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hidePivotFieldList="1"/>
  <mc:AlternateContent xmlns:mc="http://schemas.openxmlformats.org/markup-compatibility/2006">
    <mc:Choice Requires="x15">
      <x15ac:absPath xmlns:x15ac="http://schemas.microsoft.com/office/spreadsheetml/2010/11/ac" url="D:\Son Çalışmalar (Hazırlık)\Gazi Üniversitesi MMF Dergisi Evrakları\Gazi Üniversitesi MMF Yüklenen Dokümanlar\Test Problemleri\P#45\"/>
    </mc:Choice>
  </mc:AlternateContent>
  <xr:revisionPtr revIDLastSave="0" documentId="13_ncr:1_{C1D90E79-6E1C-442B-8E09-0BF9FA520F68}" xr6:coauthVersionLast="47" xr6:coauthVersionMax="47" xr10:uidLastSave="{00000000-0000-0000-0000-000000000000}"/>
  <bookViews>
    <workbookView xWindow="-110" yWindow="-110" windowWidth="19420" windowHeight="10420" firstSheet="1" activeTab="1" xr2:uid="{00000000-000D-0000-FFFF-FFFF00000000}"/>
  </bookViews>
  <sheets>
    <sheet name="Maliyet" sheetId="22" state="hidden" r:id="rId1"/>
    <sheet name="P#45_1" sheetId="19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Q13" i="19" l="1"/>
  <c r="HR13" i="19"/>
  <c r="HS13" i="19"/>
  <c r="HQ14" i="19"/>
  <c r="HR14" i="19"/>
  <c r="HS14" i="19"/>
  <c r="HQ15" i="19"/>
  <c r="HR15" i="19"/>
  <c r="HS15" i="19"/>
  <c r="HQ16" i="19"/>
  <c r="HR16" i="19"/>
  <c r="HS16" i="19"/>
  <c r="HQ17" i="19"/>
  <c r="HR17" i="19"/>
  <c r="HS17" i="19"/>
  <c r="HQ18" i="19"/>
  <c r="HR18" i="19"/>
  <c r="HS18" i="19"/>
  <c r="HQ19" i="19"/>
  <c r="HR19" i="19"/>
  <c r="HS19" i="19"/>
  <c r="HQ20" i="19"/>
  <c r="HR20" i="19"/>
  <c r="HS20" i="19"/>
  <c r="HQ21" i="19"/>
  <c r="HR21" i="19"/>
  <c r="HS21" i="19"/>
  <c r="HQ22" i="19"/>
  <c r="HR22" i="19"/>
  <c r="HS22" i="19"/>
  <c r="HQ23" i="19"/>
  <c r="HR23" i="19"/>
  <c r="HS23" i="19"/>
  <c r="HQ24" i="19"/>
  <c r="HR24" i="19"/>
  <c r="HS24" i="19"/>
  <c r="HQ25" i="19"/>
  <c r="HR25" i="19"/>
  <c r="HS25" i="19"/>
  <c r="HQ26" i="19"/>
  <c r="HR26" i="19"/>
  <c r="HS26" i="19"/>
  <c r="HQ27" i="19"/>
  <c r="HR27" i="19"/>
  <c r="HS27" i="19"/>
  <c r="HQ28" i="19"/>
  <c r="HR28" i="19"/>
  <c r="HS28" i="19"/>
  <c r="HQ29" i="19"/>
  <c r="HR29" i="19"/>
  <c r="HS29" i="19"/>
  <c r="HQ30" i="19"/>
  <c r="HR30" i="19"/>
  <c r="HS30" i="19"/>
  <c r="HQ31" i="19"/>
  <c r="HR31" i="19"/>
  <c r="HS31" i="19"/>
  <c r="HQ32" i="19"/>
  <c r="HR32" i="19"/>
  <c r="HS32" i="19"/>
  <c r="HQ33" i="19"/>
  <c r="HR33" i="19"/>
  <c r="HS33" i="19"/>
  <c r="HQ34" i="19"/>
  <c r="HR34" i="19"/>
  <c r="HS34" i="19"/>
  <c r="HQ35" i="19"/>
  <c r="HR35" i="19"/>
  <c r="HS35" i="19"/>
  <c r="HQ36" i="19"/>
  <c r="HR36" i="19"/>
  <c r="HS36" i="19"/>
  <c r="HQ37" i="19"/>
  <c r="HR37" i="19"/>
  <c r="HS37" i="19"/>
  <c r="HQ38" i="19"/>
  <c r="HR38" i="19"/>
  <c r="HS38" i="19"/>
  <c r="HQ39" i="19"/>
  <c r="HR39" i="19"/>
  <c r="HS39" i="19"/>
  <c r="HQ40" i="19"/>
  <c r="HR40" i="19"/>
  <c r="HS40" i="19"/>
  <c r="HQ41" i="19"/>
  <c r="HR41" i="19"/>
  <c r="HS41" i="19"/>
  <c r="HQ42" i="19"/>
  <c r="HR42" i="19"/>
  <c r="HS42" i="19"/>
  <c r="HQ43" i="19"/>
  <c r="HR43" i="19"/>
  <c r="HS43" i="19"/>
  <c r="HQ44" i="19"/>
  <c r="HR44" i="19"/>
  <c r="HS44" i="19"/>
  <c r="HQ45" i="19"/>
  <c r="HR45" i="19"/>
  <c r="HS45" i="19"/>
  <c r="HQ46" i="19"/>
  <c r="HR46" i="19"/>
  <c r="HS46" i="19"/>
  <c r="HQ47" i="19"/>
  <c r="HR47" i="19"/>
  <c r="HS47" i="19"/>
  <c r="HQ48" i="19"/>
  <c r="HR48" i="19"/>
  <c r="HS48" i="19"/>
  <c r="HQ49" i="19"/>
  <c r="HR49" i="19"/>
  <c r="HS49" i="19"/>
  <c r="HQ50" i="19"/>
  <c r="HR50" i="19"/>
  <c r="HS50" i="19"/>
  <c r="HQ51" i="19"/>
  <c r="HR51" i="19"/>
  <c r="HS51" i="19"/>
  <c r="HQ52" i="19"/>
  <c r="HR52" i="19"/>
  <c r="HS52" i="19"/>
  <c r="HQ53" i="19"/>
  <c r="HR53" i="19"/>
  <c r="HS53" i="19"/>
  <c r="HQ54" i="19"/>
  <c r="HR54" i="19"/>
  <c r="HS54" i="19"/>
  <c r="HQ55" i="19"/>
  <c r="HR55" i="19"/>
  <c r="HS55" i="19"/>
  <c r="HQ56" i="19"/>
  <c r="HR56" i="19"/>
  <c r="HS56" i="19"/>
  <c r="HQ57" i="19"/>
  <c r="HR57" i="19"/>
  <c r="HS57" i="19"/>
  <c r="JX57" i="19"/>
  <c r="JW57" i="19"/>
  <c r="JV57" i="19"/>
  <c r="JU57" i="19"/>
  <c r="JT57" i="19"/>
  <c r="JS57" i="19"/>
  <c r="JR57" i="19"/>
  <c r="JQ57" i="19"/>
  <c r="JP57" i="19"/>
  <c r="JO57" i="19"/>
  <c r="JN57" i="19"/>
  <c r="JM57" i="19"/>
  <c r="JL57" i="19"/>
  <c r="JK57" i="19"/>
  <c r="JJ57" i="19"/>
  <c r="JI57" i="19"/>
  <c r="JH57" i="19"/>
  <c r="JG57" i="19"/>
  <c r="JF57" i="19"/>
  <c r="JE57" i="19"/>
  <c r="JD57" i="19"/>
  <c r="JC57" i="19"/>
  <c r="JB57" i="19"/>
  <c r="JA57" i="19"/>
  <c r="IZ57" i="19"/>
  <c r="IY57" i="19"/>
  <c r="IX57" i="19"/>
  <c r="IW57" i="19"/>
  <c r="IV57" i="19"/>
  <c r="IU57" i="19"/>
  <c r="IT57" i="19"/>
  <c r="IS57" i="19"/>
  <c r="IR57" i="19"/>
  <c r="IQ57" i="19"/>
  <c r="IP57" i="19"/>
  <c r="IO57" i="19"/>
  <c r="IN57" i="19"/>
  <c r="IM57" i="19"/>
  <c r="IL57" i="19"/>
  <c r="IK57" i="19"/>
  <c r="IJ57" i="19"/>
  <c r="II57" i="19"/>
  <c r="IH57" i="19"/>
  <c r="IG57" i="19"/>
  <c r="IF57" i="19"/>
  <c r="IE57" i="19"/>
  <c r="ID57" i="19"/>
  <c r="IC57" i="19"/>
  <c r="IB57" i="19"/>
  <c r="IA57" i="19"/>
  <c r="HZ57" i="19"/>
  <c r="HY57" i="19"/>
  <c r="HX57" i="19"/>
  <c r="HW57" i="19"/>
  <c r="HV57" i="19"/>
  <c r="HU57" i="19"/>
  <c r="HT57" i="19"/>
  <c r="JX56" i="19"/>
  <c r="JW56" i="19"/>
  <c r="JV56" i="19"/>
  <c r="JU56" i="19"/>
  <c r="JT56" i="19"/>
  <c r="JS56" i="19"/>
  <c r="JR56" i="19"/>
  <c r="JQ56" i="19"/>
  <c r="JP56" i="19"/>
  <c r="JO56" i="19"/>
  <c r="JN56" i="19"/>
  <c r="JM56" i="19"/>
  <c r="JL56" i="19"/>
  <c r="JK56" i="19"/>
  <c r="JJ56" i="19"/>
  <c r="JI56" i="19"/>
  <c r="JH56" i="19"/>
  <c r="JG56" i="19"/>
  <c r="JF56" i="19"/>
  <c r="JE56" i="19"/>
  <c r="JD56" i="19"/>
  <c r="JC56" i="19"/>
  <c r="JB56" i="19"/>
  <c r="JA56" i="19"/>
  <c r="IZ56" i="19"/>
  <c r="IY56" i="19"/>
  <c r="IX56" i="19"/>
  <c r="IW56" i="19"/>
  <c r="IV56" i="19"/>
  <c r="IU56" i="19"/>
  <c r="IT56" i="19"/>
  <c r="IS56" i="19"/>
  <c r="IR56" i="19"/>
  <c r="IQ56" i="19"/>
  <c r="IP56" i="19"/>
  <c r="IO56" i="19"/>
  <c r="IN56" i="19"/>
  <c r="IM56" i="19"/>
  <c r="IL56" i="19"/>
  <c r="IK56" i="19"/>
  <c r="IJ56" i="19"/>
  <c r="II56" i="19"/>
  <c r="IH56" i="19"/>
  <c r="IG56" i="19"/>
  <c r="IF56" i="19"/>
  <c r="IE56" i="19"/>
  <c r="ID56" i="19"/>
  <c r="IC56" i="19"/>
  <c r="IB56" i="19"/>
  <c r="IA56" i="19"/>
  <c r="HZ56" i="19"/>
  <c r="HY56" i="19"/>
  <c r="HX56" i="19"/>
  <c r="HW56" i="19"/>
  <c r="HV56" i="19"/>
  <c r="HU56" i="19"/>
  <c r="HT56" i="19"/>
  <c r="JX55" i="19"/>
  <c r="JW55" i="19"/>
  <c r="JV55" i="19"/>
  <c r="JU55" i="19"/>
  <c r="JT55" i="19"/>
  <c r="JS55" i="19"/>
  <c r="JR55" i="19"/>
  <c r="JQ55" i="19"/>
  <c r="JP55" i="19"/>
  <c r="JO55" i="19"/>
  <c r="JN55" i="19"/>
  <c r="JM55" i="19"/>
  <c r="JL55" i="19"/>
  <c r="JK55" i="19"/>
  <c r="JJ55" i="19"/>
  <c r="JI55" i="19"/>
  <c r="JH55" i="19"/>
  <c r="JG55" i="19"/>
  <c r="JF55" i="19"/>
  <c r="JE55" i="19"/>
  <c r="JD55" i="19"/>
  <c r="JC55" i="19"/>
  <c r="JB55" i="19"/>
  <c r="JA55" i="19"/>
  <c r="IZ55" i="19"/>
  <c r="IY55" i="19"/>
  <c r="IX55" i="19"/>
  <c r="IW55" i="19"/>
  <c r="IV55" i="19"/>
  <c r="IU55" i="19"/>
  <c r="IT55" i="19"/>
  <c r="IS55" i="19"/>
  <c r="IR55" i="19"/>
  <c r="IQ55" i="19"/>
  <c r="IP55" i="19"/>
  <c r="IO55" i="19"/>
  <c r="IN55" i="19"/>
  <c r="IM55" i="19"/>
  <c r="IL55" i="19"/>
  <c r="IK55" i="19"/>
  <c r="IJ55" i="19"/>
  <c r="II55" i="19"/>
  <c r="IH55" i="19"/>
  <c r="IG55" i="19"/>
  <c r="IF55" i="19"/>
  <c r="IE55" i="19"/>
  <c r="ID55" i="19"/>
  <c r="IC55" i="19"/>
  <c r="IB55" i="19"/>
  <c r="IA55" i="19"/>
  <c r="HZ55" i="19"/>
  <c r="HY55" i="19"/>
  <c r="HX55" i="19"/>
  <c r="HW55" i="19"/>
  <c r="HV55" i="19"/>
  <c r="HU55" i="19"/>
  <c r="HT55" i="19"/>
  <c r="JX54" i="19"/>
  <c r="JW54" i="19"/>
  <c r="JV54" i="19"/>
  <c r="JU54" i="19"/>
  <c r="JT54" i="19"/>
  <c r="JS54" i="19"/>
  <c r="JR54" i="19"/>
  <c r="JQ54" i="19"/>
  <c r="JP54" i="19"/>
  <c r="JO54" i="19"/>
  <c r="JN54" i="19"/>
  <c r="JM54" i="19"/>
  <c r="JL54" i="19"/>
  <c r="JK54" i="19"/>
  <c r="JJ54" i="19"/>
  <c r="JI54" i="19"/>
  <c r="JH54" i="19"/>
  <c r="JG54" i="19"/>
  <c r="JF54" i="19"/>
  <c r="JE54" i="19"/>
  <c r="JD54" i="19"/>
  <c r="JC54" i="19"/>
  <c r="JB54" i="19"/>
  <c r="JA54" i="19"/>
  <c r="IZ54" i="19"/>
  <c r="IY54" i="19"/>
  <c r="IX54" i="19"/>
  <c r="IW54" i="19"/>
  <c r="IV54" i="19"/>
  <c r="IU54" i="19"/>
  <c r="IT54" i="19"/>
  <c r="IS54" i="19"/>
  <c r="IR54" i="19"/>
  <c r="IQ54" i="19"/>
  <c r="IP54" i="19"/>
  <c r="IO54" i="19"/>
  <c r="IN54" i="19"/>
  <c r="IM54" i="19"/>
  <c r="IL54" i="19"/>
  <c r="IK54" i="19"/>
  <c r="IJ54" i="19"/>
  <c r="II54" i="19"/>
  <c r="IH54" i="19"/>
  <c r="IG54" i="19"/>
  <c r="IF54" i="19"/>
  <c r="IE54" i="19"/>
  <c r="ID54" i="19"/>
  <c r="IC54" i="19"/>
  <c r="IB54" i="19"/>
  <c r="IA54" i="19"/>
  <c r="HZ54" i="19"/>
  <c r="HY54" i="19"/>
  <c r="HX54" i="19"/>
  <c r="HW54" i="19"/>
  <c r="HV54" i="19"/>
  <c r="HU54" i="19"/>
  <c r="HT54" i="19"/>
  <c r="JX53" i="19"/>
  <c r="JW53" i="19"/>
  <c r="JV53" i="19"/>
  <c r="JU53" i="19"/>
  <c r="JT53" i="19"/>
  <c r="JS53" i="19"/>
  <c r="JR53" i="19"/>
  <c r="JQ53" i="19"/>
  <c r="JP53" i="19"/>
  <c r="JO53" i="19"/>
  <c r="JN53" i="19"/>
  <c r="JM53" i="19"/>
  <c r="JL53" i="19"/>
  <c r="JK53" i="19"/>
  <c r="JJ53" i="19"/>
  <c r="JI53" i="19"/>
  <c r="JH53" i="19"/>
  <c r="JG53" i="19"/>
  <c r="JF53" i="19"/>
  <c r="JE53" i="19"/>
  <c r="JD53" i="19"/>
  <c r="JC53" i="19"/>
  <c r="JB53" i="19"/>
  <c r="JA53" i="19"/>
  <c r="IZ53" i="19"/>
  <c r="IY53" i="19"/>
  <c r="IX53" i="19"/>
  <c r="IW53" i="19"/>
  <c r="IV53" i="19"/>
  <c r="IU53" i="19"/>
  <c r="IT53" i="19"/>
  <c r="IS53" i="19"/>
  <c r="IR53" i="19"/>
  <c r="IQ53" i="19"/>
  <c r="IP53" i="19"/>
  <c r="IO53" i="19"/>
  <c r="IN53" i="19"/>
  <c r="IM53" i="19"/>
  <c r="IL53" i="19"/>
  <c r="IK53" i="19"/>
  <c r="IJ53" i="19"/>
  <c r="II53" i="19"/>
  <c r="IH53" i="19"/>
  <c r="IG53" i="19"/>
  <c r="IF53" i="19"/>
  <c r="IE53" i="19"/>
  <c r="ID53" i="19"/>
  <c r="IC53" i="19"/>
  <c r="IB53" i="19"/>
  <c r="IA53" i="19"/>
  <c r="HZ53" i="19"/>
  <c r="HY53" i="19"/>
  <c r="HX53" i="19"/>
  <c r="HW53" i="19"/>
  <c r="HV53" i="19"/>
  <c r="HU53" i="19"/>
  <c r="HT53" i="19"/>
  <c r="JX52" i="19"/>
  <c r="JW52" i="19"/>
  <c r="JV52" i="19"/>
  <c r="JU52" i="19"/>
  <c r="JT52" i="19"/>
  <c r="JS52" i="19"/>
  <c r="JR52" i="19"/>
  <c r="JQ52" i="19"/>
  <c r="JP52" i="19"/>
  <c r="JO52" i="19"/>
  <c r="JN52" i="19"/>
  <c r="JM52" i="19"/>
  <c r="JL52" i="19"/>
  <c r="JK52" i="19"/>
  <c r="JJ52" i="19"/>
  <c r="JI52" i="19"/>
  <c r="JH52" i="19"/>
  <c r="JG52" i="19"/>
  <c r="JF52" i="19"/>
  <c r="JE52" i="19"/>
  <c r="JD52" i="19"/>
  <c r="JC52" i="19"/>
  <c r="JB52" i="19"/>
  <c r="JA52" i="19"/>
  <c r="IZ52" i="19"/>
  <c r="IY52" i="19"/>
  <c r="IX52" i="19"/>
  <c r="IW52" i="19"/>
  <c r="IV52" i="19"/>
  <c r="IU52" i="19"/>
  <c r="IT52" i="19"/>
  <c r="IS52" i="19"/>
  <c r="IR52" i="19"/>
  <c r="IQ52" i="19"/>
  <c r="IP52" i="19"/>
  <c r="IO52" i="19"/>
  <c r="IN52" i="19"/>
  <c r="IM52" i="19"/>
  <c r="IL52" i="19"/>
  <c r="IK52" i="19"/>
  <c r="IJ52" i="19"/>
  <c r="II52" i="19"/>
  <c r="IH52" i="19"/>
  <c r="IG52" i="19"/>
  <c r="IF52" i="19"/>
  <c r="IE52" i="19"/>
  <c r="ID52" i="19"/>
  <c r="IC52" i="19"/>
  <c r="IB52" i="19"/>
  <c r="IA52" i="19"/>
  <c r="HZ52" i="19"/>
  <c r="HY52" i="19"/>
  <c r="HX52" i="19"/>
  <c r="HW52" i="19"/>
  <c r="HV52" i="19"/>
  <c r="HU52" i="19"/>
  <c r="HT52" i="19"/>
  <c r="JX51" i="19"/>
  <c r="JW51" i="19"/>
  <c r="JV51" i="19"/>
  <c r="JU51" i="19"/>
  <c r="JT51" i="19"/>
  <c r="JS51" i="19"/>
  <c r="JR51" i="19"/>
  <c r="JQ51" i="19"/>
  <c r="JP51" i="19"/>
  <c r="JO51" i="19"/>
  <c r="JN51" i="19"/>
  <c r="JM51" i="19"/>
  <c r="JL51" i="19"/>
  <c r="JK51" i="19"/>
  <c r="JJ51" i="19"/>
  <c r="JI51" i="19"/>
  <c r="JH51" i="19"/>
  <c r="JG51" i="19"/>
  <c r="JF51" i="19"/>
  <c r="JE51" i="19"/>
  <c r="JD51" i="19"/>
  <c r="JC51" i="19"/>
  <c r="JB51" i="19"/>
  <c r="JA51" i="19"/>
  <c r="IZ51" i="19"/>
  <c r="IY51" i="19"/>
  <c r="IX51" i="19"/>
  <c r="IW51" i="19"/>
  <c r="IV51" i="19"/>
  <c r="IU51" i="19"/>
  <c r="IT51" i="19"/>
  <c r="IS51" i="19"/>
  <c r="IR51" i="19"/>
  <c r="IQ51" i="19"/>
  <c r="IP51" i="19"/>
  <c r="IO51" i="19"/>
  <c r="IN51" i="19"/>
  <c r="IM51" i="19"/>
  <c r="IL51" i="19"/>
  <c r="IK51" i="19"/>
  <c r="IJ51" i="19"/>
  <c r="II51" i="19"/>
  <c r="IH51" i="19"/>
  <c r="IG51" i="19"/>
  <c r="IF51" i="19"/>
  <c r="IE51" i="19"/>
  <c r="ID51" i="19"/>
  <c r="IC51" i="19"/>
  <c r="IB51" i="19"/>
  <c r="IA51" i="19"/>
  <c r="HZ51" i="19"/>
  <c r="HY51" i="19"/>
  <c r="HX51" i="19"/>
  <c r="HW51" i="19"/>
  <c r="HV51" i="19"/>
  <c r="HU51" i="19"/>
  <c r="HT51" i="19"/>
  <c r="JX50" i="19"/>
  <c r="JW50" i="19"/>
  <c r="JV50" i="19"/>
  <c r="JU50" i="19"/>
  <c r="JT50" i="19"/>
  <c r="JS50" i="19"/>
  <c r="JR50" i="19"/>
  <c r="JQ50" i="19"/>
  <c r="JP50" i="19"/>
  <c r="JO50" i="19"/>
  <c r="JN50" i="19"/>
  <c r="JM50" i="19"/>
  <c r="JL50" i="19"/>
  <c r="JK50" i="19"/>
  <c r="JJ50" i="19"/>
  <c r="JI50" i="19"/>
  <c r="JH50" i="19"/>
  <c r="JG50" i="19"/>
  <c r="JF50" i="19"/>
  <c r="JE50" i="19"/>
  <c r="JD50" i="19"/>
  <c r="JC50" i="19"/>
  <c r="JB50" i="19"/>
  <c r="JA50" i="19"/>
  <c r="IZ50" i="19"/>
  <c r="IY50" i="19"/>
  <c r="IX50" i="19"/>
  <c r="IW50" i="19"/>
  <c r="IV50" i="19"/>
  <c r="IU50" i="19"/>
  <c r="IT50" i="19"/>
  <c r="IS50" i="19"/>
  <c r="IR50" i="19"/>
  <c r="IQ50" i="19"/>
  <c r="IP50" i="19"/>
  <c r="IO50" i="19"/>
  <c r="IN50" i="19"/>
  <c r="IM50" i="19"/>
  <c r="IL50" i="19"/>
  <c r="IK50" i="19"/>
  <c r="IJ50" i="19"/>
  <c r="II50" i="19"/>
  <c r="IH50" i="19"/>
  <c r="IG50" i="19"/>
  <c r="IF50" i="19"/>
  <c r="IE50" i="19"/>
  <c r="ID50" i="19"/>
  <c r="IC50" i="19"/>
  <c r="IB50" i="19"/>
  <c r="IA50" i="19"/>
  <c r="HZ50" i="19"/>
  <c r="HY50" i="19"/>
  <c r="HX50" i="19"/>
  <c r="HW50" i="19"/>
  <c r="HV50" i="19"/>
  <c r="HU50" i="19"/>
  <c r="HT50" i="19"/>
  <c r="JX49" i="19"/>
  <c r="JW49" i="19"/>
  <c r="JV49" i="19"/>
  <c r="JU49" i="19"/>
  <c r="JT49" i="19"/>
  <c r="JS49" i="19"/>
  <c r="JR49" i="19"/>
  <c r="JQ49" i="19"/>
  <c r="JP49" i="19"/>
  <c r="JO49" i="19"/>
  <c r="JN49" i="19"/>
  <c r="JM49" i="19"/>
  <c r="JL49" i="19"/>
  <c r="JK49" i="19"/>
  <c r="JJ49" i="19"/>
  <c r="JI49" i="19"/>
  <c r="JH49" i="19"/>
  <c r="JG49" i="19"/>
  <c r="JF49" i="19"/>
  <c r="JE49" i="19"/>
  <c r="JD49" i="19"/>
  <c r="JC49" i="19"/>
  <c r="JB49" i="19"/>
  <c r="JA49" i="19"/>
  <c r="IZ49" i="19"/>
  <c r="IY49" i="19"/>
  <c r="IX49" i="19"/>
  <c r="IW49" i="19"/>
  <c r="IV49" i="19"/>
  <c r="IU49" i="19"/>
  <c r="IT49" i="19"/>
  <c r="IS49" i="19"/>
  <c r="IR49" i="19"/>
  <c r="IQ49" i="19"/>
  <c r="IP49" i="19"/>
  <c r="IO49" i="19"/>
  <c r="IN49" i="19"/>
  <c r="IM49" i="19"/>
  <c r="IL49" i="19"/>
  <c r="IK49" i="19"/>
  <c r="IJ49" i="19"/>
  <c r="II49" i="19"/>
  <c r="IH49" i="19"/>
  <c r="IG49" i="19"/>
  <c r="IF49" i="19"/>
  <c r="IE49" i="19"/>
  <c r="ID49" i="19"/>
  <c r="IC49" i="19"/>
  <c r="IB49" i="19"/>
  <c r="IA49" i="19"/>
  <c r="HZ49" i="19"/>
  <c r="HY49" i="19"/>
  <c r="HX49" i="19"/>
  <c r="HW49" i="19"/>
  <c r="HV49" i="19"/>
  <c r="HU49" i="19"/>
  <c r="HT49" i="19"/>
  <c r="JX48" i="19"/>
  <c r="JW48" i="19"/>
  <c r="JV48" i="19"/>
  <c r="JU48" i="19"/>
  <c r="JT48" i="19"/>
  <c r="JS48" i="19"/>
  <c r="JR48" i="19"/>
  <c r="JQ48" i="19"/>
  <c r="JP48" i="19"/>
  <c r="JO48" i="19"/>
  <c r="JN48" i="19"/>
  <c r="JM48" i="19"/>
  <c r="JL48" i="19"/>
  <c r="JK48" i="19"/>
  <c r="JJ48" i="19"/>
  <c r="JI48" i="19"/>
  <c r="JH48" i="19"/>
  <c r="JG48" i="19"/>
  <c r="JF48" i="19"/>
  <c r="JE48" i="19"/>
  <c r="JD48" i="19"/>
  <c r="JC48" i="19"/>
  <c r="JB48" i="19"/>
  <c r="JA48" i="19"/>
  <c r="IZ48" i="19"/>
  <c r="IY48" i="19"/>
  <c r="IX48" i="19"/>
  <c r="IW48" i="19"/>
  <c r="IV48" i="19"/>
  <c r="IU48" i="19"/>
  <c r="IT48" i="19"/>
  <c r="IS48" i="19"/>
  <c r="IR48" i="19"/>
  <c r="IQ48" i="19"/>
  <c r="IP48" i="19"/>
  <c r="IO48" i="19"/>
  <c r="IN48" i="19"/>
  <c r="IM48" i="19"/>
  <c r="IL48" i="19"/>
  <c r="IK48" i="19"/>
  <c r="IJ48" i="19"/>
  <c r="II48" i="19"/>
  <c r="IH48" i="19"/>
  <c r="IG48" i="19"/>
  <c r="IF48" i="19"/>
  <c r="IE48" i="19"/>
  <c r="ID48" i="19"/>
  <c r="IC48" i="19"/>
  <c r="IB48" i="19"/>
  <c r="IA48" i="19"/>
  <c r="HZ48" i="19"/>
  <c r="HY48" i="19"/>
  <c r="HX48" i="19"/>
  <c r="HW48" i="19"/>
  <c r="HV48" i="19"/>
  <c r="HU48" i="19"/>
  <c r="HT48" i="19"/>
  <c r="JX47" i="19"/>
  <c r="JW47" i="19"/>
  <c r="JV47" i="19"/>
  <c r="JU47" i="19"/>
  <c r="JT47" i="19"/>
  <c r="JS47" i="19"/>
  <c r="JR47" i="19"/>
  <c r="JQ47" i="19"/>
  <c r="JP47" i="19"/>
  <c r="JO47" i="19"/>
  <c r="JN47" i="19"/>
  <c r="JM47" i="19"/>
  <c r="JL47" i="19"/>
  <c r="JK47" i="19"/>
  <c r="JJ47" i="19"/>
  <c r="JI47" i="19"/>
  <c r="JH47" i="19"/>
  <c r="JG47" i="19"/>
  <c r="JF47" i="19"/>
  <c r="JE47" i="19"/>
  <c r="JD47" i="19"/>
  <c r="JC47" i="19"/>
  <c r="JB47" i="19"/>
  <c r="JA47" i="19"/>
  <c r="IZ47" i="19"/>
  <c r="IY47" i="19"/>
  <c r="IX47" i="19"/>
  <c r="IW47" i="19"/>
  <c r="IV47" i="19"/>
  <c r="IU47" i="19"/>
  <c r="IT47" i="19"/>
  <c r="IS47" i="19"/>
  <c r="IR47" i="19"/>
  <c r="IQ47" i="19"/>
  <c r="IP47" i="19"/>
  <c r="IO47" i="19"/>
  <c r="IN47" i="19"/>
  <c r="IM47" i="19"/>
  <c r="IL47" i="19"/>
  <c r="IK47" i="19"/>
  <c r="IJ47" i="19"/>
  <c r="II47" i="19"/>
  <c r="IH47" i="19"/>
  <c r="IG47" i="19"/>
  <c r="IF47" i="19"/>
  <c r="IE47" i="19"/>
  <c r="ID47" i="19"/>
  <c r="IC47" i="19"/>
  <c r="IB47" i="19"/>
  <c r="IA47" i="19"/>
  <c r="HZ47" i="19"/>
  <c r="HY47" i="19"/>
  <c r="HX47" i="19"/>
  <c r="HW47" i="19"/>
  <c r="HV47" i="19"/>
  <c r="HU47" i="19"/>
  <c r="HT47" i="19"/>
  <c r="JX46" i="19"/>
  <c r="JW46" i="19"/>
  <c r="JV46" i="19"/>
  <c r="JU46" i="19"/>
  <c r="JT46" i="19"/>
  <c r="JS46" i="19"/>
  <c r="JR46" i="19"/>
  <c r="JQ46" i="19"/>
  <c r="JP46" i="19"/>
  <c r="JO46" i="19"/>
  <c r="JN46" i="19"/>
  <c r="JM46" i="19"/>
  <c r="JL46" i="19"/>
  <c r="JK46" i="19"/>
  <c r="JJ46" i="19"/>
  <c r="JI46" i="19"/>
  <c r="JH46" i="19"/>
  <c r="JG46" i="19"/>
  <c r="JF46" i="19"/>
  <c r="JE46" i="19"/>
  <c r="JD46" i="19"/>
  <c r="JC46" i="19"/>
  <c r="JB46" i="19"/>
  <c r="JA46" i="19"/>
  <c r="IZ46" i="19"/>
  <c r="IY46" i="19"/>
  <c r="IX46" i="19"/>
  <c r="IW46" i="19"/>
  <c r="IV46" i="19"/>
  <c r="IU46" i="19"/>
  <c r="IT46" i="19"/>
  <c r="IS46" i="19"/>
  <c r="IR46" i="19"/>
  <c r="IQ46" i="19"/>
  <c r="IP46" i="19"/>
  <c r="IO46" i="19"/>
  <c r="IN46" i="19"/>
  <c r="IM46" i="19"/>
  <c r="IL46" i="19"/>
  <c r="IK46" i="19"/>
  <c r="IJ46" i="19"/>
  <c r="II46" i="19"/>
  <c r="IH46" i="19"/>
  <c r="IG46" i="19"/>
  <c r="IF46" i="19"/>
  <c r="IE46" i="19"/>
  <c r="ID46" i="19"/>
  <c r="IC46" i="19"/>
  <c r="IB46" i="19"/>
  <c r="IA46" i="19"/>
  <c r="HZ46" i="19"/>
  <c r="HY46" i="19"/>
  <c r="HX46" i="19"/>
  <c r="HW46" i="19"/>
  <c r="HV46" i="19"/>
  <c r="HU46" i="19"/>
  <c r="HT46" i="19"/>
  <c r="JX45" i="19"/>
  <c r="JW45" i="19"/>
  <c r="JV45" i="19"/>
  <c r="JU45" i="19"/>
  <c r="JT45" i="19"/>
  <c r="JS45" i="19"/>
  <c r="JR45" i="19"/>
  <c r="JQ45" i="19"/>
  <c r="JP45" i="19"/>
  <c r="JO45" i="19"/>
  <c r="JN45" i="19"/>
  <c r="JM45" i="19"/>
  <c r="JL45" i="19"/>
  <c r="JK45" i="19"/>
  <c r="JJ45" i="19"/>
  <c r="JI45" i="19"/>
  <c r="JH45" i="19"/>
  <c r="JG45" i="19"/>
  <c r="JF45" i="19"/>
  <c r="JE45" i="19"/>
  <c r="JD45" i="19"/>
  <c r="JC45" i="19"/>
  <c r="JB45" i="19"/>
  <c r="JA45" i="19"/>
  <c r="IZ45" i="19"/>
  <c r="IY45" i="19"/>
  <c r="IX45" i="19"/>
  <c r="IW45" i="19"/>
  <c r="IV45" i="19"/>
  <c r="IU45" i="19"/>
  <c r="IT45" i="19"/>
  <c r="IS45" i="19"/>
  <c r="IR45" i="19"/>
  <c r="IQ45" i="19"/>
  <c r="IP45" i="19"/>
  <c r="IO45" i="19"/>
  <c r="IN45" i="19"/>
  <c r="IM45" i="19"/>
  <c r="IL45" i="19"/>
  <c r="IK45" i="19"/>
  <c r="IJ45" i="19"/>
  <c r="II45" i="19"/>
  <c r="IH45" i="19"/>
  <c r="IG45" i="19"/>
  <c r="IF45" i="19"/>
  <c r="IE45" i="19"/>
  <c r="ID45" i="19"/>
  <c r="IC45" i="19"/>
  <c r="IB45" i="19"/>
  <c r="IA45" i="19"/>
  <c r="HZ45" i="19"/>
  <c r="HY45" i="19"/>
  <c r="HX45" i="19"/>
  <c r="HW45" i="19"/>
  <c r="HV45" i="19"/>
  <c r="HU45" i="19"/>
  <c r="HT45" i="19"/>
  <c r="JX44" i="19"/>
  <c r="JW44" i="19"/>
  <c r="JV44" i="19"/>
  <c r="JU44" i="19"/>
  <c r="JT44" i="19"/>
  <c r="JS44" i="19"/>
  <c r="JR44" i="19"/>
  <c r="JQ44" i="19"/>
  <c r="JP44" i="19"/>
  <c r="JO44" i="19"/>
  <c r="JN44" i="19"/>
  <c r="JM44" i="19"/>
  <c r="JL44" i="19"/>
  <c r="JK44" i="19"/>
  <c r="JJ44" i="19"/>
  <c r="JI44" i="19"/>
  <c r="JH44" i="19"/>
  <c r="JG44" i="19"/>
  <c r="JF44" i="19"/>
  <c r="JE44" i="19"/>
  <c r="JD44" i="19"/>
  <c r="JC44" i="19"/>
  <c r="JB44" i="19"/>
  <c r="JA44" i="19"/>
  <c r="IZ44" i="19"/>
  <c r="IY44" i="19"/>
  <c r="IX44" i="19"/>
  <c r="IW44" i="19"/>
  <c r="IV44" i="19"/>
  <c r="IU44" i="19"/>
  <c r="IT44" i="19"/>
  <c r="IS44" i="19"/>
  <c r="IR44" i="19"/>
  <c r="IQ44" i="19"/>
  <c r="IP44" i="19"/>
  <c r="IO44" i="19"/>
  <c r="IN44" i="19"/>
  <c r="IM44" i="19"/>
  <c r="IL44" i="19"/>
  <c r="IK44" i="19"/>
  <c r="IJ44" i="19"/>
  <c r="II44" i="19"/>
  <c r="IH44" i="19"/>
  <c r="IG44" i="19"/>
  <c r="IF44" i="19"/>
  <c r="IE44" i="19"/>
  <c r="ID44" i="19"/>
  <c r="IC44" i="19"/>
  <c r="IB44" i="19"/>
  <c r="IA44" i="19"/>
  <c r="HZ44" i="19"/>
  <c r="HY44" i="19"/>
  <c r="HX44" i="19"/>
  <c r="HW44" i="19"/>
  <c r="HV44" i="19"/>
  <c r="HU44" i="19"/>
  <c r="HT44" i="19"/>
  <c r="JX43" i="19"/>
  <c r="JW43" i="19"/>
  <c r="JV43" i="19"/>
  <c r="JU43" i="19"/>
  <c r="JT43" i="19"/>
  <c r="JS43" i="19"/>
  <c r="JR43" i="19"/>
  <c r="JQ43" i="19"/>
  <c r="JP43" i="19"/>
  <c r="JO43" i="19"/>
  <c r="JN43" i="19"/>
  <c r="JM43" i="19"/>
  <c r="JL43" i="19"/>
  <c r="JK43" i="19"/>
  <c r="JJ43" i="19"/>
  <c r="JI43" i="19"/>
  <c r="JH43" i="19"/>
  <c r="JG43" i="19"/>
  <c r="JF43" i="19"/>
  <c r="JE43" i="19"/>
  <c r="JD43" i="19"/>
  <c r="JC43" i="19"/>
  <c r="JB43" i="19"/>
  <c r="JA43" i="19"/>
  <c r="IZ43" i="19"/>
  <c r="IY43" i="19"/>
  <c r="IX43" i="19"/>
  <c r="IW43" i="19"/>
  <c r="IV43" i="19"/>
  <c r="IU43" i="19"/>
  <c r="IT43" i="19"/>
  <c r="IS43" i="19"/>
  <c r="IR43" i="19"/>
  <c r="IQ43" i="19"/>
  <c r="IP43" i="19"/>
  <c r="IO43" i="19"/>
  <c r="IN43" i="19"/>
  <c r="IM43" i="19"/>
  <c r="IL43" i="19"/>
  <c r="IK43" i="19"/>
  <c r="IJ43" i="19"/>
  <c r="II43" i="19"/>
  <c r="IH43" i="19"/>
  <c r="IG43" i="19"/>
  <c r="IF43" i="19"/>
  <c r="IE43" i="19"/>
  <c r="ID43" i="19"/>
  <c r="IC43" i="19"/>
  <c r="IB43" i="19"/>
  <c r="IA43" i="19"/>
  <c r="HZ43" i="19"/>
  <c r="HY43" i="19"/>
  <c r="HX43" i="19"/>
  <c r="HW43" i="19"/>
  <c r="HV43" i="19"/>
  <c r="HU43" i="19"/>
  <c r="HT43" i="19"/>
  <c r="JX42" i="19"/>
  <c r="JW42" i="19"/>
  <c r="JV42" i="19"/>
  <c r="JU42" i="19"/>
  <c r="JT42" i="19"/>
  <c r="JS42" i="19"/>
  <c r="JR42" i="19"/>
  <c r="JQ42" i="19"/>
  <c r="JP42" i="19"/>
  <c r="JO42" i="19"/>
  <c r="JN42" i="19"/>
  <c r="JM42" i="19"/>
  <c r="JL42" i="19"/>
  <c r="JK42" i="19"/>
  <c r="JJ42" i="19"/>
  <c r="JI42" i="19"/>
  <c r="JH42" i="19"/>
  <c r="JG42" i="19"/>
  <c r="JF42" i="19"/>
  <c r="JE42" i="19"/>
  <c r="JD42" i="19"/>
  <c r="JC42" i="19"/>
  <c r="JB42" i="19"/>
  <c r="JA42" i="19"/>
  <c r="IZ42" i="19"/>
  <c r="IY42" i="19"/>
  <c r="IX42" i="19"/>
  <c r="IW42" i="19"/>
  <c r="IV42" i="19"/>
  <c r="IU42" i="19"/>
  <c r="IT42" i="19"/>
  <c r="IS42" i="19"/>
  <c r="IR42" i="19"/>
  <c r="IQ42" i="19"/>
  <c r="IP42" i="19"/>
  <c r="IO42" i="19"/>
  <c r="IN42" i="19"/>
  <c r="IM42" i="19"/>
  <c r="IL42" i="19"/>
  <c r="IK42" i="19"/>
  <c r="IJ42" i="19"/>
  <c r="II42" i="19"/>
  <c r="IH42" i="19"/>
  <c r="IG42" i="19"/>
  <c r="IF42" i="19"/>
  <c r="IE42" i="19"/>
  <c r="ID42" i="19"/>
  <c r="IC42" i="19"/>
  <c r="IB42" i="19"/>
  <c r="IA42" i="19"/>
  <c r="HZ42" i="19"/>
  <c r="HY42" i="19"/>
  <c r="HX42" i="19"/>
  <c r="HW42" i="19"/>
  <c r="HV42" i="19"/>
  <c r="HU42" i="19"/>
  <c r="HT42" i="19"/>
  <c r="JX41" i="19"/>
  <c r="JW41" i="19"/>
  <c r="JV41" i="19"/>
  <c r="JU41" i="19"/>
  <c r="JT41" i="19"/>
  <c r="JS41" i="19"/>
  <c r="JR41" i="19"/>
  <c r="JQ41" i="19"/>
  <c r="JP41" i="19"/>
  <c r="JO41" i="19"/>
  <c r="JN41" i="19"/>
  <c r="JM41" i="19"/>
  <c r="JL41" i="19"/>
  <c r="JK41" i="19"/>
  <c r="JJ41" i="19"/>
  <c r="JI41" i="19"/>
  <c r="JH41" i="19"/>
  <c r="JG41" i="19"/>
  <c r="JF41" i="19"/>
  <c r="JE41" i="19"/>
  <c r="JD41" i="19"/>
  <c r="JC41" i="19"/>
  <c r="JB41" i="19"/>
  <c r="JA41" i="19"/>
  <c r="IZ41" i="19"/>
  <c r="IY41" i="19"/>
  <c r="IX41" i="19"/>
  <c r="IW41" i="19"/>
  <c r="IV41" i="19"/>
  <c r="IU41" i="19"/>
  <c r="IT41" i="19"/>
  <c r="IS41" i="19"/>
  <c r="IR41" i="19"/>
  <c r="IQ41" i="19"/>
  <c r="IP41" i="19"/>
  <c r="IO41" i="19"/>
  <c r="IN41" i="19"/>
  <c r="IM41" i="19"/>
  <c r="IL41" i="19"/>
  <c r="IK41" i="19"/>
  <c r="IJ41" i="19"/>
  <c r="II41" i="19"/>
  <c r="IH41" i="19"/>
  <c r="IG41" i="19"/>
  <c r="IF41" i="19"/>
  <c r="IE41" i="19"/>
  <c r="ID41" i="19"/>
  <c r="IC41" i="19"/>
  <c r="IB41" i="19"/>
  <c r="IA41" i="19"/>
  <c r="HZ41" i="19"/>
  <c r="HY41" i="19"/>
  <c r="HX41" i="19"/>
  <c r="HW41" i="19"/>
  <c r="HV41" i="19"/>
  <c r="HU41" i="19"/>
  <c r="HT41" i="19"/>
  <c r="JX40" i="19"/>
  <c r="JW40" i="19"/>
  <c r="JV40" i="19"/>
  <c r="JU40" i="19"/>
  <c r="JT40" i="19"/>
  <c r="JS40" i="19"/>
  <c r="JR40" i="19"/>
  <c r="JQ40" i="19"/>
  <c r="JP40" i="19"/>
  <c r="JO40" i="19"/>
  <c r="JN40" i="19"/>
  <c r="JM40" i="19"/>
  <c r="JL40" i="19"/>
  <c r="JK40" i="19"/>
  <c r="JJ40" i="19"/>
  <c r="JI40" i="19"/>
  <c r="JH40" i="19"/>
  <c r="JG40" i="19"/>
  <c r="JF40" i="19"/>
  <c r="JE40" i="19"/>
  <c r="JD40" i="19"/>
  <c r="JC40" i="19"/>
  <c r="JB40" i="19"/>
  <c r="JA40" i="19"/>
  <c r="IZ40" i="19"/>
  <c r="IY40" i="19"/>
  <c r="IX40" i="19"/>
  <c r="IW40" i="19"/>
  <c r="IV40" i="19"/>
  <c r="IU40" i="19"/>
  <c r="IT40" i="19"/>
  <c r="IS40" i="19"/>
  <c r="IR40" i="19"/>
  <c r="IQ40" i="19"/>
  <c r="IP40" i="19"/>
  <c r="IO40" i="19"/>
  <c r="IN40" i="19"/>
  <c r="IM40" i="19"/>
  <c r="IL40" i="19"/>
  <c r="IK40" i="19"/>
  <c r="IJ40" i="19"/>
  <c r="II40" i="19"/>
  <c r="IH40" i="19"/>
  <c r="IG40" i="19"/>
  <c r="IF40" i="19"/>
  <c r="IE40" i="19"/>
  <c r="ID40" i="19"/>
  <c r="IC40" i="19"/>
  <c r="IB40" i="19"/>
  <c r="IA40" i="19"/>
  <c r="HZ40" i="19"/>
  <c r="HY40" i="19"/>
  <c r="HX40" i="19"/>
  <c r="HW40" i="19"/>
  <c r="HV40" i="19"/>
  <c r="HU40" i="19"/>
  <c r="HT40" i="19"/>
  <c r="JX39" i="19"/>
  <c r="JW39" i="19"/>
  <c r="JV39" i="19"/>
  <c r="JU39" i="19"/>
  <c r="JT39" i="19"/>
  <c r="JS39" i="19"/>
  <c r="JR39" i="19"/>
  <c r="JQ39" i="19"/>
  <c r="JP39" i="19"/>
  <c r="JO39" i="19"/>
  <c r="JN39" i="19"/>
  <c r="JM39" i="19"/>
  <c r="JL39" i="19"/>
  <c r="JK39" i="19"/>
  <c r="JJ39" i="19"/>
  <c r="JI39" i="19"/>
  <c r="JH39" i="19"/>
  <c r="JG39" i="19"/>
  <c r="JF39" i="19"/>
  <c r="JE39" i="19"/>
  <c r="JD39" i="19"/>
  <c r="JC39" i="19"/>
  <c r="JB39" i="19"/>
  <c r="JA39" i="19"/>
  <c r="IZ39" i="19"/>
  <c r="IY39" i="19"/>
  <c r="IX39" i="19"/>
  <c r="IW39" i="19"/>
  <c r="IV39" i="19"/>
  <c r="IU39" i="19"/>
  <c r="IT39" i="19"/>
  <c r="IS39" i="19"/>
  <c r="IR39" i="19"/>
  <c r="IQ39" i="19"/>
  <c r="IP39" i="19"/>
  <c r="IO39" i="19"/>
  <c r="IN39" i="19"/>
  <c r="IM39" i="19"/>
  <c r="IL39" i="19"/>
  <c r="IK39" i="19"/>
  <c r="IJ39" i="19"/>
  <c r="II39" i="19"/>
  <c r="IH39" i="19"/>
  <c r="IG39" i="19"/>
  <c r="IF39" i="19"/>
  <c r="IE39" i="19"/>
  <c r="ID39" i="19"/>
  <c r="IC39" i="19"/>
  <c r="IB39" i="19"/>
  <c r="IA39" i="19"/>
  <c r="HZ39" i="19"/>
  <c r="HY39" i="19"/>
  <c r="HX39" i="19"/>
  <c r="HW39" i="19"/>
  <c r="HV39" i="19"/>
  <c r="HU39" i="19"/>
  <c r="HT39" i="19"/>
  <c r="JX38" i="19"/>
  <c r="JW38" i="19"/>
  <c r="JV38" i="19"/>
  <c r="JU38" i="19"/>
  <c r="JT38" i="19"/>
  <c r="JS38" i="19"/>
  <c r="JR38" i="19"/>
  <c r="JQ38" i="19"/>
  <c r="JP38" i="19"/>
  <c r="JO38" i="19"/>
  <c r="JN38" i="19"/>
  <c r="JM38" i="19"/>
  <c r="JL38" i="19"/>
  <c r="JK38" i="19"/>
  <c r="JJ38" i="19"/>
  <c r="JI38" i="19"/>
  <c r="JH38" i="19"/>
  <c r="JG38" i="19"/>
  <c r="JF38" i="19"/>
  <c r="JE38" i="19"/>
  <c r="JD38" i="19"/>
  <c r="JC38" i="19"/>
  <c r="JB38" i="19"/>
  <c r="JA38" i="19"/>
  <c r="IZ38" i="19"/>
  <c r="IY38" i="19"/>
  <c r="IX38" i="19"/>
  <c r="IW38" i="19"/>
  <c r="IV38" i="19"/>
  <c r="IU38" i="19"/>
  <c r="IT38" i="19"/>
  <c r="IS38" i="19"/>
  <c r="IR38" i="19"/>
  <c r="IQ38" i="19"/>
  <c r="IP38" i="19"/>
  <c r="IO38" i="19"/>
  <c r="IN38" i="19"/>
  <c r="IM38" i="19"/>
  <c r="IL38" i="19"/>
  <c r="IK38" i="19"/>
  <c r="IJ38" i="19"/>
  <c r="II38" i="19"/>
  <c r="IH38" i="19"/>
  <c r="IG38" i="19"/>
  <c r="IF38" i="19"/>
  <c r="IE38" i="19"/>
  <c r="ID38" i="19"/>
  <c r="IC38" i="19"/>
  <c r="IB38" i="19"/>
  <c r="IA38" i="19"/>
  <c r="HZ38" i="19"/>
  <c r="HY38" i="19"/>
  <c r="HX38" i="19"/>
  <c r="HW38" i="19"/>
  <c r="HV38" i="19"/>
  <c r="HU38" i="19"/>
  <c r="HT38" i="19"/>
  <c r="JX37" i="19"/>
  <c r="JW37" i="19"/>
  <c r="JV37" i="19"/>
  <c r="JU37" i="19"/>
  <c r="JT37" i="19"/>
  <c r="JS37" i="19"/>
  <c r="JR37" i="19"/>
  <c r="JQ37" i="19"/>
  <c r="JP37" i="19"/>
  <c r="JO37" i="19"/>
  <c r="JN37" i="19"/>
  <c r="JM37" i="19"/>
  <c r="JL37" i="19"/>
  <c r="JK37" i="19"/>
  <c r="JJ37" i="19"/>
  <c r="JI37" i="19"/>
  <c r="JH37" i="19"/>
  <c r="JG37" i="19"/>
  <c r="JF37" i="19"/>
  <c r="JE37" i="19"/>
  <c r="JD37" i="19"/>
  <c r="JC37" i="19"/>
  <c r="JB37" i="19"/>
  <c r="JA37" i="19"/>
  <c r="IZ37" i="19"/>
  <c r="IY37" i="19"/>
  <c r="IX37" i="19"/>
  <c r="IW37" i="19"/>
  <c r="IV37" i="19"/>
  <c r="IU37" i="19"/>
  <c r="IT37" i="19"/>
  <c r="IS37" i="19"/>
  <c r="IR37" i="19"/>
  <c r="IQ37" i="19"/>
  <c r="IP37" i="19"/>
  <c r="IO37" i="19"/>
  <c r="IN37" i="19"/>
  <c r="IM37" i="19"/>
  <c r="IL37" i="19"/>
  <c r="IK37" i="19"/>
  <c r="IJ37" i="19"/>
  <c r="II37" i="19"/>
  <c r="IH37" i="19"/>
  <c r="IG37" i="19"/>
  <c r="IF37" i="19"/>
  <c r="IE37" i="19"/>
  <c r="ID37" i="19"/>
  <c r="IC37" i="19"/>
  <c r="IB37" i="19"/>
  <c r="IA37" i="19"/>
  <c r="HZ37" i="19"/>
  <c r="HY37" i="19"/>
  <c r="HX37" i="19"/>
  <c r="HW37" i="19"/>
  <c r="HV37" i="19"/>
  <c r="HU37" i="19"/>
  <c r="HT37" i="19"/>
  <c r="JX36" i="19"/>
  <c r="JW36" i="19"/>
  <c r="JV36" i="19"/>
  <c r="JU36" i="19"/>
  <c r="JT36" i="19"/>
  <c r="JS36" i="19"/>
  <c r="JR36" i="19"/>
  <c r="JQ36" i="19"/>
  <c r="JP36" i="19"/>
  <c r="JO36" i="19"/>
  <c r="JN36" i="19"/>
  <c r="JM36" i="19"/>
  <c r="JL36" i="19"/>
  <c r="JK36" i="19"/>
  <c r="JJ36" i="19"/>
  <c r="JI36" i="19"/>
  <c r="JH36" i="19"/>
  <c r="JG36" i="19"/>
  <c r="JF36" i="19"/>
  <c r="JE36" i="19"/>
  <c r="JD36" i="19"/>
  <c r="JC36" i="19"/>
  <c r="JB36" i="19"/>
  <c r="JA36" i="19"/>
  <c r="IZ36" i="19"/>
  <c r="IY36" i="19"/>
  <c r="IX36" i="19"/>
  <c r="IW36" i="19"/>
  <c r="IV36" i="19"/>
  <c r="IU36" i="19"/>
  <c r="IT36" i="19"/>
  <c r="IS36" i="19"/>
  <c r="IR36" i="19"/>
  <c r="IQ36" i="19"/>
  <c r="IP36" i="19"/>
  <c r="IO36" i="19"/>
  <c r="IN36" i="19"/>
  <c r="IM36" i="19"/>
  <c r="IL36" i="19"/>
  <c r="IK36" i="19"/>
  <c r="IJ36" i="19"/>
  <c r="II36" i="19"/>
  <c r="IH36" i="19"/>
  <c r="IG36" i="19"/>
  <c r="IF36" i="19"/>
  <c r="IE36" i="19"/>
  <c r="ID36" i="19"/>
  <c r="IC36" i="19"/>
  <c r="IB36" i="19"/>
  <c r="IA36" i="19"/>
  <c r="HZ36" i="19"/>
  <c r="HY36" i="19"/>
  <c r="HX36" i="19"/>
  <c r="HW36" i="19"/>
  <c r="HV36" i="19"/>
  <c r="HU36" i="19"/>
  <c r="HT36" i="19"/>
  <c r="JX35" i="19"/>
  <c r="JW35" i="19"/>
  <c r="JV35" i="19"/>
  <c r="JU35" i="19"/>
  <c r="JT35" i="19"/>
  <c r="JS35" i="19"/>
  <c r="JR35" i="19"/>
  <c r="JQ35" i="19"/>
  <c r="JP35" i="19"/>
  <c r="JO35" i="19"/>
  <c r="JN35" i="19"/>
  <c r="JM35" i="19"/>
  <c r="JL35" i="19"/>
  <c r="JK35" i="19"/>
  <c r="JJ35" i="19"/>
  <c r="JI35" i="19"/>
  <c r="JH35" i="19"/>
  <c r="JG35" i="19"/>
  <c r="JF35" i="19"/>
  <c r="JE35" i="19"/>
  <c r="JD35" i="19"/>
  <c r="JC35" i="19"/>
  <c r="JB35" i="19"/>
  <c r="JA35" i="19"/>
  <c r="IZ35" i="19"/>
  <c r="IY35" i="19"/>
  <c r="IX35" i="19"/>
  <c r="IW35" i="19"/>
  <c r="IV35" i="19"/>
  <c r="IU35" i="19"/>
  <c r="IT35" i="19"/>
  <c r="IS35" i="19"/>
  <c r="IR35" i="19"/>
  <c r="IQ35" i="19"/>
  <c r="IP35" i="19"/>
  <c r="IO35" i="19"/>
  <c r="IN35" i="19"/>
  <c r="IM35" i="19"/>
  <c r="IL35" i="19"/>
  <c r="IK35" i="19"/>
  <c r="IJ35" i="19"/>
  <c r="II35" i="19"/>
  <c r="IH35" i="19"/>
  <c r="IG35" i="19"/>
  <c r="IF35" i="19"/>
  <c r="IE35" i="19"/>
  <c r="ID35" i="19"/>
  <c r="IC35" i="19"/>
  <c r="IB35" i="19"/>
  <c r="IA35" i="19"/>
  <c r="HZ35" i="19"/>
  <c r="HY35" i="19"/>
  <c r="HX35" i="19"/>
  <c r="HW35" i="19"/>
  <c r="HV35" i="19"/>
  <c r="HU35" i="19"/>
  <c r="HT35" i="19"/>
  <c r="JX34" i="19"/>
  <c r="JW34" i="19"/>
  <c r="JV34" i="19"/>
  <c r="JU34" i="19"/>
  <c r="JT34" i="19"/>
  <c r="JS34" i="19"/>
  <c r="JR34" i="19"/>
  <c r="JQ34" i="19"/>
  <c r="JP34" i="19"/>
  <c r="JO34" i="19"/>
  <c r="JN34" i="19"/>
  <c r="JM34" i="19"/>
  <c r="JL34" i="19"/>
  <c r="JK34" i="19"/>
  <c r="JJ34" i="19"/>
  <c r="JI34" i="19"/>
  <c r="JH34" i="19"/>
  <c r="JG34" i="19"/>
  <c r="JF34" i="19"/>
  <c r="JE34" i="19"/>
  <c r="JD34" i="19"/>
  <c r="JC34" i="19"/>
  <c r="JB34" i="19"/>
  <c r="JA34" i="19"/>
  <c r="IZ34" i="19"/>
  <c r="IY34" i="19"/>
  <c r="IX34" i="19"/>
  <c r="IW34" i="19"/>
  <c r="IV34" i="19"/>
  <c r="IU34" i="19"/>
  <c r="IT34" i="19"/>
  <c r="IS34" i="19"/>
  <c r="IR34" i="19"/>
  <c r="IQ34" i="19"/>
  <c r="IP34" i="19"/>
  <c r="IO34" i="19"/>
  <c r="IN34" i="19"/>
  <c r="IM34" i="19"/>
  <c r="IL34" i="19"/>
  <c r="IK34" i="19"/>
  <c r="IJ34" i="19"/>
  <c r="II34" i="19"/>
  <c r="IH34" i="19"/>
  <c r="IG34" i="19"/>
  <c r="IF34" i="19"/>
  <c r="IE34" i="19"/>
  <c r="ID34" i="19"/>
  <c r="IC34" i="19"/>
  <c r="IB34" i="19"/>
  <c r="IA34" i="19"/>
  <c r="HZ34" i="19"/>
  <c r="HY34" i="19"/>
  <c r="HX34" i="19"/>
  <c r="HW34" i="19"/>
  <c r="HV34" i="19"/>
  <c r="HU34" i="19"/>
  <c r="HT34" i="19"/>
  <c r="JX33" i="19"/>
  <c r="JW33" i="19"/>
  <c r="JV33" i="19"/>
  <c r="JU33" i="19"/>
  <c r="JT33" i="19"/>
  <c r="JS33" i="19"/>
  <c r="JR33" i="19"/>
  <c r="JQ33" i="19"/>
  <c r="JP33" i="19"/>
  <c r="JO33" i="19"/>
  <c r="JN33" i="19"/>
  <c r="JM33" i="19"/>
  <c r="JL33" i="19"/>
  <c r="JK33" i="19"/>
  <c r="JJ33" i="19"/>
  <c r="JI33" i="19"/>
  <c r="JH33" i="19"/>
  <c r="JG33" i="19"/>
  <c r="JF33" i="19"/>
  <c r="JE33" i="19"/>
  <c r="JD33" i="19"/>
  <c r="JC33" i="19"/>
  <c r="JB33" i="19"/>
  <c r="JA33" i="19"/>
  <c r="IZ33" i="19"/>
  <c r="IY33" i="19"/>
  <c r="IX33" i="19"/>
  <c r="IW33" i="19"/>
  <c r="IV33" i="19"/>
  <c r="IU33" i="19"/>
  <c r="IT33" i="19"/>
  <c r="IS33" i="19"/>
  <c r="IR33" i="19"/>
  <c r="IQ33" i="19"/>
  <c r="IP33" i="19"/>
  <c r="IO33" i="19"/>
  <c r="IN33" i="19"/>
  <c r="IM33" i="19"/>
  <c r="IL33" i="19"/>
  <c r="IK33" i="19"/>
  <c r="IJ33" i="19"/>
  <c r="II33" i="19"/>
  <c r="IH33" i="19"/>
  <c r="IG33" i="19"/>
  <c r="IF33" i="19"/>
  <c r="IE33" i="19"/>
  <c r="ID33" i="19"/>
  <c r="IC33" i="19"/>
  <c r="IB33" i="19"/>
  <c r="IA33" i="19"/>
  <c r="HZ33" i="19"/>
  <c r="HY33" i="19"/>
  <c r="HX33" i="19"/>
  <c r="HW33" i="19"/>
  <c r="HV33" i="19"/>
  <c r="HU33" i="19"/>
  <c r="HT33" i="19"/>
  <c r="JX32" i="19"/>
  <c r="JW32" i="19"/>
  <c r="JV32" i="19"/>
  <c r="JU32" i="19"/>
  <c r="JT32" i="19"/>
  <c r="JS32" i="19"/>
  <c r="JR32" i="19"/>
  <c r="JQ32" i="19"/>
  <c r="JP32" i="19"/>
  <c r="JO32" i="19"/>
  <c r="JN32" i="19"/>
  <c r="JM32" i="19"/>
  <c r="JL32" i="19"/>
  <c r="JK32" i="19"/>
  <c r="JJ32" i="19"/>
  <c r="JI32" i="19"/>
  <c r="JH32" i="19"/>
  <c r="JG32" i="19"/>
  <c r="JF32" i="19"/>
  <c r="JE32" i="19"/>
  <c r="JD32" i="19"/>
  <c r="JC32" i="19"/>
  <c r="JB32" i="19"/>
  <c r="JA32" i="19"/>
  <c r="IZ32" i="19"/>
  <c r="IY32" i="19"/>
  <c r="IX32" i="19"/>
  <c r="IW32" i="19"/>
  <c r="IV32" i="19"/>
  <c r="IU32" i="19"/>
  <c r="IT32" i="19"/>
  <c r="IS32" i="19"/>
  <c r="IR32" i="19"/>
  <c r="IQ32" i="19"/>
  <c r="IP32" i="19"/>
  <c r="IO32" i="19"/>
  <c r="IN32" i="19"/>
  <c r="IM32" i="19"/>
  <c r="IL32" i="19"/>
  <c r="IK32" i="19"/>
  <c r="IJ32" i="19"/>
  <c r="II32" i="19"/>
  <c r="IH32" i="19"/>
  <c r="IG32" i="19"/>
  <c r="IF32" i="19"/>
  <c r="IE32" i="19"/>
  <c r="ID32" i="19"/>
  <c r="IC32" i="19"/>
  <c r="IB32" i="19"/>
  <c r="IA32" i="19"/>
  <c r="HZ32" i="19"/>
  <c r="HY32" i="19"/>
  <c r="HX32" i="19"/>
  <c r="HW32" i="19"/>
  <c r="HV32" i="19"/>
  <c r="HU32" i="19"/>
  <c r="HT32" i="19"/>
  <c r="JX31" i="19"/>
  <c r="JW31" i="19"/>
  <c r="JV31" i="19"/>
  <c r="JU31" i="19"/>
  <c r="JT31" i="19"/>
  <c r="JS31" i="19"/>
  <c r="JR31" i="19"/>
  <c r="JQ31" i="19"/>
  <c r="JP31" i="19"/>
  <c r="JO31" i="19"/>
  <c r="JN31" i="19"/>
  <c r="JM31" i="19"/>
  <c r="JL31" i="19"/>
  <c r="JK31" i="19"/>
  <c r="JJ31" i="19"/>
  <c r="JI31" i="19"/>
  <c r="JH31" i="19"/>
  <c r="JG31" i="19"/>
  <c r="JF31" i="19"/>
  <c r="JE31" i="19"/>
  <c r="JD31" i="19"/>
  <c r="JC31" i="19"/>
  <c r="JB31" i="19"/>
  <c r="JA31" i="19"/>
  <c r="IZ31" i="19"/>
  <c r="IY31" i="19"/>
  <c r="IX31" i="19"/>
  <c r="IW31" i="19"/>
  <c r="IV31" i="19"/>
  <c r="IU31" i="19"/>
  <c r="IT31" i="19"/>
  <c r="IS31" i="19"/>
  <c r="IR31" i="19"/>
  <c r="IQ31" i="19"/>
  <c r="IP31" i="19"/>
  <c r="IO31" i="19"/>
  <c r="IN31" i="19"/>
  <c r="IM31" i="19"/>
  <c r="IL31" i="19"/>
  <c r="IK31" i="19"/>
  <c r="IJ31" i="19"/>
  <c r="II31" i="19"/>
  <c r="IH31" i="19"/>
  <c r="IG31" i="19"/>
  <c r="IF31" i="19"/>
  <c r="IE31" i="19"/>
  <c r="ID31" i="19"/>
  <c r="IC31" i="19"/>
  <c r="IB31" i="19"/>
  <c r="IA31" i="19"/>
  <c r="HZ31" i="19"/>
  <c r="HY31" i="19"/>
  <c r="HX31" i="19"/>
  <c r="HW31" i="19"/>
  <c r="HV31" i="19"/>
  <c r="HU31" i="19"/>
  <c r="HT31" i="19"/>
  <c r="JX30" i="19"/>
  <c r="JW30" i="19"/>
  <c r="JV30" i="19"/>
  <c r="JU30" i="19"/>
  <c r="JT30" i="19"/>
  <c r="JS30" i="19"/>
  <c r="JR30" i="19"/>
  <c r="JQ30" i="19"/>
  <c r="JP30" i="19"/>
  <c r="JO30" i="19"/>
  <c r="JN30" i="19"/>
  <c r="JM30" i="19"/>
  <c r="JL30" i="19"/>
  <c r="JK30" i="19"/>
  <c r="JJ30" i="19"/>
  <c r="JI30" i="19"/>
  <c r="JH30" i="19"/>
  <c r="JG30" i="19"/>
  <c r="JF30" i="19"/>
  <c r="JE30" i="19"/>
  <c r="JD30" i="19"/>
  <c r="JC30" i="19"/>
  <c r="JB30" i="19"/>
  <c r="JA30" i="19"/>
  <c r="IZ30" i="19"/>
  <c r="IY30" i="19"/>
  <c r="IX30" i="19"/>
  <c r="IW30" i="19"/>
  <c r="IV30" i="19"/>
  <c r="IU30" i="19"/>
  <c r="IT30" i="19"/>
  <c r="IS30" i="19"/>
  <c r="IR30" i="19"/>
  <c r="IQ30" i="19"/>
  <c r="IP30" i="19"/>
  <c r="IO30" i="19"/>
  <c r="IN30" i="19"/>
  <c r="IM30" i="19"/>
  <c r="IL30" i="19"/>
  <c r="IK30" i="19"/>
  <c r="IJ30" i="19"/>
  <c r="II30" i="19"/>
  <c r="IH30" i="19"/>
  <c r="IG30" i="19"/>
  <c r="IF30" i="19"/>
  <c r="IE30" i="19"/>
  <c r="ID30" i="19"/>
  <c r="IC30" i="19"/>
  <c r="IB30" i="19"/>
  <c r="IA30" i="19"/>
  <c r="HZ30" i="19"/>
  <c r="HY30" i="19"/>
  <c r="HX30" i="19"/>
  <c r="HW30" i="19"/>
  <c r="HV30" i="19"/>
  <c r="HU30" i="19"/>
  <c r="HT30" i="19"/>
  <c r="JX29" i="19"/>
  <c r="JW29" i="19"/>
  <c r="JV29" i="19"/>
  <c r="JU29" i="19"/>
  <c r="JT29" i="19"/>
  <c r="JS29" i="19"/>
  <c r="JR29" i="19"/>
  <c r="JQ29" i="19"/>
  <c r="JP29" i="19"/>
  <c r="JO29" i="19"/>
  <c r="JN29" i="19"/>
  <c r="JM29" i="19"/>
  <c r="JL29" i="19"/>
  <c r="JK29" i="19"/>
  <c r="JJ29" i="19"/>
  <c r="JI29" i="19"/>
  <c r="JH29" i="19"/>
  <c r="JG29" i="19"/>
  <c r="JF29" i="19"/>
  <c r="JE29" i="19"/>
  <c r="JD29" i="19"/>
  <c r="JC29" i="19"/>
  <c r="JB29" i="19"/>
  <c r="JA29" i="19"/>
  <c r="IZ29" i="19"/>
  <c r="IY29" i="19"/>
  <c r="IX29" i="19"/>
  <c r="IW29" i="19"/>
  <c r="IV29" i="19"/>
  <c r="IU29" i="19"/>
  <c r="IT29" i="19"/>
  <c r="IS29" i="19"/>
  <c r="IR29" i="19"/>
  <c r="IQ29" i="19"/>
  <c r="IP29" i="19"/>
  <c r="IO29" i="19"/>
  <c r="IN29" i="19"/>
  <c r="IM29" i="19"/>
  <c r="IL29" i="19"/>
  <c r="IK29" i="19"/>
  <c r="IJ29" i="19"/>
  <c r="II29" i="19"/>
  <c r="IH29" i="19"/>
  <c r="IG29" i="19"/>
  <c r="IF29" i="19"/>
  <c r="IE29" i="19"/>
  <c r="ID29" i="19"/>
  <c r="IC29" i="19"/>
  <c r="IB29" i="19"/>
  <c r="IA29" i="19"/>
  <c r="HZ29" i="19"/>
  <c r="HY29" i="19"/>
  <c r="HX29" i="19"/>
  <c r="HW29" i="19"/>
  <c r="HV29" i="19"/>
  <c r="HU29" i="19"/>
  <c r="HT29" i="19"/>
  <c r="JX28" i="19"/>
  <c r="JW28" i="19"/>
  <c r="JV28" i="19"/>
  <c r="JU28" i="19"/>
  <c r="JT28" i="19"/>
  <c r="JS28" i="19"/>
  <c r="JR28" i="19"/>
  <c r="JQ28" i="19"/>
  <c r="JP28" i="19"/>
  <c r="JO28" i="19"/>
  <c r="JN28" i="19"/>
  <c r="JM28" i="19"/>
  <c r="JL28" i="19"/>
  <c r="JK28" i="19"/>
  <c r="JJ28" i="19"/>
  <c r="JI28" i="19"/>
  <c r="JH28" i="19"/>
  <c r="JG28" i="19"/>
  <c r="JF28" i="19"/>
  <c r="JE28" i="19"/>
  <c r="JD28" i="19"/>
  <c r="JC28" i="19"/>
  <c r="JB28" i="19"/>
  <c r="JA28" i="19"/>
  <c r="IZ28" i="19"/>
  <c r="IY28" i="19"/>
  <c r="IX28" i="19"/>
  <c r="IW28" i="19"/>
  <c r="IV28" i="19"/>
  <c r="IU28" i="19"/>
  <c r="IT28" i="19"/>
  <c r="IS28" i="19"/>
  <c r="IR28" i="19"/>
  <c r="IQ28" i="19"/>
  <c r="IP28" i="19"/>
  <c r="IO28" i="19"/>
  <c r="IN28" i="19"/>
  <c r="IM28" i="19"/>
  <c r="IL28" i="19"/>
  <c r="IK28" i="19"/>
  <c r="IJ28" i="19"/>
  <c r="II28" i="19"/>
  <c r="IH28" i="19"/>
  <c r="IG28" i="19"/>
  <c r="IF28" i="19"/>
  <c r="IE28" i="19"/>
  <c r="ID28" i="19"/>
  <c r="IC28" i="19"/>
  <c r="IB28" i="19"/>
  <c r="IA28" i="19"/>
  <c r="HZ28" i="19"/>
  <c r="HY28" i="19"/>
  <c r="HX28" i="19"/>
  <c r="HW28" i="19"/>
  <c r="HV28" i="19"/>
  <c r="HU28" i="19"/>
  <c r="HT28" i="19"/>
  <c r="JX27" i="19"/>
  <c r="JW27" i="19"/>
  <c r="JV27" i="19"/>
  <c r="JU27" i="19"/>
  <c r="JT27" i="19"/>
  <c r="JS27" i="19"/>
  <c r="JR27" i="19"/>
  <c r="JQ27" i="19"/>
  <c r="JP27" i="19"/>
  <c r="JO27" i="19"/>
  <c r="JN27" i="19"/>
  <c r="JM27" i="19"/>
  <c r="JL27" i="19"/>
  <c r="JK27" i="19"/>
  <c r="JJ27" i="19"/>
  <c r="JI27" i="19"/>
  <c r="JH27" i="19"/>
  <c r="JG27" i="19"/>
  <c r="JF27" i="19"/>
  <c r="JE27" i="19"/>
  <c r="JD27" i="19"/>
  <c r="JC27" i="19"/>
  <c r="JB27" i="19"/>
  <c r="JA27" i="19"/>
  <c r="IZ27" i="19"/>
  <c r="IY27" i="19"/>
  <c r="IX27" i="19"/>
  <c r="IW27" i="19"/>
  <c r="IV27" i="19"/>
  <c r="IU27" i="19"/>
  <c r="IT27" i="19"/>
  <c r="IS27" i="19"/>
  <c r="IR27" i="19"/>
  <c r="IQ27" i="19"/>
  <c r="IP27" i="19"/>
  <c r="IO27" i="19"/>
  <c r="IN27" i="19"/>
  <c r="IM27" i="19"/>
  <c r="IL27" i="19"/>
  <c r="IK27" i="19"/>
  <c r="IJ27" i="19"/>
  <c r="II27" i="19"/>
  <c r="IH27" i="19"/>
  <c r="IG27" i="19"/>
  <c r="IF27" i="19"/>
  <c r="IE27" i="19"/>
  <c r="ID27" i="19"/>
  <c r="IC27" i="19"/>
  <c r="IB27" i="19"/>
  <c r="IA27" i="19"/>
  <c r="HZ27" i="19"/>
  <c r="HY27" i="19"/>
  <c r="HX27" i="19"/>
  <c r="HW27" i="19"/>
  <c r="HV27" i="19"/>
  <c r="HU27" i="19"/>
  <c r="HT27" i="19"/>
  <c r="JX26" i="19"/>
  <c r="JW26" i="19"/>
  <c r="JV26" i="19"/>
  <c r="JU26" i="19"/>
  <c r="JT26" i="19"/>
  <c r="JS26" i="19"/>
  <c r="JR26" i="19"/>
  <c r="JQ26" i="19"/>
  <c r="JP26" i="19"/>
  <c r="JO26" i="19"/>
  <c r="JN26" i="19"/>
  <c r="JM26" i="19"/>
  <c r="JL26" i="19"/>
  <c r="JK26" i="19"/>
  <c r="JJ26" i="19"/>
  <c r="JI26" i="19"/>
  <c r="JH26" i="19"/>
  <c r="JG26" i="19"/>
  <c r="JF26" i="19"/>
  <c r="JE26" i="19"/>
  <c r="JD26" i="19"/>
  <c r="JC26" i="19"/>
  <c r="JB26" i="19"/>
  <c r="JA26" i="19"/>
  <c r="IZ26" i="19"/>
  <c r="IY26" i="19"/>
  <c r="IX26" i="19"/>
  <c r="IW26" i="19"/>
  <c r="IV26" i="19"/>
  <c r="IU26" i="19"/>
  <c r="IT26" i="19"/>
  <c r="IS26" i="19"/>
  <c r="IR26" i="19"/>
  <c r="IQ26" i="19"/>
  <c r="IP26" i="19"/>
  <c r="IO26" i="19"/>
  <c r="IN26" i="19"/>
  <c r="IM26" i="19"/>
  <c r="IL26" i="19"/>
  <c r="IK26" i="19"/>
  <c r="IJ26" i="19"/>
  <c r="II26" i="19"/>
  <c r="IH26" i="19"/>
  <c r="IG26" i="19"/>
  <c r="IF26" i="19"/>
  <c r="IE26" i="19"/>
  <c r="ID26" i="19"/>
  <c r="IC26" i="19"/>
  <c r="IB26" i="19"/>
  <c r="IA26" i="19"/>
  <c r="HZ26" i="19"/>
  <c r="HY26" i="19"/>
  <c r="HX26" i="19"/>
  <c r="HW26" i="19"/>
  <c r="HV26" i="19"/>
  <c r="HU26" i="19"/>
  <c r="HT26" i="19"/>
  <c r="JX25" i="19"/>
  <c r="JW25" i="19"/>
  <c r="JV25" i="19"/>
  <c r="JU25" i="19"/>
  <c r="JT25" i="19"/>
  <c r="JS25" i="19"/>
  <c r="JR25" i="19"/>
  <c r="JQ25" i="19"/>
  <c r="JP25" i="19"/>
  <c r="JO25" i="19"/>
  <c r="JN25" i="19"/>
  <c r="JM25" i="19"/>
  <c r="JL25" i="19"/>
  <c r="JK25" i="19"/>
  <c r="JJ25" i="19"/>
  <c r="JI25" i="19"/>
  <c r="JH25" i="19"/>
  <c r="JG25" i="19"/>
  <c r="JF25" i="19"/>
  <c r="JE25" i="19"/>
  <c r="JD25" i="19"/>
  <c r="JC25" i="19"/>
  <c r="JB25" i="19"/>
  <c r="JA25" i="19"/>
  <c r="IZ25" i="19"/>
  <c r="IY25" i="19"/>
  <c r="IX25" i="19"/>
  <c r="IW25" i="19"/>
  <c r="IV25" i="19"/>
  <c r="IU25" i="19"/>
  <c r="IT25" i="19"/>
  <c r="IS25" i="19"/>
  <c r="IR25" i="19"/>
  <c r="IQ25" i="19"/>
  <c r="IP25" i="19"/>
  <c r="IO25" i="19"/>
  <c r="IN25" i="19"/>
  <c r="IM25" i="19"/>
  <c r="IL25" i="19"/>
  <c r="IK25" i="19"/>
  <c r="IJ25" i="19"/>
  <c r="II25" i="19"/>
  <c r="IH25" i="19"/>
  <c r="IG25" i="19"/>
  <c r="IF25" i="19"/>
  <c r="IE25" i="19"/>
  <c r="ID25" i="19"/>
  <c r="IC25" i="19"/>
  <c r="IB25" i="19"/>
  <c r="IA25" i="19"/>
  <c r="HZ25" i="19"/>
  <c r="HY25" i="19"/>
  <c r="HX25" i="19"/>
  <c r="HW25" i="19"/>
  <c r="HV25" i="19"/>
  <c r="HU25" i="19"/>
  <c r="HT25" i="19"/>
  <c r="JX24" i="19"/>
  <c r="JW24" i="19"/>
  <c r="JV24" i="19"/>
  <c r="JU24" i="19"/>
  <c r="JT24" i="19"/>
  <c r="JS24" i="19"/>
  <c r="JR24" i="19"/>
  <c r="JQ24" i="19"/>
  <c r="JP24" i="19"/>
  <c r="JO24" i="19"/>
  <c r="JN24" i="19"/>
  <c r="JM24" i="19"/>
  <c r="JL24" i="19"/>
  <c r="JK24" i="19"/>
  <c r="JJ24" i="19"/>
  <c r="JI24" i="19"/>
  <c r="JH24" i="19"/>
  <c r="JG24" i="19"/>
  <c r="JF24" i="19"/>
  <c r="JE24" i="19"/>
  <c r="JD24" i="19"/>
  <c r="JC24" i="19"/>
  <c r="JB24" i="19"/>
  <c r="JA24" i="19"/>
  <c r="IZ24" i="19"/>
  <c r="IY24" i="19"/>
  <c r="IX24" i="19"/>
  <c r="IW24" i="19"/>
  <c r="IV24" i="19"/>
  <c r="IU24" i="19"/>
  <c r="IT24" i="19"/>
  <c r="IS24" i="19"/>
  <c r="IR24" i="19"/>
  <c r="IQ24" i="19"/>
  <c r="IP24" i="19"/>
  <c r="IO24" i="19"/>
  <c r="IN24" i="19"/>
  <c r="IM24" i="19"/>
  <c r="IL24" i="19"/>
  <c r="IK24" i="19"/>
  <c r="IJ24" i="19"/>
  <c r="II24" i="19"/>
  <c r="IH24" i="19"/>
  <c r="IG24" i="19"/>
  <c r="IF24" i="19"/>
  <c r="IE24" i="19"/>
  <c r="ID24" i="19"/>
  <c r="IC24" i="19"/>
  <c r="IB24" i="19"/>
  <c r="IA24" i="19"/>
  <c r="HZ24" i="19"/>
  <c r="HY24" i="19"/>
  <c r="HX24" i="19"/>
  <c r="HW24" i="19"/>
  <c r="HV24" i="19"/>
  <c r="HU24" i="19"/>
  <c r="HT24" i="19"/>
  <c r="JX23" i="19"/>
  <c r="JW23" i="19"/>
  <c r="JV23" i="19"/>
  <c r="JU23" i="19"/>
  <c r="JT23" i="19"/>
  <c r="JS23" i="19"/>
  <c r="JR23" i="19"/>
  <c r="JQ23" i="19"/>
  <c r="JP23" i="19"/>
  <c r="JO23" i="19"/>
  <c r="JN23" i="19"/>
  <c r="JM23" i="19"/>
  <c r="JL23" i="19"/>
  <c r="JK23" i="19"/>
  <c r="JJ23" i="19"/>
  <c r="JI23" i="19"/>
  <c r="JH23" i="19"/>
  <c r="JG23" i="19"/>
  <c r="JF23" i="19"/>
  <c r="JE23" i="19"/>
  <c r="JD23" i="19"/>
  <c r="JC23" i="19"/>
  <c r="JB23" i="19"/>
  <c r="JA23" i="19"/>
  <c r="IZ23" i="19"/>
  <c r="IY23" i="19"/>
  <c r="IX23" i="19"/>
  <c r="IW23" i="19"/>
  <c r="IV23" i="19"/>
  <c r="IU23" i="19"/>
  <c r="IT23" i="19"/>
  <c r="IS23" i="19"/>
  <c r="IR23" i="19"/>
  <c r="IQ23" i="19"/>
  <c r="IP23" i="19"/>
  <c r="IO23" i="19"/>
  <c r="IN23" i="19"/>
  <c r="IM23" i="19"/>
  <c r="IL23" i="19"/>
  <c r="IK23" i="19"/>
  <c r="IJ23" i="19"/>
  <c r="II23" i="19"/>
  <c r="IH23" i="19"/>
  <c r="IG23" i="19"/>
  <c r="IF23" i="19"/>
  <c r="IE23" i="19"/>
  <c r="ID23" i="19"/>
  <c r="IC23" i="19"/>
  <c r="IB23" i="19"/>
  <c r="IA23" i="19"/>
  <c r="HZ23" i="19"/>
  <c r="HY23" i="19"/>
  <c r="HX23" i="19"/>
  <c r="HW23" i="19"/>
  <c r="HV23" i="19"/>
  <c r="HU23" i="19"/>
  <c r="HT23" i="19"/>
  <c r="JX22" i="19"/>
  <c r="JW22" i="19"/>
  <c r="JV22" i="19"/>
  <c r="JU22" i="19"/>
  <c r="JT22" i="19"/>
  <c r="JS22" i="19"/>
  <c r="JR22" i="19"/>
  <c r="JQ22" i="19"/>
  <c r="JP22" i="19"/>
  <c r="JO22" i="19"/>
  <c r="JN22" i="19"/>
  <c r="JM22" i="19"/>
  <c r="JL22" i="19"/>
  <c r="JK22" i="19"/>
  <c r="JJ22" i="19"/>
  <c r="JI22" i="19"/>
  <c r="JH22" i="19"/>
  <c r="JG22" i="19"/>
  <c r="JF22" i="19"/>
  <c r="JE22" i="19"/>
  <c r="JD22" i="19"/>
  <c r="JC22" i="19"/>
  <c r="JB22" i="19"/>
  <c r="JA22" i="19"/>
  <c r="IZ22" i="19"/>
  <c r="IY22" i="19"/>
  <c r="IX22" i="19"/>
  <c r="IW22" i="19"/>
  <c r="IV22" i="19"/>
  <c r="IU22" i="19"/>
  <c r="IT22" i="19"/>
  <c r="IS22" i="19"/>
  <c r="IR22" i="19"/>
  <c r="IQ22" i="19"/>
  <c r="IP22" i="19"/>
  <c r="IO22" i="19"/>
  <c r="IN22" i="19"/>
  <c r="IM22" i="19"/>
  <c r="IL22" i="19"/>
  <c r="IK22" i="19"/>
  <c r="IJ22" i="19"/>
  <c r="II22" i="19"/>
  <c r="IH22" i="19"/>
  <c r="IG22" i="19"/>
  <c r="IF22" i="19"/>
  <c r="IE22" i="19"/>
  <c r="ID22" i="19"/>
  <c r="IC22" i="19"/>
  <c r="IB22" i="19"/>
  <c r="IA22" i="19"/>
  <c r="HZ22" i="19"/>
  <c r="HY22" i="19"/>
  <c r="HX22" i="19"/>
  <c r="HW22" i="19"/>
  <c r="HV22" i="19"/>
  <c r="HU22" i="19"/>
  <c r="HT22" i="19"/>
  <c r="JX21" i="19"/>
  <c r="JW21" i="19"/>
  <c r="JV21" i="19"/>
  <c r="JU21" i="19"/>
  <c r="JT21" i="19"/>
  <c r="JS21" i="19"/>
  <c r="JR21" i="19"/>
  <c r="JQ21" i="19"/>
  <c r="JP21" i="19"/>
  <c r="JO21" i="19"/>
  <c r="JN21" i="19"/>
  <c r="JM21" i="19"/>
  <c r="JL21" i="19"/>
  <c r="JK21" i="19"/>
  <c r="JJ21" i="19"/>
  <c r="JI21" i="19"/>
  <c r="JH21" i="19"/>
  <c r="JG21" i="19"/>
  <c r="JF21" i="19"/>
  <c r="JE21" i="19"/>
  <c r="JD21" i="19"/>
  <c r="JC21" i="19"/>
  <c r="JB21" i="19"/>
  <c r="JA21" i="19"/>
  <c r="IZ21" i="19"/>
  <c r="IY21" i="19"/>
  <c r="IX21" i="19"/>
  <c r="IW21" i="19"/>
  <c r="IV21" i="19"/>
  <c r="IU21" i="19"/>
  <c r="IT21" i="19"/>
  <c r="IS21" i="19"/>
  <c r="IR21" i="19"/>
  <c r="IQ21" i="19"/>
  <c r="IP21" i="19"/>
  <c r="IO21" i="19"/>
  <c r="IN21" i="19"/>
  <c r="IM21" i="19"/>
  <c r="IL21" i="19"/>
  <c r="IK21" i="19"/>
  <c r="IJ21" i="19"/>
  <c r="II21" i="19"/>
  <c r="IH21" i="19"/>
  <c r="IG21" i="19"/>
  <c r="IF21" i="19"/>
  <c r="IE21" i="19"/>
  <c r="ID21" i="19"/>
  <c r="IC21" i="19"/>
  <c r="IB21" i="19"/>
  <c r="IA21" i="19"/>
  <c r="HZ21" i="19"/>
  <c r="HY21" i="19"/>
  <c r="HX21" i="19"/>
  <c r="HW21" i="19"/>
  <c r="HV21" i="19"/>
  <c r="HU21" i="19"/>
  <c r="HT21" i="19"/>
  <c r="JX20" i="19"/>
  <c r="JW20" i="19"/>
  <c r="JV20" i="19"/>
  <c r="JU20" i="19"/>
  <c r="JT20" i="19"/>
  <c r="JS20" i="19"/>
  <c r="JR20" i="19"/>
  <c r="JQ20" i="19"/>
  <c r="JP20" i="19"/>
  <c r="JO20" i="19"/>
  <c r="JN20" i="19"/>
  <c r="JM20" i="19"/>
  <c r="JL20" i="19"/>
  <c r="JK20" i="19"/>
  <c r="JJ20" i="19"/>
  <c r="JI20" i="19"/>
  <c r="JH20" i="19"/>
  <c r="JG20" i="19"/>
  <c r="JF20" i="19"/>
  <c r="JE20" i="19"/>
  <c r="JD20" i="19"/>
  <c r="JC20" i="19"/>
  <c r="JB20" i="19"/>
  <c r="JA20" i="19"/>
  <c r="IZ20" i="19"/>
  <c r="IY20" i="19"/>
  <c r="IX20" i="19"/>
  <c r="IW20" i="19"/>
  <c r="IV20" i="19"/>
  <c r="IU20" i="19"/>
  <c r="IT20" i="19"/>
  <c r="IS20" i="19"/>
  <c r="IR20" i="19"/>
  <c r="IQ20" i="19"/>
  <c r="IP20" i="19"/>
  <c r="IO20" i="19"/>
  <c r="IN20" i="19"/>
  <c r="IM20" i="19"/>
  <c r="IL20" i="19"/>
  <c r="IK20" i="19"/>
  <c r="IJ20" i="19"/>
  <c r="II20" i="19"/>
  <c r="IH20" i="19"/>
  <c r="IG20" i="19"/>
  <c r="IF20" i="19"/>
  <c r="IE20" i="19"/>
  <c r="ID20" i="19"/>
  <c r="IC20" i="19"/>
  <c r="IB20" i="19"/>
  <c r="IA20" i="19"/>
  <c r="HZ20" i="19"/>
  <c r="HY20" i="19"/>
  <c r="HX20" i="19"/>
  <c r="HW20" i="19"/>
  <c r="HV20" i="19"/>
  <c r="HU20" i="19"/>
  <c r="HT20" i="19"/>
  <c r="JX19" i="19"/>
  <c r="JW19" i="19"/>
  <c r="JV19" i="19"/>
  <c r="JU19" i="19"/>
  <c r="JT19" i="19"/>
  <c r="JS19" i="19"/>
  <c r="JR19" i="19"/>
  <c r="JQ19" i="19"/>
  <c r="JP19" i="19"/>
  <c r="JO19" i="19"/>
  <c r="JN19" i="19"/>
  <c r="JM19" i="19"/>
  <c r="JL19" i="19"/>
  <c r="JK19" i="19"/>
  <c r="JJ19" i="19"/>
  <c r="JI19" i="19"/>
  <c r="JH19" i="19"/>
  <c r="JG19" i="19"/>
  <c r="JF19" i="19"/>
  <c r="JE19" i="19"/>
  <c r="JD19" i="19"/>
  <c r="JC19" i="19"/>
  <c r="JB19" i="19"/>
  <c r="JA19" i="19"/>
  <c r="IZ19" i="19"/>
  <c r="IY19" i="19"/>
  <c r="IX19" i="19"/>
  <c r="IW19" i="19"/>
  <c r="IV19" i="19"/>
  <c r="IU19" i="19"/>
  <c r="IT19" i="19"/>
  <c r="IS19" i="19"/>
  <c r="IR19" i="19"/>
  <c r="IQ19" i="19"/>
  <c r="IP19" i="19"/>
  <c r="IO19" i="19"/>
  <c r="IN19" i="19"/>
  <c r="IM19" i="19"/>
  <c r="IL19" i="19"/>
  <c r="IK19" i="19"/>
  <c r="IJ19" i="19"/>
  <c r="II19" i="19"/>
  <c r="IH19" i="19"/>
  <c r="IG19" i="19"/>
  <c r="IF19" i="19"/>
  <c r="IE19" i="19"/>
  <c r="ID19" i="19"/>
  <c r="IC19" i="19"/>
  <c r="IB19" i="19"/>
  <c r="IA19" i="19"/>
  <c r="HZ19" i="19"/>
  <c r="HY19" i="19"/>
  <c r="HX19" i="19"/>
  <c r="HW19" i="19"/>
  <c r="HV19" i="19"/>
  <c r="HU19" i="19"/>
  <c r="HT19" i="19"/>
  <c r="JX18" i="19"/>
  <c r="JW18" i="19"/>
  <c r="JV18" i="19"/>
  <c r="JU18" i="19"/>
  <c r="JT18" i="19"/>
  <c r="JS18" i="19"/>
  <c r="JR18" i="19"/>
  <c r="JQ18" i="19"/>
  <c r="JP18" i="19"/>
  <c r="JO18" i="19"/>
  <c r="JN18" i="19"/>
  <c r="JM18" i="19"/>
  <c r="JL18" i="19"/>
  <c r="JK18" i="19"/>
  <c r="JJ18" i="19"/>
  <c r="JI18" i="19"/>
  <c r="JH18" i="19"/>
  <c r="JG18" i="19"/>
  <c r="JF18" i="19"/>
  <c r="JE18" i="19"/>
  <c r="JD18" i="19"/>
  <c r="JC18" i="19"/>
  <c r="JB18" i="19"/>
  <c r="JA18" i="19"/>
  <c r="IZ18" i="19"/>
  <c r="IY18" i="19"/>
  <c r="IX18" i="19"/>
  <c r="IW18" i="19"/>
  <c r="IV18" i="19"/>
  <c r="IU18" i="19"/>
  <c r="IT18" i="19"/>
  <c r="IS18" i="19"/>
  <c r="IR18" i="19"/>
  <c r="IQ18" i="19"/>
  <c r="IP18" i="19"/>
  <c r="IO18" i="19"/>
  <c r="IN18" i="19"/>
  <c r="IM18" i="19"/>
  <c r="IL18" i="19"/>
  <c r="IK18" i="19"/>
  <c r="IJ18" i="19"/>
  <c r="II18" i="19"/>
  <c r="IH18" i="19"/>
  <c r="IG18" i="19"/>
  <c r="IF18" i="19"/>
  <c r="IE18" i="19"/>
  <c r="ID18" i="19"/>
  <c r="IC18" i="19"/>
  <c r="IB18" i="19"/>
  <c r="IA18" i="19"/>
  <c r="HZ18" i="19"/>
  <c r="HY18" i="19"/>
  <c r="HX18" i="19"/>
  <c r="HW18" i="19"/>
  <c r="HV18" i="19"/>
  <c r="HU18" i="19"/>
  <c r="HT18" i="19"/>
  <c r="JX17" i="19"/>
  <c r="JW17" i="19"/>
  <c r="JV17" i="19"/>
  <c r="JU17" i="19"/>
  <c r="JT17" i="19"/>
  <c r="JS17" i="19"/>
  <c r="JR17" i="19"/>
  <c r="JQ17" i="19"/>
  <c r="JP17" i="19"/>
  <c r="JO17" i="19"/>
  <c r="JN17" i="19"/>
  <c r="JM17" i="19"/>
  <c r="JL17" i="19"/>
  <c r="JK17" i="19"/>
  <c r="JJ17" i="19"/>
  <c r="JI17" i="19"/>
  <c r="JH17" i="19"/>
  <c r="JG17" i="19"/>
  <c r="JF17" i="19"/>
  <c r="JE17" i="19"/>
  <c r="JD17" i="19"/>
  <c r="JC17" i="19"/>
  <c r="JB17" i="19"/>
  <c r="JA17" i="19"/>
  <c r="IZ17" i="19"/>
  <c r="IY17" i="19"/>
  <c r="IX17" i="19"/>
  <c r="IW17" i="19"/>
  <c r="IV17" i="19"/>
  <c r="IU17" i="19"/>
  <c r="IT17" i="19"/>
  <c r="IS17" i="19"/>
  <c r="IR17" i="19"/>
  <c r="IQ17" i="19"/>
  <c r="IP17" i="19"/>
  <c r="IO17" i="19"/>
  <c r="IN17" i="19"/>
  <c r="IM17" i="19"/>
  <c r="IL17" i="19"/>
  <c r="IK17" i="19"/>
  <c r="IJ17" i="19"/>
  <c r="II17" i="19"/>
  <c r="IH17" i="19"/>
  <c r="IG17" i="19"/>
  <c r="IF17" i="19"/>
  <c r="IE17" i="19"/>
  <c r="ID17" i="19"/>
  <c r="IC17" i="19"/>
  <c r="IB17" i="19"/>
  <c r="IA17" i="19"/>
  <c r="HZ17" i="19"/>
  <c r="HY17" i="19"/>
  <c r="HX17" i="19"/>
  <c r="HW17" i="19"/>
  <c r="HV17" i="19"/>
  <c r="HU17" i="19"/>
  <c r="HT17" i="19"/>
  <c r="JX16" i="19"/>
  <c r="JW16" i="19"/>
  <c r="JV16" i="19"/>
  <c r="JU16" i="19"/>
  <c r="JT16" i="19"/>
  <c r="JS16" i="19"/>
  <c r="JR16" i="19"/>
  <c r="JQ16" i="19"/>
  <c r="JP16" i="19"/>
  <c r="JO16" i="19"/>
  <c r="JN16" i="19"/>
  <c r="JM16" i="19"/>
  <c r="JL16" i="19"/>
  <c r="JK16" i="19"/>
  <c r="JJ16" i="19"/>
  <c r="JI16" i="19"/>
  <c r="JH16" i="19"/>
  <c r="JG16" i="19"/>
  <c r="JF16" i="19"/>
  <c r="JE16" i="19"/>
  <c r="JD16" i="19"/>
  <c r="JC16" i="19"/>
  <c r="JB16" i="19"/>
  <c r="JA16" i="19"/>
  <c r="IZ16" i="19"/>
  <c r="IY16" i="19"/>
  <c r="IX16" i="19"/>
  <c r="IW16" i="19"/>
  <c r="IV16" i="19"/>
  <c r="IU16" i="19"/>
  <c r="IT16" i="19"/>
  <c r="IS16" i="19"/>
  <c r="IR16" i="19"/>
  <c r="IQ16" i="19"/>
  <c r="IP16" i="19"/>
  <c r="IO16" i="19"/>
  <c r="IN16" i="19"/>
  <c r="IM16" i="19"/>
  <c r="IL16" i="19"/>
  <c r="IK16" i="19"/>
  <c r="IJ16" i="19"/>
  <c r="II16" i="19"/>
  <c r="IH16" i="19"/>
  <c r="IG16" i="19"/>
  <c r="IF16" i="19"/>
  <c r="IE16" i="19"/>
  <c r="ID16" i="19"/>
  <c r="IC16" i="19"/>
  <c r="IB16" i="19"/>
  <c r="IA16" i="19"/>
  <c r="HZ16" i="19"/>
  <c r="HY16" i="19"/>
  <c r="HX16" i="19"/>
  <c r="HW16" i="19"/>
  <c r="HV16" i="19"/>
  <c r="HU16" i="19"/>
  <c r="HT16" i="19"/>
  <c r="JX15" i="19"/>
  <c r="JW15" i="19"/>
  <c r="JV15" i="19"/>
  <c r="JU15" i="19"/>
  <c r="JT15" i="19"/>
  <c r="JS15" i="19"/>
  <c r="JR15" i="19"/>
  <c r="JQ15" i="19"/>
  <c r="JP15" i="19"/>
  <c r="JO15" i="19"/>
  <c r="JN15" i="19"/>
  <c r="JM15" i="19"/>
  <c r="JL15" i="19"/>
  <c r="JK15" i="19"/>
  <c r="JJ15" i="19"/>
  <c r="JI15" i="19"/>
  <c r="JH15" i="19"/>
  <c r="JG15" i="19"/>
  <c r="JF15" i="19"/>
  <c r="JE15" i="19"/>
  <c r="JD15" i="19"/>
  <c r="JC15" i="19"/>
  <c r="JB15" i="19"/>
  <c r="JA15" i="19"/>
  <c r="IZ15" i="19"/>
  <c r="IY15" i="19"/>
  <c r="IX15" i="19"/>
  <c r="IW15" i="19"/>
  <c r="IV15" i="19"/>
  <c r="IU15" i="19"/>
  <c r="IT15" i="19"/>
  <c r="IS15" i="19"/>
  <c r="IR15" i="19"/>
  <c r="IQ15" i="19"/>
  <c r="IP15" i="19"/>
  <c r="IO15" i="19"/>
  <c r="IN15" i="19"/>
  <c r="IM15" i="19"/>
  <c r="IL15" i="19"/>
  <c r="IK15" i="19"/>
  <c r="IJ15" i="19"/>
  <c r="II15" i="19"/>
  <c r="IH15" i="19"/>
  <c r="IG15" i="19"/>
  <c r="IF15" i="19"/>
  <c r="IE15" i="19"/>
  <c r="ID15" i="19"/>
  <c r="IC15" i="19"/>
  <c r="IB15" i="19"/>
  <c r="IA15" i="19"/>
  <c r="HZ15" i="19"/>
  <c r="HY15" i="19"/>
  <c r="HX15" i="19"/>
  <c r="HW15" i="19"/>
  <c r="HV15" i="19"/>
  <c r="HU15" i="19"/>
  <c r="HT15" i="19"/>
  <c r="JX14" i="19"/>
  <c r="JW14" i="19"/>
  <c r="JV14" i="19"/>
  <c r="JU14" i="19"/>
  <c r="JT14" i="19"/>
  <c r="JS14" i="19"/>
  <c r="JR14" i="19"/>
  <c r="JQ14" i="19"/>
  <c r="JP14" i="19"/>
  <c r="JO14" i="19"/>
  <c r="JN14" i="19"/>
  <c r="JM14" i="19"/>
  <c r="JL14" i="19"/>
  <c r="JK14" i="19"/>
  <c r="JJ14" i="19"/>
  <c r="JI14" i="19"/>
  <c r="JH14" i="19"/>
  <c r="JG14" i="19"/>
  <c r="JF14" i="19"/>
  <c r="JE14" i="19"/>
  <c r="JD14" i="19"/>
  <c r="JC14" i="19"/>
  <c r="JB14" i="19"/>
  <c r="JA14" i="19"/>
  <c r="IZ14" i="19"/>
  <c r="IY14" i="19"/>
  <c r="IX14" i="19"/>
  <c r="IW14" i="19"/>
  <c r="IV14" i="19"/>
  <c r="IU14" i="19"/>
  <c r="IT14" i="19"/>
  <c r="IS14" i="19"/>
  <c r="IR14" i="19"/>
  <c r="IQ14" i="19"/>
  <c r="IP14" i="19"/>
  <c r="IO14" i="19"/>
  <c r="IN14" i="19"/>
  <c r="IM14" i="19"/>
  <c r="IL14" i="19"/>
  <c r="IK14" i="19"/>
  <c r="IJ14" i="19"/>
  <c r="II14" i="19"/>
  <c r="IH14" i="19"/>
  <c r="IG14" i="19"/>
  <c r="IF14" i="19"/>
  <c r="IE14" i="19"/>
  <c r="ID14" i="19"/>
  <c r="IC14" i="19"/>
  <c r="IB14" i="19"/>
  <c r="IA14" i="19"/>
  <c r="HZ14" i="19"/>
  <c r="HY14" i="19"/>
  <c r="HX14" i="19"/>
  <c r="HW14" i="19"/>
  <c r="HV14" i="19"/>
  <c r="HU14" i="19"/>
  <c r="HT14" i="19"/>
  <c r="JX13" i="19"/>
  <c r="JW13" i="19"/>
  <c r="JV13" i="19"/>
  <c r="JU13" i="19"/>
  <c r="JT13" i="19"/>
  <c r="JS13" i="19"/>
  <c r="JR13" i="19"/>
  <c r="JQ13" i="19"/>
  <c r="JP13" i="19"/>
  <c r="JO13" i="19"/>
  <c r="JN13" i="19"/>
  <c r="JM13" i="19"/>
  <c r="JL13" i="19"/>
  <c r="JK13" i="19"/>
  <c r="JJ13" i="19"/>
  <c r="JI13" i="19"/>
  <c r="JH13" i="19"/>
  <c r="JG13" i="19"/>
  <c r="JF13" i="19"/>
  <c r="JE13" i="19"/>
  <c r="JD13" i="19"/>
  <c r="JC13" i="19"/>
  <c r="JB13" i="19"/>
  <c r="JA13" i="19"/>
  <c r="IZ13" i="19"/>
  <c r="IY13" i="19"/>
  <c r="IX13" i="19"/>
  <c r="IW13" i="19"/>
  <c r="IV13" i="19"/>
  <c r="IU13" i="19"/>
  <c r="IT13" i="19"/>
  <c r="IS13" i="19"/>
  <c r="IR13" i="19"/>
  <c r="IQ13" i="19"/>
  <c r="IP13" i="19"/>
  <c r="IO13" i="19"/>
  <c r="IN13" i="19"/>
  <c r="IM13" i="19"/>
  <c r="IL13" i="19"/>
  <c r="IK13" i="19"/>
  <c r="IJ13" i="19"/>
  <c r="II13" i="19"/>
  <c r="IH13" i="19"/>
  <c r="IG13" i="19"/>
  <c r="IF13" i="19"/>
  <c r="IE13" i="19"/>
  <c r="ID13" i="19"/>
  <c r="IC13" i="19"/>
  <c r="IB13" i="19"/>
  <c r="IA13" i="19"/>
  <c r="HZ13" i="19"/>
  <c r="HY13" i="19"/>
  <c r="HX13" i="19"/>
  <c r="HW13" i="19"/>
  <c r="HV13" i="19"/>
  <c r="HU13" i="19"/>
  <c r="HT13" i="19"/>
  <c r="AK113" i="19"/>
  <c r="AK169" i="19" s="1"/>
  <c r="AK112" i="19"/>
  <c r="AK168" i="19" s="1"/>
  <c r="AK111" i="19"/>
  <c r="AK167" i="19" s="1"/>
  <c r="AK110" i="19"/>
  <c r="AK166" i="19" s="1"/>
  <c r="AK109" i="19"/>
  <c r="AK165" i="19" s="1"/>
  <c r="AK108" i="19"/>
  <c r="AK164" i="19" s="1"/>
  <c r="AK107" i="19"/>
  <c r="AK163" i="19" s="1"/>
  <c r="AK106" i="19"/>
  <c r="AK162" i="19" s="1"/>
  <c r="AK105" i="19"/>
  <c r="AK161" i="19" s="1"/>
  <c r="AK104" i="19"/>
  <c r="AK160" i="19" s="1"/>
  <c r="AK103" i="19"/>
  <c r="AK159" i="19" s="1"/>
  <c r="AK102" i="19"/>
  <c r="AK158" i="19" s="1"/>
  <c r="AK101" i="19"/>
  <c r="AK157" i="19" s="1"/>
  <c r="AK100" i="19"/>
  <c r="AK156" i="19" s="1"/>
  <c r="AK99" i="19"/>
  <c r="AK155" i="19" s="1"/>
  <c r="AK98" i="19"/>
  <c r="AK154" i="19" s="1"/>
  <c r="AK97" i="19"/>
  <c r="AK153" i="19" s="1"/>
  <c r="AK96" i="19"/>
  <c r="AK152" i="19" s="1"/>
  <c r="AK95" i="19"/>
  <c r="AK151" i="19" s="1"/>
  <c r="AK94" i="19"/>
  <c r="AK150" i="19" s="1"/>
  <c r="AK93" i="19"/>
  <c r="AK149" i="19" s="1"/>
  <c r="AK92" i="19"/>
  <c r="AK148" i="19" s="1"/>
  <c r="AK91" i="19"/>
  <c r="AK147" i="19" s="1"/>
  <c r="AK90" i="19"/>
  <c r="AK146" i="19" s="1"/>
  <c r="AK89" i="19"/>
  <c r="AK145" i="19" s="1"/>
  <c r="AK88" i="19"/>
  <c r="AK144" i="19" s="1"/>
  <c r="AK87" i="19"/>
  <c r="AK143" i="19" s="1"/>
  <c r="AK86" i="19"/>
  <c r="AK142" i="19" s="1"/>
  <c r="AK85" i="19"/>
  <c r="AK141" i="19" s="1"/>
  <c r="AK84" i="19"/>
  <c r="AK140" i="19" s="1"/>
  <c r="AK83" i="19"/>
  <c r="AK139" i="19" s="1"/>
  <c r="AK82" i="19"/>
  <c r="AK138" i="19" s="1"/>
  <c r="AK81" i="19"/>
  <c r="AK137" i="19" s="1"/>
  <c r="AK80" i="19"/>
  <c r="AK136" i="19" s="1"/>
  <c r="AK79" i="19"/>
  <c r="AK135" i="19" s="1"/>
  <c r="AK78" i="19"/>
  <c r="AK134" i="19" s="1"/>
  <c r="AK77" i="19"/>
  <c r="AK133" i="19" s="1"/>
  <c r="AK76" i="19"/>
  <c r="AK132" i="19" s="1"/>
  <c r="AK75" i="19"/>
  <c r="AK131" i="19" s="1"/>
  <c r="AK74" i="19"/>
  <c r="AK130" i="19" s="1"/>
  <c r="AK73" i="19"/>
  <c r="AK129" i="19" s="1"/>
  <c r="AK72" i="19"/>
  <c r="AK128" i="19" s="1"/>
  <c r="AK71" i="19"/>
  <c r="AK127" i="19" s="1"/>
  <c r="AK70" i="19"/>
  <c r="AK126" i="19" s="1"/>
  <c r="H113" i="19"/>
  <c r="H169" i="19" s="1"/>
  <c r="H112" i="19"/>
  <c r="H168" i="19" s="1"/>
  <c r="H111" i="19"/>
  <c r="H167" i="19" s="1"/>
  <c r="H110" i="19"/>
  <c r="H166" i="19" s="1"/>
  <c r="H109" i="19"/>
  <c r="H165" i="19" s="1"/>
  <c r="H108" i="19"/>
  <c r="H164" i="19" s="1"/>
  <c r="H107" i="19"/>
  <c r="H163" i="19" s="1"/>
  <c r="H106" i="19"/>
  <c r="H162" i="19" s="1"/>
  <c r="H105" i="19"/>
  <c r="H161" i="19" s="1"/>
  <c r="H104" i="19"/>
  <c r="H160" i="19" s="1"/>
  <c r="H103" i="19"/>
  <c r="H159" i="19" s="1"/>
  <c r="H102" i="19"/>
  <c r="H158" i="19" s="1"/>
  <c r="H101" i="19"/>
  <c r="H157" i="19" s="1"/>
  <c r="H100" i="19"/>
  <c r="H156" i="19" s="1"/>
  <c r="H99" i="19"/>
  <c r="H155" i="19" s="1"/>
  <c r="H98" i="19"/>
  <c r="H154" i="19" s="1"/>
  <c r="H97" i="19"/>
  <c r="H153" i="19" s="1"/>
  <c r="H96" i="19"/>
  <c r="H152" i="19" s="1"/>
  <c r="H95" i="19"/>
  <c r="H151" i="19" s="1"/>
  <c r="H94" i="19"/>
  <c r="H150" i="19" s="1"/>
  <c r="H93" i="19"/>
  <c r="H149" i="19" s="1"/>
  <c r="H92" i="19"/>
  <c r="H148" i="19" s="1"/>
  <c r="H91" i="19"/>
  <c r="H147" i="19" s="1"/>
  <c r="H90" i="19"/>
  <c r="H146" i="19" s="1"/>
  <c r="H89" i="19"/>
  <c r="H145" i="19" s="1"/>
  <c r="H88" i="19"/>
  <c r="H144" i="19" s="1"/>
  <c r="H87" i="19"/>
  <c r="H143" i="19" s="1"/>
  <c r="H86" i="19"/>
  <c r="H142" i="19" s="1"/>
  <c r="H85" i="19"/>
  <c r="H141" i="19" s="1"/>
  <c r="H84" i="19"/>
  <c r="H140" i="19" s="1"/>
  <c r="H83" i="19"/>
  <c r="H139" i="19" s="1"/>
  <c r="H82" i="19"/>
  <c r="H138" i="19" s="1"/>
  <c r="H81" i="19"/>
  <c r="H137" i="19" s="1"/>
  <c r="H80" i="19"/>
  <c r="H136" i="19" s="1"/>
  <c r="H79" i="19"/>
  <c r="H135" i="19" s="1"/>
  <c r="H78" i="19"/>
  <c r="H134" i="19" s="1"/>
  <c r="H77" i="19"/>
  <c r="H133" i="19" s="1"/>
  <c r="H76" i="19"/>
  <c r="H132" i="19" s="1"/>
  <c r="H75" i="19"/>
  <c r="H131" i="19" s="1"/>
  <c r="H74" i="19"/>
  <c r="H130" i="19" s="1"/>
  <c r="H73" i="19"/>
  <c r="H129" i="19" s="1"/>
  <c r="H72" i="19"/>
  <c r="H128" i="19" s="1"/>
  <c r="H71" i="19"/>
  <c r="H127" i="19" s="1"/>
  <c r="H70" i="19"/>
  <c r="H126" i="19" s="1"/>
  <c r="JZ22" i="19" l="1"/>
  <c r="JZ51" i="19"/>
  <c r="JZ43" i="19"/>
  <c r="JZ35" i="19"/>
  <c r="JZ27" i="19"/>
  <c r="JZ19" i="19"/>
  <c r="JZ56" i="19"/>
  <c r="JZ48" i="19"/>
  <c r="JZ40" i="19"/>
  <c r="JZ32" i="19"/>
  <c r="JZ24" i="19"/>
  <c r="JZ16" i="19"/>
  <c r="JZ14" i="19"/>
  <c r="JZ53" i="19"/>
  <c r="JZ45" i="19"/>
  <c r="JZ37" i="19"/>
  <c r="JZ29" i="19"/>
  <c r="JZ21" i="19"/>
  <c r="JZ13" i="19"/>
  <c r="JZ38" i="19"/>
  <c r="JZ50" i="19"/>
  <c r="JZ42" i="19"/>
  <c r="JZ34" i="19"/>
  <c r="JZ26" i="19"/>
  <c r="JZ18" i="19"/>
  <c r="JZ54" i="19"/>
  <c r="JZ55" i="19"/>
  <c r="JZ47" i="19"/>
  <c r="JZ39" i="19"/>
  <c r="JZ31" i="19"/>
  <c r="JZ23" i="19"/>
  <c r="JZ15" i="19"/>
  <c r="JZ30" i="19"/>
  <c r="JZ52" i="19"/>
  <c r="JZ44" i="19"/>
  <c r="JZ36" i="19"/>
  <c r="JZ28" i="19"/>
  <c r="JZ20" i="19"/>
  <c r="JZ46" i="19"/>
  <c r="JZ57" i="19"/>
  <c r="JZ49" i="19"/>
  <c r="JZ41" i="19"/>
  <c r="JZ33" i="19"/>
  <c r="JZ25" i="19"/>
  <c r="JZ17" i="19"/>
  <c r="AK69" i="19"/>
  <c r="AK125" i="19" s="1"/>
  <c r="H69" i="19" l="1"/>
  <c r="H125" i="19" s="1"/>
  <c r="D9" i="22" l="1"/>
  <c r="E9" i="22" s="1"/>
  <c r="F9" i="22" s="1"/>
  <c r="G9" i="22" s="1"/>
  <c r="H9" i="22" s="1"/>
  <c r="I9" i="22" s="1"/>
  <c r="J9" i="22" s="1"/>
  <c r="K9" i="22" s="1"/>
  <c r="D8" i="22"/>
  <c r="E8" i="22" s="1"/>
  <c r="F8" i="22" s="1"/>
  <c r="G8" i="22" s="1"/>
  <c r="H8" i="22" s="1"/>
  <c r="I8" i="22" s="1"/>
  <c r="J8" i="22" s="1"/>
  <c r="K8" i="22" s="1"/>
  <c r="D7" i="22"/>
  <c r="E7" i="22" s="1"/>
  <c r="F7" i="22" s="1"/>
  <c r="G7" i="22" s="1"/>
  <c r="H7" i="22" s="1"/>
  <c r="I7" i="22" s="1"/>
  <c r="J7" i="22" s="1"/>
  <c r="K7" i="22" s="1"/>
  <c r="D6" i="22"/>
  <c r="E6" i="22" s="1"/>
  <c r="F6" i="22" s="1"/>
  <c r="G6" i="22" s="1"/>
  <c r="H6" i="22" s="1"/>
  <c r="I6" i="22" s="1"/>
  <c r="J6" i="22" s="1"/>
  <c r="K6" i="22" s="1"/>
  <c r="D5" i="22"/>
  <c r="E5" i="22" s="1"/>
  <c r="F5" i="22" s="1"/>
  <c r="G5" i="22" s="1"/>
  <c r="H5" i="22" s="1"/>
  <c r="I5" i="22" s="1"/>
  <c r="J5" i="22" s="1"/>
  <c r="K5" i="22" s="1"/>
  <c r="D4" i="22"/>
  <c r="E4" i="22" s="1"/>
  <c r="F4" i="22" s="1"/>
  <c r="G4" i="22" s="1"/>
  <c r="H4" i="22" s="1"/>
  <c r="I4" i="22" s="1"/>
  <c r="J4" i="22" s="1"/>
  <c r="K4" i="22" s="1"/>
  <c r="H170" i="19" l="1"/>
  <c r="H114" i="19"/>
  <c r="H58" i="19"/>
  <c r="I57" i="19" l="1"/>
  <c r="AL57" i="19" s="1"/>
  <c r="I49" i="19"/>
  <c r="AL49" i="19" s="1"/>
  <c r="I41" i="19"/>
  <c r="AL41" i="19" s="1"/>
  <c r="I25" i="19"/>
  <c r="AL25" i="19" s="1"/>
  <c r="AB57" i="19"/>
  <c r="BE57" i="19" s="1"/>
  <c r="AB49" i="19"/>
  <c r="BE49" i="19" s="1"/>
  <c r="I56" i="19"/>
  <c r="AL56" i="19" s="1"/>
  <c r="I48" i="19"/>
  <c r="AL48" i="19" s="1"/>
  <c r="I40" i="19"/>
  <c r="AL40" i="19" s="1"/>
  <c r="I32" i="19"/>
  <c r="AL32" i="19" s="1"/>
  <c r="I16" i="19"/>
  <c r="AL16" i="19" s="1"/>
  <c r="K57" i="19"/>
  <c r="AN57" i="19" s="1"/>
  <c r="I55" i="19"/>
  <c r="AL55" i="19" s="1"/>
  <c r="I47" i="19"/>
  <c r="AL47" i="19" s="1"/>
  <c r="I39" i="19"/>
  <c r="AL39" i="19" s="1"/>
  <c r="I31" i="19"/>
  <c r="AL31" i="19" s="1"/>
  <c r="I23" i="19"/>
  <c r="AL23" i="19" s="1"/>
  <c r="I15" i="19"/>
  <c r="AL15" i="19" s="1"/>
  <c r="Z57" i="19"/>
  <c r="BC57" i="19" s="1"/>
  <c r="R57" i="19"/>
  <c r="AU57" i="19" s="1"/>
  <c r="J57" i="19"/>
  <c r="AM57" i="19" s="1"/>
  <c r="N40" i="19"/>
  <c r="AQ40" i="19" s="1"/>
  <c r="R39" i="19"/>
  <c r="AU39" i="19" s="1"/>
  <c r="I54" i="19"/>
  <c r="AL54" i="19" s="1"/>
  <c r="I46" i="19"/>
  <c r="AL46" i="19" s="1"/>
  <c r="I38" i="19"/>
  <c r="AL38" i="19" s="1"/>
  <c r="I30" i="19"/>
  <c r="AL30" i="19" s="1"/>
  <c r="I22" i="19"/>
  <c r="AL22" i="19" s="1"/>
  <c r="I14" i="19"/>
  <c r="AL14" i="19" s="1"/>
  <c r="I21" i="19"/>
  <c r="AL21" i="19" s="1"/>
  <c r="I28" i="19"/>
  <c r="AL28" i="19" s="1"/>
  <c r="Y57" i="19"/>
  <c r="BB57" i="19" s="1"/>
  <c r="Q57" i="19"/>
  <c r="AT57" i="19" s="1"/>
  <c r="Q55" i="19"/>
  <c r="AT55" i="19" s="1"/>
  <c r="Y47" i="19"/>
  <c r="BB47" i="19" s="1"/>
  <c r="Q47" i="19"/>
  <c r="AT47" i="19" s="1"/>
  <c r="M46" i="19"/>
  <c r="AP46" i="19" s="1"/>
  <c r="M40" i="19"/>
  <c r="AP40" i="19" s="1"/>
  <c r="Y39" i="19"/>
  <c r="BB39" i="19" s="1"/>
  <c r="Q39" i="19"/>
  <c r="AT39" i="19" s="1"/>
  <c r="M38" i="19"/>
  <c r="AP38" i="19" s="1"/>
  <c r="M32" i="19"/>
  <c r="AP32" i="19" s="1"/>
  <c r="I53" i="19"/>
  <c r="AL53" i="19" s="1"/>
  <c r="I45" i="19"/>
  <c r="AL45" i="19" s="1"/>
  <c r="I37" i="19"/>
  <c r="AL37" i="19" s="1"/>
  <c r="I29" i="19"/>
  <c r="AL29" i="19" s="1"/>
  <c r="X55" i="19"/>
  <c r="BA55" i="19" s="1"/>
  <c r="X47" i="19"/>
  <c r="BA47" i="19" s="1"/>
  <c r="P47" i="19"/>
  <c r="AS47" i="19" s="1"/>
  <c r="AB40" i="19"/>
  <c r="BE40" i="19" s="1"/>
  <c r="T40" i="19"/>
  <c r="AW40" i="19" s="1"/>
  <c r="L40" i="19"/>
  <c r="AO40" i="19" s="1"/>
  <c r="X39" i="19"/>
  <c r="BA39" i="19" s="1"/>
  <c r="T30" i="19"/>
  <c r="AW30" i="19" s="1"/>
  <c r="X21" i="19"/>
  <c r="BA21" i="19" s="1"/>
  <c r="I52" i="19"/>
  <c r="AL52" i="19" s="1"/>
  <c r="I44" i="19"/>
  <c r="AL44" i="19" s="1"/>
  <c r="I36" i="19"/>
  <c r="AL36" i="19" s="1"/>
  <c r="I20" i="19"/>
  <c r="AL20" i="19" s="1"/>
  <c r="W57" i="19"/>
  <c r="AZ57" i="19" s="1"/>
  <c r="O57" i="19"/>
  <c r="AR57" i="19" s="1"/>
  <c r="W53" i="19"/>
  <c r="AZ53" i="19" s="1"/>
  <c r="W49" i="19"/>
  <c r="AZ49" i="19" s="1"/>
  <c r="O49" i="19"/>
  <c r="AR49" i="19" s="1"/>
  <c r="W47" i="19"/>
  <c r="AZ47" i="19" s="1"/>
  <c r="O47" i="19"/>
  <c r="AR47" i="19" s="1"/>
  <c r="AA46" i="19"/>
  <c r="BD46" i="19" s="1"/>
  <c r="AA40" i="19"/>
  <c r="BD40" i="19" s="1"/>
  <c r="S40" i="19"/>
  <c r="AV40" i="19" s="1"/>
  <c r="K40" i="19"/>
  <c r="AN40" i="19" s="1"/>
  <c r="AA38" i="19"/>
  <c r="BD38" i="19" s="1"/>
  <c r="S38" i="19"/>
  <c r="AV38" i="19" s="1"/>
  <c r="K38" i="19"/>
  <c r="AN38" i="19" s="1"/>
  <c r="O25" i="19"/>
  <c r="AR25" i="19" s="1"/>
  <c r="S16" i="19"/>
  <c r="AV16" i="19" s="1"/>
  <c r="I51" i="19"/>
  <c r="AL51" i="19" s="1"/>
  <c r="I43" i="19"/>
  <c r="AL43" i="19" s="1"/>
  <c r="I35" i="19"/>
  <c r="AL35" i="19" s="1"/>
  <c r="I27" i="19"/>
  <c r="AL27" i="19" s="1"/>
  <c r="I19" i="19"/>
  <c r="AL19" i="19" s="1"/>
  <c r="V57" i="19"/>
  <c r="AY57" i="19" s="1"/>
  <c r="N57" i="19"/>
  <c r="AQ57" i="19" s="1"/>
  <c r="V55" i="19"/>
  <c r="AY55" i="19" s="1"/>
  <c r="N55" i="19"/>
  <c r="AQ55" i="19" s="1"/>
  <c r="V53" i="19"/>
  <c r="AY53" i="19" s="1"/>
  <c r="N53" i="19"/>
  <c r="AQ53" i="19" s="1"/>
  <c r="R52" i="19"/>
  <c r="AU52" i="19" s="1"/>
  <c r="N49" i="19"/>
  <c r="AQ49" i="19" s="1"/>
  <c r="V47" i="19"/>
  <c r="AY47" i="19" s="1"/>
  <c r="N47" i="19"/>
  <c r="AQ47" i="19" s="1"/>
  <c r="Z46" i="19"/>
  <c r="BC46" i="19" s="1"/>
  <c r="J40" i="19"/>
  <c r="AM40" i="19" s="1"/>
  <c r="V39" i="19"/>
  <c r="AY39" i="19" s="1"/>
  <c r="N39" i="19"/>
  <c r="AQ39" i="19" s="1"/>
  <c r="J38" i="19"/>
  <c r="AM38" i="19" s="1"/>
  <c r="Z30" i="19"/>
  <c r="BC30" i="19" s="1"/>
  <c r="N25" i="19"/>
  <c r="AQ25" i="19" s="1"/>
  <c r="J22" i="19"/>
  <c r="AM22" i="19" s="1"/>
  <c r="I50" i="19"/>
  <c r="AL50" i="19" s="1"/>
  <c r="I42" i="19"/>
  <c r="AL42" i="19" s="1"/>
  <c r="I34" i="19"/>
  <c r="AL34" i="19" s="1"/>
  <c r="I26" i="19"/>
  <c r="AL26" i="19" s="1"/>
  <c r="I18" i="19"/>
  <c r="AL18" i="19" s="1"/>
  <c r="M25" i="19"/>
  <c r="AP25" i="19" s="1"/>
  <c r="AC21" i="19"/>
  <c r="BF21" i="19" s="1"/>
  <c r="M21" i="19"/>
  <c r="AP21" i="19" s="1"/>
  <c r="I33" i="19"/>
  <c r="AL33" i="19" s="1"/>
  <c r="I17" i="19"/>
  <c r="AL17" i="19" s="1"/>
  <c r="I24" i="19"/>
  <c r="AL24" i="19" s="1"/>
  <c r="I169" i="19"/>
  <c r="AL169" i="19" s="1"/>
  <c r="I165" i="19"/>
  <c r="AL165" i="19" s="1"/>
  <c r="I161" i="19"/>
  <c r="AL161" i="19" s="1"/>
  <c r="I157" i="19"/>
  <c r="AL157" i="19" s="1"/>
  <c r="I153" i="19"/>
  <c r="AL153" i="19" s="1"/>
  <c r="I149" i="19"/>
  <c r="AL149" i="19" s="1"/>
  <c r="I145" i="19"/>
  <c r="AL145" i="19" s="1"/>
  <c r="I141" i="19"/>
  <c r="AL141" i="19" s="1"/>
  <c r="I137" i="19"/>
  <c r="AL137" i="19" s="1"/>
  <c r="I133" i="19"/>
  <c r="AL133" i="19" s="1"/>
  <c r="I129" i="19"/>
  <c r="AL129" i="19" s="1"/>
  <c r="I168" i="19"/>
  <c r="AL168" i="19" s="1"/>
  <c r="I164" i="19"/>
  <c r="AL164" i="19" s="1"/>
  <c r="I160" i="19"/>
  <c r="AL160" i="19" s="1"/>
  <c r="I156" i="19"/>
  <c r="AL156" i="19" s="1"/>
  <c r="I152" i="19"/>
  <c r="AL152" i="19" s="1"/>
  <c r="I148" i="19"/>
  <c r="AL148" i="19" s="1"/>
  <c r="I144" i="19"/>
  <c r="AL144" i="19" s="1"/>
  <c r="I140" i="19"/>
  <c r="AL140" i="19" s="1"/>
  <c r="I136" i="19"/>
  <c r="AL136" i="19" s="1"/>
  <c r="I132" i="19"/>
  <c r="AL132" i="19" s="1"/>
  <c r="I128" i="19"/>
  <c r="AL128" i="19" s="1"/>
  <c r="I130" i="19"/>
  <c r="AL130" i="19" s="1"/>
  <c r="I134" i="19"/>
  <c r="AL134" i="19" s="1"/>
  <c r="I143" i="19"/>
  <c r="AL143" i="19" s="1"/>
  <c r="I150" i="19"/>
  <c r="AL150" i="19" s="1"/>
  <c r="I138" i="19"/>
  <c r="AL138" i="19" s="1"/>
  <c r="I142" i="19"/>
  <c r="AL142" i="19" s="1"/>
  <c r="I151" i="19"/>
  <c r="AL151" i="19" s="1"/>
  <c r="I146" i="19"/>
  <c r="AL146" i="19" s="1"/>
  <c r="I159" i="19"/>
  <c r="AL159" i="19" s="1"/>
  <c r="I154" i="19"/>
  <c r="AL154" i="19" s="1"/>
  <c r="I158" i="19"/>
  <c r="AL158" i="19" s="1"/>
  <c r="I167" i="19"/>
  <c r="AL167" i="19" s="1"/>
  <c r="I162" i="19"/>
  <c r="AL162" i="19" s="1"/>
  <c r="I166" i="19"/>
  <c r="AL166" i="19" s="1"/>
  <c r="I139" i="19"/>
  <c r="AL139" i="19" s="1"/>
  <c r="I127" i="19"/>
  <c r="AL127" i="19" s="1"/>
  <c r="I163" i="19"/>
  <c r="AL163" i="19" s="1"/>
  <c r="I147" i="19"/>
  <c r="AL147" i="19" s="1"/>
  <c r="I131" i="19"/>
  <c r="AL131" i="19" s="1"/>
  <c r="I155" i="19"/>
  <c r="AL155" i="19" s="1"/>
  <c r="I126" i="19"/>
  <c r="AL126" i="19" s="1"/>
  <c r="I135" i="19"/>
  <c r="AL135" i="19" s="1"/>
  <c r="I112" i="19"/>
  <c r="AL112" i="19" s="1"/>
  <c r="I108" i="19"/>
  <c r="AL108" i="19" s="1"/>
  <c r="I104" i="19"/>
  <c r="AL104" i="19" s="1"/>
  <c r="I100" i="19"/>
  <c r="AL100" i="19" s="1"/>
  <c r="I96" i="19"/>
  <c r="AL96" i="19" s="1"/>
  <c r="I92" i="19"/>
  <c r="AL92" i="19" s="1"/>
  <c r="I88" i="19"/>
  <c r="AL88" i="19" s="1"/>
  <c r="I84" i="19"/>
  <c r="AL84" i="19" s="1"/>
  <c r="I80" i="19"/>
  <c r="AL80" i="19" s="1"/>
  <c r="I76" i="19"/>
  <c r="AL76" i="19" s="1"/>
  <c r="I72" i="19"/>
  <c r="AL72" i="19" s="1"/>
  <c r="I90" i="19"/>
  <c r="AL90" i="19" s="1"/>
  <c r="I107" i="19"/>
  <c r="AL107" i="19" s="1"/>
  <c r="I103" i="19"/>
  <c r="AL103" i="19" s="1"/>
  <c r="I99" i="19"/>
  <c r="AL99" i="19" s="1"/>
  <c r="I95" i="19"/>
  <c r="AL95" i="19" s="1"/>
  <c r="I91" i="19"/>
  <c r="AL91" i="19" s="1"/>
  <c r="I87" i="19"/>
  <c r="AL87" i="19" s="1"/>
  <c r="I83" i="19"/>
  <c r="AL83" i="19" s="1"/>
  <c r="I79" i="19"/>
  <c r="AL79" i="19" s="1"/>
  <c r="I75" i="19"/>
  <c r="AL75" i="19" s="1"/>
  <c r="I71" i="19"/>
  <c r="AL71" i="19" s="1"/>
  <c r="I74" i="19"/>
  <c r="AL74" i="19" s="1"/>
  <c r="I109" i="19"/>
  <c r="AL109" i="19" s="1"/>
  <c r="I73" i="19"/>
  <c r="AL73" i="19" s="1"/>
  <c r="I82" i="19"/>
  <c r="AL82" i="19" s="1"/>
  <c r="I70" i="19"/>
  <c r="AL70" i="19" s="1"/>
  <c r="I81" i="19"/>
  <c r="AL81" i="19" s="1"/>
  <c r="I98" i="19"/>
  <c r="AL98" i="19" s="1"/>
  <c r="I78" i="19"/>
  <c r="AL78" i="19" s="1"/>
  <c r="I89" i="19"/>
  <c r="AL89" i="19" s="1"/>
  <c r="I106" i="19"/>
  <c r="AL106" i="19" s="1"/>
  <c r="I86" i="19"/>
  <c r="AL86" i="19" s="1"/>
  <c r="I97" i="19"/>
  <c r="AL97" i="19" s="1"/>
  <c r="I102" i="19"/>
  <c r="AL102" i="19" s="1"/>
  <c r="I113" i="19"/>
  <c r="AL113" i="19" s="1"/>
  <c r="I110" i="19"/>
  <c r="AL110" i="19" s="1"/>
  <c r="I77" i="19"/>
  <c r="AL77" i="19" s="1"/>
  <c r="I94" i="19"/>
  <c r="AL94" i="19" s="1"/>
  <c r="I105" i="19"/>
  <c r="AL105" i="19" s="1"/>
  <c r="I85" i="19"/>
  <c r="AL85" i="19" s="1"/>
  <c r="I93" i="19"/>
  <c r="AL93" i="19" s="1"/>
  <c r="I101" i="19"/>
  <c r="AL101" i="19" s="1"/>
  <c r="I111" i="19"/>
  <c r="AL111" i="19" s="1"/>
  <c r="I125" i="19"/>
  <c r="AL125" i="19" s="1"/>
  <c r="K117" i="19"/>
  <c r="L117" i="19" s="1"/>
  <c r="K61" i="19"/>
  <c r="L61" i="19" s="1"/>
  <c r="K5" i="19"/>
  <c r="L5" i="19" s="1"/>
  <c r="I13" i="19"/>
  <c r="AL13" i="19" s="1"/>
  <c r="AL118" i="19"/>
  <c r="I69" i="19"/>
  <c r="AL69" i="19" s="1"/>
  <c r="AL117" i="19"/>
  <c r="AL5" i="19"/>
  <c r="AL6" i="19"/>
  <c r="AL61" i="19"/>
  <c r="AL62" i="19"/>
  <c r="R38" i="19" l="1"/>
  <c r="AU38" i="19" s="1"/>
  <c r="W25" i="19"/>
  <c r="AZ25" i="19" s="1"/>
  <c r="K46" i="19"/>
  <c r="AN46" i="19" s="1"/>
  <c r="P31" i="19"/>
  <c r="AS31" i="19" s="1"/>
  <c r="P57" i="19"/>
  <c r="AS57" i="19" s="1"/>
  <c r="AC38" i="19"/>
  <c r="BF38" i="19" s="1"/>
  <c r="Q49" i="19"/>
  <c r="AT49" i="19" s="1"/>
  <c r="R41" i="19"/>
  <c r="AU41" i="19" s="1"/>
  <c r="Z38" i="19"/>
  <c r="BC38" i="19" s="1"/>
  <c r="V49" i="19"/>
  <c r="AY49" i="19" s="1"/>
  <c r="K30" i="19"/>
  <c r="AN30" i="19" s="1"/>
  <c r="S46" i="19"/>
  <c r="AV46" i="19" s="1"/>
  <c r="X57" i="19"/>
  <c r="BA57" i="19" s="1"/>
  <c r="Y49" i="19"/>
  <c r="BB49" i="19" s="1"/>
  <c r="J49" i="19"/>
  <c r="AM49" i="19" s="1"/>
  <c r="Y55" i="19"/>
  <c r="BB55" i="19" s="1"/>
  <c r="S49" i="19"/>
  <c r="AV49" i="19" s="1"/>
  <c r="AC46" i="19"/>
  <c r="BF46" i="19" s="1"/>
  <c r="N31" i="19"/>
  <c r="AQ31" i="19" s="1"/>
  <c r="N41" i="19"/>
  <c r="AQ41" i="19" s="1"/>
  <c r="W31" i="19"/>
  <c r="AZ31" i="19" s="1"/>
  <c r="L22" i="19"/>
  <c r="AO22" i="19" s="1"/>
  <c r="X37" i="19"/>
  <c r="BA37" i="19" s="1"/>
  <c r="P49" i="19"/>
  <c r="AS49" i="19" s="1"/>
  <c r="Y25" i="19"/>
  <c r="BB25" i="19" s="1"/>
  <c r="V31" i="19"/>
  <c r="AY31" i="19" s="1"/>
  <c r="T22" i="19"/>
  <c r="AW22" i="19" s="1"/>
  <c r="P39" i="19"/>
  <c r="AS39" i="19" s="1"/>
  <c r="M30" i="19"/>
  <c r="AP30" i="19" s="1"/>
  <c r="O16" i="19"/>
  <c r="AR16" i="19" s="1"/>
  <c r="J14" i="19"/>
  <c r="AM14" i="19" s="1"/>
  <c r="P25" i="19"/>
  <c r="AS25" i="19" s="1"/>
  <c r="Y22" i="19"/>
  <c r="BB22" i="19" s="1"/>
  <c r="Z14" i="19"/>
  <c r="BC14" i="19" s="1"/>
  <c r="O23" i="19"/>
  <c r="AR23" i="19" s="1"/>
  <c r="L30" i="19"/>
  <c r="AO30" i="19" s="1"/>
  <c r="Z39" i="19"/>
  <c r="BC39" i="19" s="1"/>
  <c r="AA49" i="19"/>
  <c r="BD49" i="19" s="1"/>
  <c r="V25" i="19"/>
  <c r="AY25" i="19" s="1"/>
  <c r="X31" i="19"/>
  <c r="BA31" i="19" s="1"/>
  <c r="S30" i="19"/>
  <c r="AV30" i="19" s="1"/>
  <c r="W45" i="19"/>
  <c r="AZ45" i="19" s="1"/>
  <c r="K52" i="19"/>
  <c r="AN52" i="19" s="1"/>
  <c r="AB32" i="19"/>
  <c r="BE32" i="19" s="1"/>
  <c r="Z49" i="19"/>
  <c r="BC49" i="19" s="1"/>
  <c r="Z52" i="19"/>
  <c r="BC52" i="19" s="1"/>
  <c r="AA52" i="19"/>
  <c r="BD52" i="19" s="1"/>
  <c r="J48" i="19"/>
  <c r="AM48" i="19" s="1"/>
  <c r="M48" i="19"/>
  <c r="AP48" i="19" s="1"/>
  <c r="O48" i="19"/>
  <c r="AR48" i="19" s="1"/>
  <c r="R14" i="19"/>
  <c r="AU14" i="19" s="1"/>
  <c r="R48" i="19"/>
  <c r="AU48" i="19" s="1"/>
  <c r="K48" i="19"/>
  <c r="AN48" i="19" s="1"/>
  <c r="T48" i="19"/>
  <c r="AW48" i="19" s="1"/>
  <c r="CE48" i="19" s="1"/>
  <c r="DV48" i="19" s="1"/>
  <c r="Y23" i="19"/>
  <c r="BB23" i="19" s="1"/>
  <c r="AB48" i="19"/>
  <c r="BE48" i="19" s="1"/>
  <c r="J20" i="19"/>
  <c r="AM20" i="19" s="1"/>
  <c r="K20" i="19"/>
  <c r="AN20" i="19" s="1"/>
  <c r="Q21" i="19"/>
  <c r="AT21" i="19" s="1"/>
  <c r="L48" i="19"/>
  <c r="AO48" i="19" s="1"/>
  <c r="R20" i="19"/>
  <c r="AU20" i="19" s="1"/>
  <c r="AA20" i="19"/>
  <c r="BD20" i="19" s="1"/>
  <c r="CS20" i="19" s="1"/>
  <c r="EJ20" i="19" s="1"/>
  <c r="N21" i="19"/>
  <c r="AQ21" i="19" s="1"/>
  <c r="N35" i="19"/>
  <c r="AQ35" i="19" s="1"/>
  <c r="O21" i="19"/>
  <c r="AR21" i="19" s="1"/>
  <c r="Z48" i="19"/>
  <c r="BC48" i="19" s="1"/>
  <c r="V21" i="19"/>
  <c r="AY21" i="19" s="1"/>
  <c r="W21" i="19"/>
  <c r="AZ21" i="19" s="1"/>
  <c r="O53" i="19"/>
  <c r="AR53" i="19" s="1"/>
  <c r="P21" i="19"/>
  <c r="AS21" i="19" s="1"/>
  <c r="BV21" i="19" s="1"/>
  <c r="DM21" i="19" s="1"/>
  <c r="V15" i="19"/>
  <c r="AY15" i="19" s="1"/>
  <c r="R22" i="19"/>
  <c r="AU22" i="19" s="1"/>
  <c r="R36" i="19"/>
  <c r="AU36" i="19" s="1"/>
  <c r="J44" i="19"/>
  <c r="AM44" i="19" s="1"/>
  <c r="L14" i="19"/>
  <c r="AO14" i="19" s="1"/>
  <c r="W56" i="19"/>
  <c r="AZ56" i="19" s="1"/>
  <c r="Q14" i="19"/>
  <c r="AT14" i="19" s="1"/>
  <c r="N19" i="19"/>
  <c r="AQ19" i="19" s="1"/>
  <c r="BR19" i="19" s="1"/>
  <c r="DI19" i="19" s="1"/>
  <c r="Z22" i="19"/>
  <c r="BC22" i="19" s="1"/>
  <c r="R44" i="19"/>
  <c r="AU44" i="19" s="1"/>
  <c r="T14" i="19"/>
  <c r="AW14" i="19" s="1"/>
  <c r="U14" i="19"/>
  <c r="AX14" i="19" s="1"/>
  <c r="M14" i="19"/>
  <c r="AP14" i="19" s="1"/>
  <c r="Y14" i="19"/>
  <c r="BB14" i="19" s="1"/>
  <c r="V19" i="19"/>
  <c r="AY19" i="19" s="1"/>
  <c r="CH19" i="19" s="1"/>
  <c r="DY19" i="19" s="1"/>
  <c r="Z44" i="19"/>
  <c r="BC44" i="19" s="1"/>
  <c r="CQ44" i="19" s="1"/>
  <c r="EH44" i="19" s="1"/>
  <c r="K14" i="19"/>
  <c r="AN14" i="19" s="1"/>
  <c r="K22" i="19"/>
  <c r="AN22" i="19" s="1"/>
  <c r="K44" i="19"/>
  <c r="AN44" i="19" s="1"/>
  <c r="AB14" i="19"/>
  <c r="BE14" i="19" s="1"/>
  <c r="AB56" i="19"/>
  <c r="BE56" i="19" s="1"/>
  <c r="AC14" i="19"/>
  <c r="BF14" i="19" s="1"/>
  <c r="S14" i="19"/>
  <c r="AV14" i="19" s="1"/>
  <c r="S22" i="19"/>
  <c r="AV22" i="19" s="1"/>
  <c r="CC22" i="19" s="1"/>
  <c r="DT22" i="19" s="1"/>
  <c r="O37" i="19"/>
  <c r="AR37" i="19" s="1"/>
  <c r="S44" i="19"/>
  <c r="AV44" i="19" s="1"/>
  <c r="M22" i="19"/>
  <c r="AP22" i="19" s="1"/>
  <c r="U22" i="19"/>
  <c r="AX22" i="19" s="1"/>
  <c r="U19" i="19"/>
  <c r="AX19" i="19" s="1"/>
  <c r="N45" i="19"/>
  <c r="AQ45" i="19" s="1"/>
  <c r="V45" i="19"/>
  <c r="AY45" i="19" s="1"/>
  <c r="CH45" i="19" s="1"/>
  <c r="DY45" i="19" s="1"/>
  <c r="AA14" i="19"/>
  <c r="BD14" i="19" s="1"/>
  <c r="CR14" i="19" s="1"/>
  <c r="EI14" i="19" s="1"/>
  <c r="AA22" i="19"/>
  <c r="BD22" i="19" s="1"/>
  <c r="O45" i="19"/>
  <c r="AR45" i="19" s="1"/>
  <c r="AC22" i="19"/>
  <c r="BF22" i="19" s="1"/>
  <c r="Z23" i="19"/>
  <c r="BC23" i="19" s="1"/>
  <c r="N27" i="19"/>
  <c r="AQ27" i="19" s="1"/>
  <c r="J30" i="19"/>
  <c r="AM30" i="19" s="1"/>
  <c r="N37" i="19"/>
  <c r="AQ37" i="19" s="1"/>
  <c r="BR37" i="19" s="1"/>
  <c r="DI37" i="19" s="1"/>
  <c r="R40" i="19"/>
  <c r="AU40" i="19" s="1"/>
  <c r="CA40" i="19" s="1"/>
  <c r="DR40" i="19" s="1"/>
  <c r="J46" i="19"/>
  <c r="AM46" i="19" s="1"/>
  <c r="R56" i="19"/>
  <c r="AU56" i="19" s="1"/>
  <c r="AA30" i="19"/>
  <c r="BD30" i="19" s="1"/>
  <c r="O39" i="19"/>
  <c r="AR39" i="19" s="1"/>
  <c r="S48" i="19"/>
  <c r="AV48" i="19" s="1"/>
  <c r="O55" i="19"/>
  <c r="AR55" i="19" s="1"/>
  <c r="X25" i="19"/>
  <c r="BA25" i="19" s="1"/>
  <c r="CM25" i="19" s="1"/>
  <c r="ED25" i="19" s="1"/>
  <c r="L38" i="19"/>
  <c r="AO38" i="19" s="1"/>
  <c r="BO38" i="19" s="1"/>
  <c r="DF38" i="19" s="1"/>
  <c r="T46" i="19"/>
  <c r="AW46" i="19" s="1"/>
  <c r="X49" i="19"/>
  <c r="BA49" i="19" s="1"/>
  <c r="Q31" i="19"/>
  <c r="AT31" i="19" s="1"/>
  <c r="U40" i="19"/>
  <c r="AX40" i="19" s="1"/>
  <c r="U48" i="19"/>
  <c r="AX48" i="19" s="1"/>
  <c r="R25" i="19"/>
  <c r="AU25" i="19" s="1"/>
  <c r="Z47" i="19"/>
  <c r="BC47" i="19" s="1"/>
  <c r="CP47" i="19" s="1"/>
  <c r="EG47" i="19" s="1"/>
  <c r="S25" i="19"/>
  <c r="AV25" i="19" s="1"/>
  <c r="CB25" i="19" s="1"/>
  <c r="DS25" i="19" s="1"/>
  <c r="S57" i="19"/>
  <c r="AV57" i="19" s="1"/>
  <c r="T41" i="19"/>
  <c r="AW41" i="19" s="1"/>
  <c r="Z36" i="19"/>
  <c r="BC36" i="19" s="1"/>
  <c r="M27" i="19"/>
  <c r="AP27" i="19" s="1"/>
  <c r="R30" i="19"/>
  <c r="AU30" i="19" s="1"/>
  <c r="V37" i="19"/>
  <c r="AY37" i="19" s="1"/>
  <c r="Z40" i="19"/>
  <c r="BC40" i="19" s="1"/>
  <c r="R46" i="19"/>
  <c r="AU46" i="19" s="1"/>
  <c r="CA46" i="19" s="1"/>
  <c r="DR46" i="19" s="1"/>
  <c r="O31" i="19"/>
  <c r="AR31" i="19" s="1"/>
  <c r="W39" i="19"/>
  <c r="AZ39" i="19" s="1"/>
  <c r="AA48" i="19"/>
  <c r="BD48" i="19" s="1"/>
  <c r="W55" i="19"/>
  <c r="AZ55" i="19" s="1"/>
  <c r="P29" i="19"/>
  <c r="AS29" i="19" s="1"/>
  <c r="T38" i="19"/>
  <c r="AW38" i="19" s="1"/>
  <c r="AB46" i="19"/>
  <c r="BE46" i="19" s="1"/>
  <c r="CU46" i="19" s="1"/>
  <c r="EL46" i="19" s="1"/>
  <c r="P55" i="19"/>
  <c r="AS55" i="19" s="1"/>
  <c r="BW55" i="19" s="1"/>
  <c r="DN55" i="19" s="1"/>
  <c r="Y31" i="19"/>
  <c r="BB31" i="19" s="1"/>
  <c r="AC40" i="19"/>
  <c r="BF40" i="19" s="1"/>
  <c r="AC48" i="19"/>
  <c r="BF48" i="19" s="1"/>
  <c r="Z25" i="19"/>
  <c r="BC25" i="19" s="1"/>
  <c r="N48" i="19"/>
  <c r="AQ48" i="19" s="1"/>
  <c r="AA25" i="19"/>
  <c r="BD25" i="19" s="1"/>
  <c r="AA57" i="19"/>
  <c r="BD57" i="19" s="1"/>
  <c r="T49" i="19"/>
  <c r="AW49" i="19" s="1"/>
  <c r="CE49" i="19" s="1"/>
  <c r="DV49" i="19" s="1"/>
  <c r="Y18" i="19"/>
  <c r="BB18" i="19" s="1"/>
  <c r="K36" i="19"/>
  <c r="AN36" i="19" s="1"/>
  <c r="U46" i="19"/>
  <c r="AX46" i="19" s="1"/>
  <c r="R49" i="19"/>
  <c r="AU49" i="19" s="1"/>
  <c r="K49" i="19"/>
  <c r="AN49" i="19" s="1"/>
  <c r="J47" i="19"/>
  <c r="AM47" i="19" s="1"/>
  <c r="Z20" i="19"/>
  <c r="BC20" i="19" s="1"/>
  <c r="CQ20" i="19" s="1"/>
  <c r="EH20" i="19" s="1"/>
  <c r="AA44" i="19"/>
  <c r="BD44" i="19" s="1"/>
  <c r="CR44" i="19" s="1"/>
  <c r="EI44" i="19" s="1"/>
  <c r="L46" i="19"/>
  <c r="AO46" i="19" s="1"/>
  <c r="AC30" i="19"/>
  <c r="BF30" i="19" s="1"/>
  <c r="Q25" i="19"/>
  <c r="AT25" i="19" s="1"/>
  <c r="J25" i="19"/>
  <c r="AM25" i="19" s="1"/>
  <c r="R47" i="19"/>
  <c r="AU47" i="19" s="1"/>
  <c r="K25" i="19"/>
  <c r="AN25" i="19" s="1"/>
  <c r="AB25" i="19"/>
  <c r="BE25" i="19" s="1"/>
  <c r="CU25" i="19" s="1"/>
  <c r="EL25" i="19" s="1"/>
  <c r="X29" i="19"/>
  <c r="BA29" i="19" s="1"/>
  <c r="CM29" i="19" s="1"/>
  <c r="ED29" i="19" s="1"/>
  <c r="R16" i="19"/>
  <c r="AU16" i="19" s="1"/>
  <c r="N15" i="19"/>
  <c r="AQ15" i="19" s="1"/>
  <c r="V23" i="19"/>
  <c r="AY23" i="19" s="1"/>
  <c r="K16" i="19"/>
  <c r="AN16" i="19" s="1"/>
  <c r="W29" i="19"/>
  <c r="AZ29" i="19" s="1"/>
  <c r="AA32" i="19"/>
  <c r="BD32" i="19" s="1"/>
  <c r="T28" i="19"/>
  <c r="AW28" i="19" s="1"/>
  <c r="CD28" i="19" s="1"/>
  <c r="DU28" i="19" s="1"/>
  <c r="T32" i="19"/>
  <c r="AW32" i="19" s="1"/>
  <c r="CD32" i="19" s="1"/>
  <c r="DU32" i="19" s="1"/>
  <c r="U16" i="19"/>
  <c r="AX16" i="19" s="1"/>
  <c r="R23" i="19"/>
  <c r="AU23" i="19" s="1"/>
  <c r="N32" i="19"/>
  <c r="AQ32" i="19" s="1"/>
  <c r="AA15" i="19"/>
  <c r="BD15" i="19" s="1"/>
  <c r="W46" i="19"/>
  <c r="AZ46" i="19" s="1"/>
  <c r="W23" i="19"/>
  <c r="AZ23" i="19" s="1"/>
  <c r="CJ23" i="19" s="1"/>
  <c r="EA23" i="19" s="1"/>
  <c r="W37" i="19"/>
  <c r="AZ37" i="19" s="1"/>
  <c r="P15" i="19"/>
  <c r="AS15" i="19" s="1"/>
  <c r="BW15" i="19" s="1"/>
  <c r="DN15" i="19" s="1"/>
  <c r="Q23" i="19"/>
  <c r="AT23" i="19" s="1"/>
  <c r="U32" i="19"/>
  <c r="AX32" i="19" s="1"/>
  <c r="R15" i="19"/>
  <c r="AU15" i="19" s="1"/>
  <c r="AA16" i="19"/>
  <c r="BD16" i="19" s="1"/>
  <c r="Z16" i="19"/>
  <c r="BC16" i="19" s="1"/>
  <c r="CQ16" i="19" s="1"/>
  <c r="EH16" i="19" s="1"/>
  <c r="N29" i="19"/>
  <c r="AQ29" i="19" s="1"/>
  <c r="BR29" i="19" s="1"/>
  <c r="DI29" i="19" s="1"/>
  <c r="R32" i="19"/>
  <c r="AU32" i="19" s="1"/>
  <c r="N43" i="19"/>
  <c r="AQ43" i="19" s="1"/>
  <c r="BS43" i="19" s="1"/>
  <c r="DJ43" i="19" s="1"/>
  <c r="J50" i="19"/>
  <c r="AM50" i="19" s="1"/>
  <c r="X15" i="19"/>
  <c r="BA15" i="19" s="1"/>
  <c r="P23" i="19"/>
  <c r="AS23" i="19" s="1"/>
  <c r="AC32" i="19"/>
  <c r="BF32" i="19" s="1"/>
  <c r="Z15" i="19"/>
  <c r="BC15" i="19" s="1"/>
  <c r="R55" i="19"/>
  <c r="AU55" i="19" s="1"/>
  <c r="U23" i="19"/>
  <c r="AX23" i="19" s="1"/>
  <c r="CG23" i="19" s="1"/>
  <c r="DX23" i="19" s="1"/>
  <c r="V29" i="19"/>
  <c r="AY29" i="19" s="1"/>
  <c r="CH29" i="19" s="1"/>
  <c r="DY29" i="19" s="1"/>
  <c r="Z32" i="19"/>
  <c r="BC32" i="19" s="1"/>
  <c r="CQ32" i="19" s="1"/>
  <c r="EH32" i="19" s="1"/>
  <c r="L16" i="19"/>
  <c r="AO16" i="19" s="1"/>
  <c r="X23" i="19"/>
  <c r="BA23" i="19" s="1"/>
  <c r="Q29" i="19"/>
  <c r="AT29" i="19" s="1"/>
  <c r="N16" i="19"/>
  <c r="AQ16" i="19" s="1"/>
  <c r="Z29" i="19"/>
  <c r="BC29" i="19" s="1"/>
  <c r="CP29" i="19" s="1"/>
  <c r="EG29" i="19" s="1"/>
  <c r="Z55" i="19"/>
  <c r="BC55" i="19" s="1"/>
  <c r="J16" i="19"/>
  <c r="AM16" i="19" s="1"/>
  <c r="BJ16" i="19" s="1"/>
  <c r="DA16" i="19" s="1"/>
  <c r="W16" i="19"/>
  <c r="AZ16" i="19" s="1"/>
  <c r="CK16" i="19" s="1"/>
  <c r="EB16" i="19" s="1"/>
  <c r="U15" i="19"/>
  <c r="AX15" i="19" s="1"/>
  <c r="O15" i="19"/>
  <c r="AR15" i="19" s="1"/>
  <c r="W27" i="19"/>
  <c r="AZ27" i="19" s="1"/>
  <c r="K32" i="19"/>
  <c r="AN32" i="19" s="1"/>
  <c r="T16" i="19"/>
  <c r="AW16" i="19" s="1"/>
  <c r="CD16" i="19" s="1"/>
  <c r="DU16" i="19" s="1"/>
  <c r="Q15" i="19"/>
  <c r="AT15" i="19" s="1"/>
  <c r="BY15" i="19" s="1"/>
  <c r="DP15" i="19" s="1"/>
  <c r="M16" i="19"/>
  <c r="AP16" i="19" s="1"/>
  <c r="BQ16" i="19" s="1"/>
  <c r="DH16" i="19" s="1"/>
  <c r="V16" i="19"/>
  <c r="AY16" i="19" s="1"/>
  <c r="R31" i="19"/>
  <c r="AU31" i="19" s="1"/>
  <c r="O32" i="19"/>
  <c r="AR32" i="19" s="1"/>
  <c r="P16" i="19"/>
  <c r="AS16" i="19" s="1"/>
  <c r="J15" i="19"/>
  <c r="AM15" i="19" s="1"/>
  <c r="J32" i="19"/>
  <c r="AM32" i="19" s="1"/>
  <c r="Q16" i="19"/>
  <c r="AT16" i="19" s="1"/>
  <c r="N23" i="19"/>
  <c r="AQ23" i="19" s="1"/>
  <c r="BR23" i="19" s="1"/>
  <c r="DI23" i="19" s="1"/>
  <c r="W15" i="19"/>
  <c r="AZ15" i="19" s="1"/>
  <c r="CJ15" i="19" s="1"/>
  <c r="EA15" i="19" s="1"/>
  <c r="O29" i="19"/>
  <c r="AR29" i="19" s="1"/>
  <c r="S32" i="19"/>
  <c r="AV32" i="19" s="1"/>
  <c r="S54" i="19"/>
  <c r="AV54" i="19" s="1"/>
  <c r="AB16" i="19"/>
  <c r="BE16" i="19" s="1"/>
  <c r="L32" i="19"/>
  <c r="AO32" i="19" s="1"/>
  <c r="BO32" i="19" s="1"/>
  <c r="DF32" i="19" s="1"/>
  <c r="Y15" i="19"/>
  <c r="BB15" i="19" s="1"/>
  <c r="CO15" i="19" s="1"/>
  <c r="EF15" i="19" s="1"/>
  <c r="AC16" i="19"/>
  <c r="BF16" i="19" s="1"/>
  <c r="CV16" i="19" s="1"/>
  <c r="EM16" i="19" s="1"/>
  <c r="N22" i="19"/>
  <c r="AQ22" i="19" s="1"/>
  <c r="Z31" i="19"/>
  <c r="BC31" i="19" s="1"/>
  <c r="O14" i="19"/>
  <c r="AR14" i="19" s="1"/>
  <c r="O40" i="19"/>
  <c r="AR40" i="19" s="1"/>
  <c r="Z28" i="19"/>
  <c r="BC28" i="19" s="1"/>
  <c r="J56" i="19"/>
  <c r="AM56" i="19" s="1"/>
  <c r="BK56" i="19" s="1"/>
  <c r="DB56" i="19" s="1"/>
  <c r="O27" i="19"/>
  <c r="AR27" i="19" s="1"/>
  <c r="AA36" i="19"/>
  <c r="BD36" i="19" s="1"/>
  <c r="CS36" i="19" s="1"/>
  <c r="EJ36" i="19" s="1"/>
  <c r="K54" i="19"/>
  <c r="AN54" i="19" s="1"/>
  <c r="BM54" i="19" s="1"/>
  <c r="DD54" i="19" s="1"/>
  <c r="L28" i="19"/>
  <c r="AO28" i="19" s="1"/>
  <c r="AB44" i="19"/>
  <c r="BE44" i="19" s="1"/>
  <c r="CU44" i="19" s="1"/>
  <c r="EL44" i="19" s="1"/>
  <c r="T56" i="19"/>
  <c r="AW56" i="19" s="1"/>
  <c r="CD56" i="19" s="1"/>
  <c r="DU56" i="19" s="1"/>
  <c r="U28" i="19"/>
  <c r="AX28" i="19" s="1"/>
  <c r="M54" i="19"/>
  <c r="AP54" i="19" s="1"/>
  <c r="BQ54" i="19" s="1"/>
  <c r="DH54" i="19" s="1"/>
  <c r="J29" i="19"/>
  <c r="AM29" i="19" s="1"/>
  <c r="BK29" i="19" s="1"/>
  <c r="DB29" i="19" s="1"/>
  <c r="J41" i="19"/>
  <c r="AM41" i="19" s="1"/>
  <c r="BK41" i="19" s="1"/>
  <c r="DB41" i="19" s="1"/>
  <c r="O46" i="19"/>
  <c r="AR46" i="19" s="1"/>
  <c r="O56" i="19"/>
  <c r="AR56" i="19" s="1"/>
  <c r="L41" i="19"/>
  <c r="AO41" i="19" s="1"/>
  <c r="BO41" i="19" s="1"/>
  <c r="DF41" i="19" s="1"/>
  <c r="V33" i="19"/>
  <c r="AY33" i="19" s="1"/>
  <c r="V41" i="19"/>
  <c r="AY41" i="19" s="1"/>
  <c r="Z56" i="19"/>
  <c r="BC56" i="19" s="1"/>
  <c r="CQ56" i="19" s="1"/>
  <c r="EH56" i="19" s="1"/>
  <c r="K18" i="19"/>
  <c r="AN18" i="19" s="1"/>
  <c r="K28" i="19"/>
  <c r="AN28" i="19" s="1"/>
  <c r="BM28" i="19" s="1"/>
  <c r="DD28" i="19" s="1"/>
  <c r="AA54" i="19"/>
  <c r="BD54" i="19" s="1"/>
  <c r="AB28" i="19"/>
  <c r="BE28" i="19" s="1"/>
  <c r="Y29" i="19"/>
  <c r="BB29" i="19" s="1"/>
  <c r="Y37" i="19"/>
  <c r="BB37" i="19" s="1"/>
  <c r="Q41" i="19"/>
  <c r="AT41" i="19" s="1"/>
  <c r="N14" i="19"/>
  <c r="AQ14" i="19" s="1"/>
  <c r="V22" i="19"/>
  <c r="AY22" i="19" s="1"/>
  <c r="CH22" i="19" s="1"/>
  <c r="DY22" i="19" s="1"/>
  <c r="Z41" i="19"/>
  <c r="BC41" i="19" s="1"/>
  <c r="CP41" i="19" s="1"/>
  <c r="EG41" i="19" s="1"/>
  <c r="W14" i="19"/>
  <c r="AZ14" i="19" s="1"/>
  <c r="S47" i="19"/>
  <c r="AV47" i="19" s="1"/>
  <c r="L15" i="19"/>
  <c r="AO15" i="19" s="1"/>
  <c r="AB41" i="19"/>
  <c r="BE41" i="19" s="1"/>
  <c r="J18" i="19"/>
  <c r="AM18" i="19" s="1"/>
  <c r="J54" i="19"/>
  <c r="AM54" i="19" s="1"/>
  <c r="BJ54" i="19" s="1"/>
  <c r="DA54" i="19" s="1"/>
  <c r="S18" i="19"/>
  <c r="AV18" i="19" s="1"/>
  <c r="S28" i="19"/>
  <c r="AV28" i="19" s="1"/>
  <c r="CB28" i="19" s="1"/>
  <c r="DS28" i="19" s="1"/>
  <c r="O41" i="19"/>
  <c r="AR41" i="19" s="1"/>
  <c r="BU41" i="19" s="1"/>
  <c r="DL41" i="19" s="1"/>
  <c r="L54" i="19"/>
  <c r="AO54" i="19" s="1"/>
  <c r="Y41" i="19"/>
  <c r="BB41" i="19" s="1"/>
  <c r="M28" i="19"/>
  <c r="AP28" i="19" s="1"/>
  <c r="V14" i="19"/>
  <c r="AY14" i="19" s="1"/>
  <c r="N46" i="19"/>
  <c r="AQ46" i="19" s="1"/>
  <c r="S15" i="19"/>
  <c r="AV15" i="19" s="1"/>
  <c r="AA47" i="19"/>
  <c r="BD47" i="19" s="1"/>
  <c r="CR47" i="19" s="1"/>
  <c r="EI47" i="19" s="1"/>
  <c r="AB15" i="19"/>
  <c r="BE15" i="19" s="1"/>
  <c r="CU15" i="19" s="1"/>
  <c r="EL15" i="19" s="1"/>
  <c r="AC54" i="19"/>
  <c r="BF54" i="19" s="1"/>
  <c r="Z18" i="19"/>
  <c r="BC18" i="19" s="1"/>
  <c r="V27" i="19"/>
  <c r="AY27" i="19" s="1"/>
  <c r="V35" i="19"/>
  <c r="AY35" i="19" s="1"/>
  <c r="CI35" i="19" s="1"/>
  <c r="DZ35" i="19" s="1"/>
  <c r="Z50" i="19"/>
  <c r="BC50" i="19" s="1"/>
  <c r="CP50" i="19" s="1"/>
  <c r="EG50" i="19" s="1"/>
  <c r="R54" i="19"/>
  <c r="AU54" i="19" s="1"/>
  <c r="W19" i="19"/>
  <c r="AZ19" i="19" s="1"/>
  <c r="CK19" i="19" s="1"/>
  <c r="EB19" i="19" s="1"/>
  <c r="AA28" i="19"/>
  <c r="BD28" i="19" s="1"/>
  <c r="W41" i="19"/>
  <c r="AZ41" i="19" s="1"/>
  <c r="P41" i="19"/>
  <c r="AS41" i="19" s="1"/>
  <c r="BW41" i="19" s="1"/>
  <c r="DN41" i="19" s="1"/>
  <c r="T54" i="19"/>
  <c r="AW54" i="19" s="1"/>
  <c r="M44" i="19"/>
  <c r="AP44" i="19" s="1"/>
  <c r="M56" i="19"/>
  <c r="AP56" i="19" s="1"/>
  <c r="BQ56" i="19" s="1"/>
  <c r="DH56" i="19" s="1"/>
  <c r="V46" i="19"/>
  <c r="AY46" i="19" s="1"/>
  <c r="Y16" i="19"/>
  <c r="BB16" i="19" s="1"/>
  <c r="CO16" i="19" s="1"/>
  <c r="EF16" i="19" s="1"/>
  <c r="J28" i="19"/>
  <c r="AM28" i="19" s="1"/>
  <c r="N51" i="19"/>
  <c r="AQ51" i="19" s="1"/>
  <c r="Z54" i="19"/>
  <c r="BC54" i="19" s="1"/>
  <c r="K56" i="19"/>
  <c r="AN56" i="19" s="1"/>
  <c r="X41" i="19"/>
  <c r="BA41" i="19" s="1"/>
  <c r="U44" i="19"/>
  <c r="AX44" i="19" s="1"/>
  <c r="CG44" i="19" s="1"/>
  <c r="DX44" i="19" s="1"/>
  <c r="U56" i="19"/>
  <c r="AX56" i="19" s="1"/>
  <c r="CG56" i="19" s="1"/>
  <c r="DX56" i="19" s="1"/>
  <c r="K41" i="19"/>
  <c r="AN41" i="19" s="1"/>
  <c r="BM41" i="19" s="1"/>
  <c r="DD41" i="19" s="1"/>
  <c r="X16" i="19"/>
  <c r="BA16" i="19" s="1"/>
  <c r="P56" i="19"/>
  <c r="AS56" i="19" s="1"/>
  <c r="M41" i="19"/>
  <c r="AP41" i="19" s="1"/>
  <c r="BQ41" i="19" s="1"/>
  <c r="DH41" i="19" s="1"/>
  <c r="R28" i="19"/>
  <c r="AU28" i="19" s="1"/>
  <c r="V51" i="19"/>
  <c r="AY51" i="19" s="1"/>
  <c r="CH51" i="19" s="1"/>
  <c r="DY51" i="19" s="1"/>
  <c r="S56" i="19"/>
  <c r="AV56" i="19" s="1"/>
  <c r="AB18" i="19"/>
  <c r="BE18" i="19" s="1"/>
  <c r="CT18" i="19" s="1"/>
  <c r="EK18" i="19" s="1"/>
  <c r="L44" i="19"/>
  <c r="AO44" i="19" s="1"/>
  <c r="BN44" i="19" s="1"/>
  <c r="DE44" i="19" s="1"/>
  <c r="AC56" i="19"/>
  <c r="BF56" i="19" s="1"/>
  <c r="N56" i="19"/>
  <c r="AQ56" i="19" s="1"/>
  <c r="S41" i="19"/>
  <c r="AV41" i="19" s="1"/>
  <c r="T25" i="19"/>
  <c r="AW25" i="19" s="1"/>
  <c r="X56" i="19"/>
  <c r="BA56" i="19" s="1"/>
  <c r="U41" i="19"/>
  <c r="AX41" i="19" s="1"/>
  <c r="CF41" i="19" s="1"/>
  <c r="DW41" i="19" s="1"/>
  <c r="AA56" i="19"/>
  <c r="BD56" i="19" s="1"/>
  <c r="P27" i="19"/>
  <c r="AS27" i="19" s="1"/>
  <c r="BV27" i="19" s="1"/>
  <c r="DM27" i="19" s="1"/>
  <c r="T44" i="19"/>
  <c r="AW44" i="19" s="1"/>
  <c r="L56" i="19"/>
  <c r="AO56" i="19" s="1"/>
  <c r="V56" i="19"/>
  <c r="AY56" i="19" s="1"/>
  <c r="CI56" i="19" s="1"/>
  <c r="DZ56" i="19" s="1"/>
  <c r="AA23" i="19"/>
  <c r="BD23" i="19" s="1"/>
  <c r="AA41" i="19"/>
  <c r="BD41" i="19" s="1"/>
  <c r="Y56" i="19"/>
  <c r="BB56" i="19" s="1"/>
  <c r="CO56" i="19" s="1"/>
  <c r="EF56" i="19" s="1"/>
  <c r="CV21" i="19"/>
  <c r="EM21" i="19" s="1"/>
  <c r="CW21" i="19"/>
  <c r="EN21" i="19" s="1"/>
  <c r="CI25" i="19"/>
  <c r="DZ25" i="19" s="1"/>
  <c r="CH25" i="19"/>
  <c r="DY25" i="19" s="1"/>
  <c r="CN22" i="19"/>
  <c r="EE22" i="19" s="1"/>
  <c r="CO22" i="19"/>
  <c r="EF22" i="19" s="1"/>
  <c r="BS45" i="19"/>
  <c r="DJ45" i="19" s="1"/>
  <c r="BR45" i="19"/>
  <c r="DI45" i="19" s="1"/>
  <c r="M17" i="19"/>
  <c r="AP17" i="19" s="1"/>
  <c r="CP16" i="19"/>
  <c r="EG16" i="19" s="1"/>
  <c r="BJ20" i="19"/>
  <c r="DA20" i="19" s="1"/>
  <c r="BK20" i="19"/>
  <c r="DB20" i="19" s="1"/>
  <c r="R26" i="19"/>
  <c r="AU26" i="19" s="1"/>
  <c r="J36" i="19"/>
  <c r="AM36" i="19" s="1"/>
  <c r="BS39" i="19"/>
  <c r="DJ39" i="19" s="1"/>
  <c r="BR39" i="19"/>
  <c r="DI39" i="19" s="1"/>
  <c r="R42" i="19"/>
  <c r="AU42" i="19" s="1"/>
  <c r="CQ48" i="19"/>
  <c r="EH48" i="19" s="1"/>
  <c r="CP48" i="19"/>
  <c r="EG48" i="19" s="1"/>
  <c r="J52" i="19"/>
  <c r="AM52" i="19" s="1"/>
  <c r="BS55" i="19"/>
  <c r="DJ55" i="19" s="1"/>
  <c r="BR55" i="19"/>
  <c r="DI55" i="19" s="1"/>
  <c r="AA18" i="19"/>
  <c r="BD18" i="19" s="1"/>
  <c r="BM22" i="19"/>
  <c r="DD22" i="19" s="1"/>
  <c r="BL22" i="19"/>
  <c r="DC22" i="19" s="1"/>
  <c r="BU25" i="19"/>
  <c r="DL25" i="19" s="1"/>
  <c r="BT25" i="19"/>
  <c r="DK25" i="19" s="1"/>
  <c r="CK31" i="19"/>
  <c r="EB31" i="19" s="1"/>
  <c r="CJ31" i="19"/>
  <c r="EA31" i="19" s="1"/>
  <c r="AA34" i="19"/>
  <c r="BD34" i="19" s="1"/>
  <c r="BM38" i="19"/>
  <c r="DD38" i="19" s="1"/>
  <c r="BL38" i="19"/>
  <c r="DC38" i="19" s="1"/>
  <c r="CC44" i="19"/>
  <c r="DT44" i="19" s="1"/>
  <c r="CB44" i="19"/>
  <c r="DS44" i="19" s="1"/>
  <c r="CK47" i="19"/>
  <c r="EB47" i="19" s="1"/>
  <c r="CJ47" i="19"/>
  <c r="EA47" i="19" s="1"/>
  <c r="AA50" i="19"/>
  <c r="BD50" i="19" s="1"/>
  <c r="BU57" i="19"/>
  <c r="DL57" i="19" s="1"/>
  <c r="BT57" i="19"/>
  <c r="DK57" i="19" s="1"/>
  <c r="CU14" i="19"/>
  <c r="EL14" i="19" s="1"/>
  <c r="CT14" i="19"/>
  <c r="EK14" i="19" s="1"/>
  <c r="L18" i="19"/>
  <c r="AO18" i="19" s="1"/>
  <c r="T24" i="19"/>
  <c r="AW24" i="19" s="1"/>
  <c r="X27" i="19"/>
  <c r="BA27" i="19" s="1"/>
  <c r="AB30" i="19"/>
  <c r="BE30" i="19" s="1"/>
  <c r="L34" i="19"/>
  <c r="AO34" i="19" s="1"/>
  <c r="P37" i="19"/>
  <c r="AS37" i="19" s="1"/>
  <c r="CE40" i="19"/>
  <c r="DV40" i="19" s="1"/>
  <c r="CD40" i="19"/>
  <c r="DU40" i="19" s="1"/>
  <c r="X43" i="19"/>
  <c r="BA43" i="19" s="1"/>
  <c r="L50" i="19"/>
  <c r="AO50" i="19" s="1"/>
  <c r="P53" i="19"/>
  <c r="AS53" i="19" s="1"/>
  <c r="CG14" i="19"/>
  <c r="DX14" i="19" s="1"/>
  <c r="CF14" i="19"/>
  <c r="DW14" i="19" s="1"/>
  <c r="U20" i="19"/>
  <c r="AX20" i="19" s="1"/>
  <c r="AC26" i="19"/>
  <c r="BF26" i="19" s="1"/>
  <c r="U30" i="19"/>
  <c r="AX30" i="19" s="1"/>
  <c r="Y33" i="19"/>
  <c r="BB33" i="19" s="1"/>
  <c r="AC36" i="19"/>
  <c r="BF36" i="19" s="1"/>
  <c r="BP40" i="19"/>
  <c r="DG40" i="19" s="1"/>
  <c r="BQ40" i="19"/>
  <c r="DH40" i="19" s="1"/>
  <c r="Q43" i="19"/>
  <c r="AT43" i="19" s="1"/>
  <c r="CF46" i="19"/>
  <c r="DW46" i="19" s="1"/>
  <c r="CG46" i="19"/>
  <c r="DX46" i="19" s="1"/>
  <c r="CN49" i="19"/>
  <c r="EE49" i="19" s="1"/>
  <c r="CO49" i="19"/>
  <c r="EF49" i="19" s="1"/>
  <c r="AC52" i="19"/>
  <c r="BF52" i="19" s="1"/>
  <c r="CW14" i="19"/>
  <c r="EN14" i="19" s="1"/>
  <c r="CV14" i="19"/>
  <c r="EM14" i="19" s="1"/>
  <c r="Y21" i="19"/>
  <c r="BB21" i="19" s="1"/>
  <c r="BK15" i="19"/>
  <c r="DB15" i="19" s="1"/>
  <c r="BJ15" i="19"/>
  <c r="DA15" i="19" s="1"/>
  <c r="N18" i="19"/>
  <c r="AQ18" i="19" s="1"/>
  <c r="R21" i="19"/>
  <c r="AU21" i="19" s="1"/>
  <c r="V24" i="19"/>
  <c r="AY24" i="19" s="1"/>
  <c r="Z27" i="19"/>
  <c r="BC27" i="19" s="1"/>
  <c r="J31" i="19"/>
  <c r="AM31" i="19" s="1"/>
  <c r="N34" i="19"/>
  <c r="AQ34" i="19" s="1"/>
  <c r="R37" i="19"/>
  <c r="AU37" i="19" s="1"/>
  <c r="V40" i="19"/>
  <c r="AY40" i="19" s="1"/>
  <c r="Z43" i="19"/>
  <c r="BC43" i="19" s="1"/>
  <c r="BK47" i="19"/>
  <c r="DB47" i="19" s="1"/>
  <c r="BJ47" i="19"/>
  <c r="DA47" i="19" s="1"/>
  <c r="N50" i="19"/>
  <c r="AQ50" i="19" s="1"/>
  <c r="R53" i="19"/>
  <c r="AU53" i="19" s="1"/>
  <c r="AA19" i="19"/>
  <c r="BD19" i="19" s="1"/>
  <c r="K23" i="19"/>
  <c r="AN23" i="19" s="1"/>
  <c r="O26" i="19"/>
  <c r="AR26" i="19" s="1"/>
  <c r="S29" i="19"/>
  <c r="AV29" i="19" s="1"/>
  <c r="W32" i="19"/>
  <c r="AZ32" i="19" s="1"/>
  <c r="AA35" i="19"/>
  <c r="BD35" i="19" s="1"/>
  <c r="K39" i="19"/>
  <c r="AN39" i="19" s="1"/>
  <c r="O42" i="19"/>
  <c r="AR42" i="19" s="1"/>
  <c r="S45" i="19"/>
  <c r="AV45" i="19" s="1"/>
  <c r="W48" i="19"/>
  <c r="AZ48" i="19" s="1"/>
  <c r="AA51" i="19"/>
  <c r="BD51" i="19" s="1"/>
  <c r="K55" i="19"/>
  <c r="AN55" i="19" s="1"/>
  <c r="T15" i="19"/>
  <c r="AW15" i="19" s="1"/>
  <c r="X18" i="19"/>
  <c r="BA18" i="19" s="1"/>
  <c r="AB21" i="19"/>
  <c r="BE21" i="19" s="1"/>
  <c r="L25" i="19"/>
  <c r="AO25" i="19" s="1"/>
  <c r="P28" i="19"/>
  <c r="AS28" i="19" s="1"/>
  <c r="T31" i="19"/>
  <c r="AW31" i="19" s="1"/>
  <c r="X34" i="19"/>
  <c r="BA34" i="19" s="1"/>
  <c r="AB37" i="19"/>
  <c r="BE37" i="19" s="1"/>
  <c r="P44" i="19"/>
  <c r="AS44" i="19" s="1"/>
  <c r="T47" i="19"/>
  <c r="AW47" i="19" s="1"/>
  <c r="X50" i="19"/>
  <c r="BA50" i="19" s="1"/>
  <c r="AB53" i="19"/>
  <c r="BE53" i="19" s="1"/>
  <c r="L57" i="19"/>
  <c r="AO57" i="19" s="1"/>
  <c r="AC15" i="19"/>
  <c r="BF15" i="19" s="1"/>
  <c r="Q22" i="19"/>
  <c r="AT22" i="19" s="1"/>
  <c r="U27" i="19"/>
  <c r="AX27" i="19" s="1"/>
  <c r="Y30" i="19"/>
  <c r="BB30" i="19" s="1"/>
  <c r="AC33" i="19"/>
  <c r="BF33" i="19" s="1"/>
  <c r="M37" i="19"/>
  <c r="AP37" i="19" s="1"/>
  <c r="Q40" i="19"/>
  <c r="AT40" i="19" s="1"/>
  <c r="U43" i="19"/>
  <c r="AX43" i="19" s="1"/>
  <c r="Y46" i="19"/>
  <c r="BB46" i="19" s="1"/>
  <c r="AC49" i="19"/>
  <c r="BF49" i="19" s="1"/>
  <c r="M53" i="19"/>
  <c r="AP53" i="19" s="1"/>
  <c r="Q56" i="19"/>
  <c r="AT56" i="19" s="1"/>
  <c r="T153" i="19"/>
  <c r="AW153" i="19" s="1"/>
  <c r="T127" i="19"/>
  <c r="AW127" i="19" s="1"/>
  <c r="L154" i="19"/>
  <c r="AO154" i="19" s="1"/>
  <c r="Z146" i="19"/>
  <c r="BC146" i="19" s="1"/>
  <c r="V140" i="19"/>
  <c r="AY140" i="19" s="1"/>
  <c r="V134" i="19"/>
  <c r="AY134" i="19" s="1"/>
  <c r="V128" i="19"/>
  <c r="AY128" i="19" s="1"/>
  <c r="M159" i="19"/>
  <c r="AP159" i="19" s="1"/>
  <c r="J145" i="19"/>
  <c r="AM145" i="19" s="1"/>
  <c r="Z135" i="19"/>
  <c r="BC135" i="19" s="1"/>
  <c r="K127" i="19"/>
  <c r="AN127" i="19" s="1"/>
  <c r="O130" i="19"/>
  <c r="AR130" i="19" s="1"/>
  <c r="S133" i="19"/>
  <c r="AV133" i="19" s="1"/>
  <c r="W136" i="19"/>
  <c r="AZ136" i="19" s="1"/>
  <c r="AA139" i="19"/>
  <c r="BD139" i="19" s="1"/>
  <c r="K143" i="19"/>
  <c r="AN143" i="19" s="1"/>
  <c r="R146" i="19"/>
  <c r="AU146" i="19" s="1"/>
  <c r="K150" i="19"/>
  <c r="AN150" i="19" s="1"/>
  <c r="M154" i="19"/>
  <c r="AP154" i="19" s="1"/>
  <c r="X128" i="19"/>
  <c r="BA128" i="19" s="1"/>
  <c r="AB131" i="19"/>
  <c r="BE131" i="19" s="1"/>
  <c r="L135" i="19"/>
  <c r="AO135" i="19" s="1"/>
  <c r="P138" i="19"/>
  <c r="AS138" i="19" s="1"/>
  <c r="T141" i="19"/>
  <c r="AW141" i="19" s="1"/>
  <c r="X144" i="19"/>
  <c r="BA144" i="19" s="1"/>
  <c r="P148" i="19"/>
  <c r="AS148" i="19" s="1"/>
  <c r="AC151" i="19"/>
  <c r="BF151" i="19" s="1"/>
  <c r="N160" i="19"/>
  <c r="AQ160" i="19" s="1"/>
  <c r="Y128" i="19"/>
  <c r="BB128" i="19" s="1"/>
  <c r="AC131" i="19"/>
  <c r="BF131" i="19" s="1"/>
  <c r="M135" i="19"/>
  <c r="AP135" i="19" s="1"/>
  <c r="Q138" i="19"/>
  <c r="AT138" i="19" s="1"/>
  <c r="U141" i="19"/>
  <c r="AX141" i="19" s="1"/>
  <c r="Y144" i="19"/>
  <c r="BB144" i="19" s="1"/>
  <c r="Q148" i="19"/>
  <c r="AT148" i="19" s="1"/>
  <c r="J152" i="19"/>
  <c r="AM152" i="19" s="1"/>
  <c r="Y160" i="19"/>
  <c r="BB160" i="19" s="1"/>
  <c r="R128" i="19"/>
  <c r="AU128" i="19" s="1"/>
  <c r="V131" i="19"/>
  <c r="AY131" i="19" s="1"/>
  <c r="Z134" i="19"/>
  <c r="BC134" i="19" s="1"/>
  <c r="J138" i="19"/>
  <c r="AM138" i="19" s="1"/>
  <c r="N141" i="19"/>
  <c r="AQ141" i="19" s="1"/>
  <c r="R144" i="19"/>
  <c r="AU144" i="19" s="1"/>
  <c r="AC147" i="19"/>
  <c r="BF147" i="19" s="1"/>
  <c r="V151" i="19"/>
  <c r="AY151" i="19" s="1"/>
  <c r="W157" i="19"/>
  <c r="AZ157" i="19" s="1"/>
  <c r="K128" i="19"/>
  <c r="AN128" i="19" s="1"/>
  <c r="O131" i="19"/>
  <c r="AR131" i="19" s="1"/>
  <c r="S134" i="19"/>
  <c r="AV134" i="19" s="1"/>
  <c r="W137" i="19"/>
  <c r="AZ137" i="19" s="1"/>
  <c r="AA140" i="19"/>
  <c r="BD140" i="19" s="1"/>
  <c r="K144" i="19"/>
  <c r="AN144" i="19" s="1"/>
  <c r="U147" i="19"/>
  <c r="AX147" i="19" s="1"/>
  <c r="N151" i="19"/>
  <c r="AQ151" i="19" s="1"/>
  <c r="S156" i="19"/>
  <c r="AV156" i="19" s="1"/>
  <c r="X129" i="19"/>
  <c r="BA129" i="19" s="1"/>
  <c r="AB132" i="19"/>
  <c r="BE132" i="19" s="1"/>
  <c r="L136" i="19"/>
  <c r="AO136" i="19" s="1"/>
  <c r="P139" i="19"/>
  <c r="AS139" i="19" s="1"/>
  <c r="T142" i="19"/>
  <c r="AW142" i="19" s="1"/>
  <c r="Y145" i="19"/>
  <c r="BB145" i="19" s="1"/>
  <c r="R149" i="19"/>
  <c r="AU149" i="19" s="1"/>
  <c r="P153" i="19"/>
  <c r="AS153" i="19" s="1"/>
  <c r="U126" i="19"/>
  <c r="AX126" i="19" s="1"/>
  <c r="Y129" i="19"/>
  <c r="BB129" i="19" s="1"/>
  <c r="AC132" i="19"/>
  <c r="BF132" i="19" s="1"/>
  <c r="M136" i="19"/>
  <c r="AP136" i="19" s="1"/>
  <c r="Q139" i="19"/>
  <c r="AT139" i="19" s="1"/>
  <c r="U142" i="19"/>
  <c r="AX142" i="19" s="1"/>
  <c r="Z145" i="19"/>
  <c r="BC145" i="19" s="1"/>
  <c r="T149" i="19"/>
  <c r="AW149" i="19" s="1"/>
  <c r="Q153" i="19"/>
  <c r="AT153" i="19" s="1"/>
  <c r="X155" i="19"/>
  <c r="BA155" i="19" s="1"/>
  <c r="N159" i="19"/>
  <c r="AQ159" i="19" s="1"/>
  <c r="L164" i="19"/>
  <c r="AO164" i="19" s="1"/>
  <c r="P159" i="19"/>
  <c r="AS159" i="19" s="1"/>
  <c r="N164" i="19"/>
  <c r="AQ164" i="19" s="1"/>
  <c r="R153" i="19"/>
  <c r="AU153" i="19" s="1"/>
  <c r="V156" i="19"/>
  <c r="AY156" i="19" s="1"/>
  <c r="R160" i="19"/>
  <c r="AU160" i="19" s="1"/>
  <c r="T166" i="19"/>
  <c r="AW166" i="19" s="1"/>
  <c r="K147" i="19"/>
  <c r="AN147" i="19" s="1"/>
  <c r="O150" i="19"/>
  <c r="AR150" i="19" s="1"/>
  <c r="S153" i="19"/>
  <c r="AV153" i="19" s="1"/>
  <c r="W156" i="19"/>
  <c r="AZ156" i="19" s="1"/>
  <c r="T160" i="19"/>
  <c r="AW160" i="19" s="1"/>
  <c r="V166" i="19"/>
  <c r="AY166" i="19" s="1"/>
  <c r="X156" i="19"/>
  <c r="BA156" i="19" s="1"/>
  <c r="U160" i="19"/>
  <c r="AX160" i="19" s="1"/>
  <c r="Z166" i="19"/>
  <c r="BC166" i="19" s="1"/>
  <c r="U159" i="19"/>
  <c r="AX159" i="19" s="1"/>
  <c r="Z164" i="19"/>
  <c r="BC164" i="19" s="1"/>
  <c r="J154" i="19"/>
  <c r="AM154" i="19" s="1"/>
  <c r="N157" i="19"/>
  <c r="AQ157" i="19" s="1"/>
  <c r="N161" i="19"/>
  <c r="AQ161" i="19" s="1"/>
  <c r="L168" i="19"/>
  <c r="AO168" i="19" s="1"/>
  <c r="W160" i="19"/>
  <c r="AZ160" i="19" s="1"/>
  <c r="AA163" i="19"/>
  <c r="BD163" i="19" s="1"/>
  <c r="K167" i="19"/>
  <c r="AN167" i="19" s="1"/>
  <c r="L163" i="19"/>
  <c r="AO163" i="19" s="1"/>
  <c r="P166" i="19"/>
  <c r="AS166" i="19" s="1"/>
  <c r="T169" i="19"/>
  <c r="AW169" i="19" s="1"/>
  <c r="U165" i="19"/>
  <c r="AX165" i="19" s="1"/>
  <c r="Y168" i="19"/>
  <c r="BB168" i="19" s="1"/>
  <c r="W159" i="19"/>
  <c r="AZ159" i="19" s="1"/>
  <c r="AA162" i="19"/>
  <c r="BD162" i="19" s="1"/>
  <c r="K166" i="19"/>
  <c r="AN166" i="19" s="1"/>
  <c r="O169" i="19"/>
  <c r="AR169" i="19" s="1"/>
  <c r="AC164" i="19"/>
  <c r="BF164" i="19" s="1"/>
  <c r="M168" i="19"/>
  <c r="AP168" i="19" s="1"/>
  <c r="U70" i="19"/>
  <c r="AX70" i="19" s="1"/>
  <c r="Y73" i="19"/>
  <c r="BB73" i="19" s="1"/>
  <c r="AC76" i="19"/>
  <c r="BF76" i="19" s="1"/>
  <c r="M80" i="19"/>
  <c r="AP80" i="19" s="1"/>
  <c r="Q83" i="19"/>
  <c r="AT83" i="19" s="1"/>
  <c r="U86" i="19"/>
  <c r="AX86" i="19" s="1"/>
  <c r="W90" i="19"/>
  <c r="AZ90" i="19" s="1"/>
  <c r="AB94" i="19"/>
  <c r="BE94" i="19" s="1"/>
  <c r="M99" i="19"/>
  <c r="AP99" i="19" s="1"/>
  <c r="L104" i="19"/>
  <c r="AO104" i="19" s="1"/>
  <c r="Z71" i="19"/>
  <c r="BC71" i="19" s="1"/>
  <c r="J75" i="19"/>
  <c r="AM75" i="19" s="1"/>
  <c r="N78" i="19"/>
  <c r="AQ78" i="19" s="1"/>
  <c r="R81" i="19"/>
  <c r="AU81" i="19" s="1"/>
  <c r="V84" i="19"/>
  <c r="AY84" i="19" s="1"/>
  <c r="K88" i="19"/>
  <c r="AN88" i="19" s="1"/>
  <c r="P92" i="19"/>
  <c r="AS92" i="19" s="1"/>
  <c r="U96" i="19"/>
  <c r="AX96" i="19" s="1"/>
  <c r="AA100" i="19"/>
  <c r="BD100" i="19" s="1"/>
  <c r="S69" i="19"/>
  <c r="W72" i="19"/>
  <c r="AZ72" i="19" s="1"/>
  <c r="AA75" i="19"/>
  <c r="BD75" i="19" s="1"/>
  <c r="K79" i="19"/>
  <c r="AN79" i="19" s="1"/>
  <c r="O82" i="19"/>
  <c r="AR82" i="19" s="1"/>
  <c r="S85" i="19"/>
  <c r="AV85" i="19" s="1"/>
  <c r="M89" i="19"/>
  <c r="AP89" i="19" s="1"/>
  <c r="S93" i="19"/>
  <c r="AV93" i="19" s="1"/>
  <c r="X97" i="19"/>
  <c r="BA97" i="19" s="1"/>
  <c r="AC101" i="19"/>
  <c r="BF101" i="19" s="1"/>
  <c r="P70" i="19"/>
  <c r="AS70" i="19" s="1"/>
  <c r="T73" i="19"/>
  <c r="AW73" i="19" s="1"/>
  <c r="X76" i="19"/>
  <c r="BA76" i="19" s="1"/>
  <c r="AB79" i="19"/>
  <c r="BE79" i="19" s="1"/>
  <c r="L83" i="19"/>
  <c r="AO83" i="19" s="1"/>
  <c r="P86" i="19"/>
  <c r="AS86" i="19" s="1"/>
  <c r="P90" i="19"/>
  <c r="AS90" i="19" s="1"/>
  <c r="U94" i="19"/>
  <c r="AX94" i="19" s="1"/>
  <c r="AA98" i="19"/>
  <c r="BD98" i="19" s="1"/>
  <c r="M103" i="19"/>
  <c r="AP103" i="19" s="1"/>
  <c r="M71" i="19"/>
  <c r="AP71" i="19" s="1"/>
  <c r="Q74" i="19"/>
  <c r="AT74" i="19" s="1"/>
  <c r="U77" i="19"/>
  <c r="AX77" i="19" s="1"/>
  <c r="Y80" i="19"/>
  <c r="BB80" i="19" s="1"/>
  <c r="AC83" i="19"/>
  <c r="BF83" i="19" s="1"/>
  <c r="M87" i="19"/>
  <c r="AP87" i="19" s="1"/>
  <c r="S91" i="19"/>
  <c r="AV91" i="19" s="1"/>
  <c r="X95" i="19"/>
  <c r="BA95" i="19" s="1"/>
  <c r="AC99" i="19"/>
  <c r="BF99" i="19" s="1"/>
  <c r="T106" i="19"/>
  <c r="AW106" i="19" s="1"/>
  <c r="J72" i="19"/>
  <c r="AM72" i="19" s="1"/>
  <c r="N75" i="19"/>
  <c r="AQ75" i="19" s="1"/>
  <c r="R78" i="19"/>
  <c r="AU78" i="19" s="1"/>
  <c r="V81" i="19"/>
  <c r="AY81" i="19" s="1"/>
  <c r="Z84" i="19"/>
  <c r="BC84" i="19" s="1"/>
  <c r="P88" i="19"/>
  <c r="AS88" i="19" s="1"/>
  <c r="U92" i="19"/>
  <c r="AX92" i="19" s="1"/>
  <c r="AA96" i="19"/>
  <c r="BD96" i="19" s="1"/>
  <c r="L101" i="19"/>
  <c r="AO101" i="19" s="1"/>
  <c r="W69" i="19"/>
  <c r="AA72" i="19"/>
  <c r="BD72" i="19" s="1"/>
  <c r="K76" i="19"/>
  <c r="AN76" i="19" s="1"/>
  <c r="O79" i="19"/>
  <c r="AR79" i="19" s="1"/>
  <c r="S82" i="19"/>
  <c r="AV82" i="19" s="1"/>
  <c r="W85" i="19"/>
  <c r="AZ85" i="19" s="1"/>
  <c r="S89" i="19"/>
  <c r="AV89" i="19" s="1"/>
  <c r="X93" i="19"/>
  <c r="BA93" i="19" s="1"/>
  <c r="AC97" i="19"/>
  <c r="BF97" i="19" s="1"/>
  <c r="O102" i="19"/>
  <c r="AR102" i="19" s="1"/>
  <c r="T70" i="19"/>
  <c r="AW70" i="19" s="1"/>
  <c r="X73" i="19"/>
  <c r="BA73" i="19" s="1"/>
  <c r="AB76" i="19"/>
  <c r="BE76" i="19" s="1"/>
  <c r="L80" i="19"/>
  <c r="AO80" i="19" s="1"/>
  <c r="P83" i="19"/>
  <c r="AS83" i="19" s="1"/>
  <c r="T86" i="19"/>
  <c r="AW86" i="19" s="1"/>
  <c r="U90" i="19"/>
  <c r="AX90" i="19" s="1"/>
  <c r="AA94" i="19"/>
  <c r="BD94" i="19" s="1"/>
  <c r="L99" i="19"/>
  <c r="AO99" i="19" s="1"/>
  <c r="AB103" i="19"/>
  <c r="BE103" i="19" s="1"/>
  <c r="R89" i="19"/>
  <c r="AU89" i="19" s="1"/>
  <c r="V92" i="19"/>
  <c r="AY92" i="19" s="1"/>
  <c r="Z95" i="19"/>
  <c r="BC95" i="19" s="1"/>
  <c r="J99" i="19"/>
  <c r="AM99" i="19" s="1"/>
  <c r="N102" i="19"/>
  <c r="AQ102" i="19" s="1"/>
  <c r="R105" i="19"/>
  <c r="AU105" i="19" s="1"/>
  <c r="V108" i="19"/>
  <c r="AY108" i="19" s="1"/>
  <c r="Z111" i="19"/>
  <c r="BC111" i="19" s="1"/>
  <c r="AA103" i="19"/>
  <c r="BD103" i="19" s="1"/>
  <c r="K107" i="19"/>
  <c r="AN107" i="19" s="1"/>
  <c r="O110" i="19"/>
  <c r="AR110" i="19" s="1"/>
  <c r="S113" i="19"/>
  <c r="AV113" i="19" s="1"/>
  <c r="AB109" i="19"/>
  <c r="BE109" i="19" s="1"/>
  <c r="L113" i="19"/>
  <c r="AO113" i="19" s="1"/>
  <c r="U105" i="19"/>
  <c r="AX105" i="19" s="1"/>
  <c r="Y108" i="19"/>
  <c r="BB108" i="19" s="1"/>
  <c r="AC111" i="19"/>
  <c r="BF111" i="19" s="1"/>
  <c r="J88" i="19"/>
  <c r="AM88" i="19" s="1"/>
  <c r="N91" i="19"/>
  <c r="AQ91" i="19" s="1"/>
  <c r="R94" i="19"/>
  <c r="AU94" i="19" s="1"/>
  <c r="V97" i="19"/>
  <c r="AY97" i="19" s="1"/>
  <c r="Z100" i="19"/>
  <c r="BC100" i="19" s="1"/>
  <c r="J104" i="19"/>
  <c r="AM104" i="19" s="1"/>
  <c r="N107" i="19"/>
  <c r="AQ107" i="19" s="1"/>
  <c r="R110" i="19"/>
  <c r="AU110" i="19" s="1"/>
  <c r="V113" i="19"/>
  <c r="AY113" i="19" s="1"/>
  <c r="K106" i="19"/>
  <c r="AN106" i="19" s="1"/>
  <c r="O109" i="19"/>
  <c r="AR109" i="19" s="1"/>
  <c r="S112" i="19"/>
  <c r="AV112" i="19" s="1"/>
  <c r="AB108" i="19"/>
  <c r="BE108" i="19" s="1"/>
  <c r="L112" i="19"/>
  <c r="AO112" i="19" s="1"/>
  <c r="U104" i="19"/>
  <c r="AX104" i="19" s="1"/>
  <c r="Y107" i="19"/>
  <c r="BB107" i="19" s="1"/>
  <c r="AC110" i="19"/>
  <c r="BF110" i="19" s="1"/>
  <c r="AC17" i="19"/>
  <c r="BF17" i="19" s="1"/>
  <c r="Q24" i="19"/>
  <c r="AT24" i="19" s="1"/>
  <c r="BK14" i="19"/>
  <c r="DB14" i="19" s="1"/>
  <c r="BJ14" i="19"/>
  <c r="DA14" i="19" s="1"/>
  <c r="N17" i="19"/>
  <c r="AQ17" i="19" s="1"/>
  <c r="BZ20" i="19"/>
  <c r="DQ20" i="19" s="1"/>
  <c r="CA20" i="19"/>
  <c r="DR20" i="19" s="1"/>
  <c r="CH23" i="19"/>
  <c r="DY23" i="19" s="1"/>
  <c r="CI23" i="19"/>
  <c r="DZ23" i="19" s="1"/>
  <c r="Z26" i="19"/>
  <c r="BC26" i="19" s="1"/>
  <c r="BK30" i="19"/>
  <c r="DB30" i="19" s="1"/>
  <c r="BJ30" i="19"/>
  <c r="DA30" i="19" s="1"/>
  <c r="N33" i="19"/>
  <c r="AQ33" i="19" s="1"/>
  <c r="CA36" i="19"/>
  <c r="DR36" i="19" s="1"/>
  <c r="BZ36" i="19"/>
  <c r="DQ36" i="19" s="1"/>
  <c r="CI39" i="19"/>
  <c r="DZ39" i="19" s="1"/>
  <c r="CH39" i="19"/>
  <c r="DY39" i="19" s="1"/>
  <c r="Z42" i="19"/>
  <c r="BC42" i="19" s="1"/>
  <c r="BK46" i="19"/>
  <c r="DB46" i="19" s="1"/>
  <c r="BJ46" i="19"/>
  <c r="DA46" i="19" s="1"/>
  <c r="BS49" i="19"/>
  <c r="DJ49" i="19" s="1"/>
  <c r="BR49" i="19"/>
  <c r="DI49" i="19" s="1"/>
  <c r="CA52" i="19"/>
  <c r="DR52" i="19" s="1"/>
  <c r="BZ52" i="19"/>
  <c r="DQ52" i="19" s="1"/>
  <c r="CI55" i="19"/>
  <c r="DZ55" i="19" s="1"/>
  <c r="CH55" i="19"/>
  <c r="DY55" i="19" s="1"/>
  <c r="BM16" i="19"/>
  <c r="DD16" i="19" s="1"/>
  <c r="BL16" i="19"/>
  <c r="DC16" i="19" s="1"/>
  <c r="O19" i="19"/>
  <c r="AR19" i="19" s="1"/>
  <c r="CK25" i="19"/>
  <c r="EB25" i="19" s="1"/>
  <c r="CJ25" i="19"/>
  <c r="EA25" i="19" s="1"/>
  <c r="CS28" i="19"/>
  <c r="EJ28" i="19" s="1"/>
  <c r="CR28" i="19"/>
  <c r="EI28" i="19" s="1"/>
  <c r="BM32" i="19"/>
  <c r="DD32" i="19" s="1"/>
  <c r="BL32" i="19"/>
  <c r="DC32" i="19" s="1"/>
  <c r="O35" i="19"/>
  <c r="AR35" i="19" s="1"/>
  <c r="CC38" i="19"/>
  <c r="DT38" i="19" s="1"/>
  <c r="CB38" i="19"/>
  <c r="DS38" i="19" s="1"/>
  <c r="CK41" i="19"/>
  <c r="EB41" i="19" s="1"/>
  <c r="CJ41" i="19"/>
  <c r="EA41" i="19" s="1"/>
  <c r="BM48" i="19"/>
  <c r="DD48" i="19" s="1"/>
  <c r="BL48" i="19"/>
  <c r="DC48" i="19" s="1"/>
  <c r="O51" i="19"/>
  <c r="AR51" i="19" s="1"/>
  <c r="CB54" i="19"/>
  <c r="DS54" i="19" s="1"/>
  <c r="CC54" i="19"/>
  <c r="DT54" i="19" s="1"/>
  <c r="CJ57" i="19"/>
  <c r="EA57" i="19" s="1"/>
  <c r="CK57" i="19"/>
  <c r="EB57" i="19" s="1"/>
  <c r="T18" i="19"/>
  <c r="AW18" i="19" s="1"/>
  <c r="CL21" i="19"/>
  <c r="EC21" i="19" s="1"/>
  <c r="CM21" i="19"/>
  <c r="ED21" i="19" s="1"/>
  <c r="AB24" i="19"/>
  <c r="BE24" i="19" s="1"/>
  <c r="BO28" i="19"/>
  <c r="DF28" i="19" s="1"/>
  <c r="BN28" i="19"/>
  <c r="DE28" i="19" s="1"/>
  <c r="BW31" i="19"/>
  <c r="DN31" i="19" s="1"/>
  <c r="BV31" i="19"/>
  <c r="DM31" i="19" s="1"/>
  <c r="T34" i="19"/>
  <c r="AW34" i="19" s="1"/>
  <c r="CM37" i="19"/>
  <c r="ED37" i="19" s="1"/>
  <c r="CL37" i="19"/>
  <c r="EC37" i="19" s="1"/>
  <c r="CU40" i="19"/>
  <c r="EL40" i="19" s="1"/>
  <c r="CT40" i="19"/>
  <c r="EK40" i="19" s="1"/>
  <c r="BW47" i="19"/>
  <c r="DN47" i="19" s="1"/>
  <c r="BV47" i="19"/>
  <c r="DM47" i="19" s="1"/>
  <c r="T50" i="19"/>
  <c r="AW50" i="19" s="1"/>
  <c r="X53" i="19"/>
  <c r="BA53" i="19" s="1"/>
  <c r="CU56" i="19"/>
  <c r="EL56" i="19" s="1"/>
  <c r="CT56" i="19"/>
  <c r="EK56" i="19" s="1"/>
  <c r="BX21" i="19"/>
  <c r="DO21" i="19" s="1"/>
  <c r="BY21" i="19"/>
  <c r="DP21" i="19" s="1"/>
  <c r="Q27" i="19"/>
  <c r="AT27" i="19" s="1"/>
  <c r="CV30" i="19"/>
  <c r="EM30" i="19" s="1"/>
  <c r="CW30" i="19"/>
  <c r="EN30" i="19" s="1"/>
  <c r="M34" i="19"/>
  <c r="AP34" i="19" s="1"/>
  <c r="Q37" i="19"/>
  <c r="AT37" i="19" s="1"/>
  <c r="CF40" i="19"/>
  <c r="DW40" i="19" s="1"/>
  <c r="CG40" i="19"/>
  <c r="DX40" i="19" s="1"/>
  <c r="Y43" i="19"/>
  <c r="BB43" i="19" s="1"/>
  <c r="CV46" i="19"/>
  <c r="EM46" i="19" s="1"/>
  <c r="CW46" i="19"/>
  <c r="EN46" i="19" s="1"/>
  <c r="M50" i="19"/>
  <c r="AP50" i="19" s="1"/>
  <c r="Q53" i="19"/>
  <c r="AT53" i="19" s="1"/>
  <c r="BP16" i="19"/>
  <c r="DG16" i="19" s="1"/>
  <c r="CF22" i="19"/>
  <c r="DW22" i="19" s="1"/>
  <c r="CG22" i="19"/>
  <c r="DX22" i="19" s="1"/>
  <c r="BZ15" i="19"/>
  <c r="DQ15" i="19" s="1"/>
  <c r="CA15" i="19"/>
  <c r="DR15" i="19" s="1"/>
  <c r="V18" i="19"/>
  <c r="AY18" i="19" s="1"/>
  <c r="Z21" i="19"/>
  <c r="BC21" i="19" s="1"/>
  <c r="BK25" i="19"/>
  <c r="DB25" i="19" s="1"/>
  <c r="BJ25" i="19"/>
  <c r="DA25" i="19" s="1"/>
  <c r="N28" i="19"/>
  <c r="AQ28" i="19" s="1"/>
  <c r="CA31" i="19"/>
  <c r="DR31" i="19" s="1"/>
  <c r="BZ31" i="19"/>
  <c r="DQ31" i="19" s="1"/>
  <c r="V34" i="19"/>
  <c r="AY34" i="19" s="1"/>
  <c r="Z37" i="19"/>
  <c r="BC37" i="19" s="1"/>
  <c r="N44" i="19"/>
  <c r="AQ44" i="19" s="1"/>
  <c r="CA47" i="19"/>
  <c r="DR47" i="19" s="1"/>
  <c r="BZ47" i="19"/>
  <c r="DQ47" i="19" s="1"/>
  <c r="V50" i="19"/>
  <c r="AY50" i="19" s="1"/>
  <c r="Z53" i="19"/>
  <c r="BC53" i="19" s="1"/>
  <c r="BK57" i="19"/>
  <c r="DB57" i="19" s="1"/>
  <c r="BJ57" i="19"/>
  <c r="DA57" i="19" s="1"/>
  <c r="K17" i="19"/>
  <c r="AN17" i="19" s="1"/>
  <c r="O20" i="19"/>
  <c r="AR20" i="19" s="1"/>
  <c r="S23" i="19"/>
  <c r="AV23" i="19" s="1"/>
  <c r="W26" i="19"/>
  <c r="AZ26" i="19" s="1"/>
  <c r="AA29" i="19"/>
  <c r="BD29" i="19" s="1"/>
  <c r="K33" i="19"/>
  <c r="AN33" i="19" s="1"/>
  <c r="O36" i="19"/>
  <c r="AR36" i="19" s="1"/>
  <c r="S39" i="19"/>
  <c r="AV39" i="19" s="1"/>
  <c r="W42" i="19"/>
  <c r="AZ42" i="19" s="1"/>
  <c r="AA45" i="19"/>
  <c r="BD45" i="19" s="1"/>
  <c r="BM49" i="19"/>
  <c r="DD49" i="19" s="1"/>
  <c r="BL49" i="19"/>
  <c r="DC49" i="19" s="1"/>
  <c r="O52" i="19"/>
  <c r="AR52" i="19" s="1"/>
  <c r="S55" i="19"/>
  <c r="AV55" i="19" s="1"/>
  <c r="L19" i="19"/>
  <c r="AO19" i="19" s="1"/>
  <c r="P22" i="19"/>
  <c r="AS22" i="19" s="1"/>
  <c r="CE25" i="19"/>
  <c r="DV25" i="19" s="1"/>
  <c r="CD25" i="19"/>
  <c r="DU25" i="19" s="1"/>
  <c r="X28" i="19"/>
  <c r="BA28" i="19" s="1"/>
  <c r="AB31" i="19"/>
  <c r="BE31" i="19" s="1"/>
  <c r="L35" i="19"/>
  <c r="AO35" i="19" s="1"/>
  <c r="P38" i="19"/>
  <c r="AS38" i="19" s="1"/>
  <c r="CE41" i="19"/>
  <c r="DV41" i="19" s="1"/>
  <c r="CD41" i="19"/>
  <c r="DU41" i="19" s="1"/>
  <c r="X44" i="19"/>
  <c r="BA44" i="19" s="1"/>
  <c r="AB47" i="19"/>
  <c r="BE47" i="19" s="1"/>
  <c r="L51" i="19"/>
  <c r="AO51" i="19" s="1"/>
  <c r="P54" i="19"/>
  <c r="AS54" i="19" s="1"/>
  <c r="T57" i="19"/>
  <c r="AW57" i="19" s="1"/>
  <c r="M23" i="19"/>
  <c r="AP23" i="19" s="1"/>
  <c r="AC27" i="19"/>
  <c r="BF27" i="19" s="1"/>
  <c r="M31" i="19"/>
  <c r="AP31" i="19" s="1"/>
  <c r="Q34" i="19"/>
  <c r="AT34" i="19" s="1"/>
  <c r="U37" i="19"/>
  <c r="AX37" i="19" s="1"/>
  <c r="Y40" i="19"/>
  <c r="BB40" i="19" s="1"/>
  <c r="AC43" i="19"/>
  <c r="BF43" i="19" s="1"/>
  <c r="M47" i="19"/>
  <c r="AP47" i="19" s="1"/>
  <c r="Q50" i="19"/>
  <c r="AT50" i="19" s="1"/>
  <c r="U53" i="19"/>
  <c r="AX53" i="19" s="1"/>
  <c r="AB145" i="19"/>
  <c r="BE145" i="19" s="1"/>
  <c r="N130" i="19"/>
  <c r="AQ130" i="19" s="1"/>
  <c r="V126" i="19"/>
  <c r="AY126" i="19" s="1"/>
  <c r="S150" i="19"/>
  <c r="AV150" i="19" s="1"/>
  <c r="Z143" i="19"/>
  <c r="BC143" i="19" s="1"/>
  <c r="Z137" i="19"/>
  <c r="BC137" i="19" s="1"/>
  <c r="Z131" i="19"/>
  <c r="BC131" i="19" s="1"/>
  <c r="L126" i="19"/>
  <c r="AO126" i="19" s="1"/>
  <c r="V148" i="19"/>
  <c r="AY148" i="19" s="1"/>
  <c r="J139" i="19"/>
  <c r="AM139" i="19" s="1"/>
  <c r="S127" i="19"/>
  <c r="AV127" i="19" s="1"/>
  <c r="W130" i="19"/>
  <c r="AZ130" i="19" s="1"/>
  <c r="AA133" i="19"/>
  <c r="BD133" i="19" s="1"/>
  <c r="K137" i="19"/>
  <c r="AN137" i="19" s="1"/>
  <c r="O140" i="19"/>
  <c r="AR140" i="19" s="1"/>
  <c r="S143" i="19"/>
  <c r="AV143" i="19" s="1"/>
  <c r="AA146" i="19"/>
  <c r="BD146" i="19" s="1"/>
  <c r="T150" i="19"/>
  <c r="AW150" i="19" s="1"/>
  <c r="AB154" i="19"/>
  <c r="BE154" i="19" s="1"/>
  <c r="L129" i="19"/>
  <c r="AO129" i="19" s="1"/>
  <c r="P132" i="19"/>
  <c r="AS132" i="19" s="1"/>
  <c r="T135" i="19"/>
  <c r="AW135" i="19" s="1"/>
  <c r="X138" i="19"/>
  <c r="BA138" i="19" s="1"/>
  <c r="AB141" i="19"/>
  <c r="BE141" i="19" s="1"/>
  <c r="L145" i="19"/>
  <c r="AO145" i="19" s="1"/>
  <c r="Y148" i="19"/>
  <c r="BB148" i="19" s="1"/>
  <c r="R152" i="19"/>
  <c r="AU152" i="19" s="1"/>
  <c r="L166" i="19"/>
  <c r="AO166" i="19" s="1"/>
  <c r="M129" i="19"/>
  <c r="AP129" i="19" s="1"/>
  <c r="Q132" i="19"/>
  <c r="AT132" i="19" s="1"/>
  <c r="U135" i="19"/>
  <c r="AX135" i="19" s="1"/>
  <c r="Y138" i="19"/>
  <c r="BB138" i="19" s="1"/>
  <c r="AC141" i="19"/>
  <c r="BF141" i="19" s="1"/>
  <c r="M145" i="19"/>
  <c r="AP145" i="19" s="1"/>
  <c r="Z148" i="19"/>
  <c r="BC148" i="19" s="1"/>
  <c r="S152" i="19"/>
  <c r="AV152" i="19" s="1"/>
  <c r="N167" i="19"/>
  <c r="AQ167" i="19" s="1"/>
  <c r="Z128" i="19"/>
  <c r="BC128" i="19" s="1"/>
  <c r="J132" i="19"/>
  <c r="AM132" i="19" s="1"/>
  <c r="N135" i="19"/>
  <c r="AQ135" i="19" s="1"/>
  <c r="R138" i="19"/>
  <c r="AU138" i="19" s="1"/>
  <c r="V141" i="19"/>
  <c r="AY141" i="19" s="1"/>
  <c r="Z144" i="19"/>
  <c r="BC144" i="19" s="1"/>
  <c r="R148" i="19"/>
  <c r="AU148" i="19" s="1"/>
  <c r="K152" i="19"/>
  <c r="AN152" i="19" s="1"/>
  <c r="P161" i="19"/>
  <c r="AS161" i="19" s="1"/>
  <c r="S128" i="19"/>
  <c r="AV128" i="19" s="1"/>
  <c r="W131" i="19"/>
  <c r="AZ131" i="19" s="1"/>
  <c r="AA134" i="19"/>
  <c r="BD134" i="19" s="1"/>
  <c r="K138" i="19"/>
  <c r="AN138" i="19" s="1"/>
  <c r="O141" i="19"/>
  <c r="AR141" i="19" s="1"/>
  <c r="S144" i="19"/>
  <c r="AV144" i="19" s="1"/>
  <c r="J148" i="19"/>
  <c r="AM148" i="19" s="1"/>
  <c r="W151" i="19"/>
  <c r="AZ151" i="19" s="1"/>
  <c r="Y157" i="19"/>
  <c r="BB157" i="19" s="1"/>
  <c r="L130" i="19"/>
  <c r="AO130" i="19" s="1"/>
  <c r="P133" i="19"/>
  <c r="AS133" i="19" s="1"/>
  <c r="T136" i="19"/>
  <c r="AW136" i="19" s="1"/>
  <c r="X139" i="19"/>
  <c r="BA139" i="19" s="1"/>
  <c r="AB142" i="19"/>
  <c r="BE142" i="19" s="1"/>
  <c r="N146" i="19"/>
  <c r="AQ146" i="19" s="1"/>
  <c r="AB149" i="19"/>
  <c r="BE149" i="19" s="1"/>
  <c r="AC153" i="19"/>
  <c r="BF153" i="19" s="1"/>
  <c r="AC126" i="19"/>
  <c r="BF126" i="19" s="1"/>
  <c r="M130" i="19"/>
  <c r="AP130" i="19" s="1"/>
  <c r="Q133" i="19"/>
  <c r="AT133" i="19" s="1"/>
  <c r="U136" i="19"/>
  <c r="AX136" i="19" s="1"/>
  <c r="Y139" i="19"/>
  <c r="BB139" i="19" s="1"/>
  <c r="AC142" i="19"/>
  <c r="BF142" i="19" s="1"/>
  <c r="P146" i="19"/>
  <c r="AS146" i="19" s="1"/>
  <c r="AC149" i="19"/>
  <c r="BF149" i="19" s="1"/>
  <c r="K154" i="19"/>
  <c r="AN154" i="19" s="1"/>
  <c r="L156" i="19"/>
  <c r="AO156" i="19" s="1"/>
  <c r="Y159" i="19"/>
  <c r="BB159" i="19" s="1"/>
  <c r="N165" i="19"/>
  <c r="AQ165" i="19" s="1"/>
  <c r="Z159" i="19"/>
  <c r="BC159" i="19" s="1"/>
  <c r="P165" i="19"/>
  <c r="AS165" i="19" s="1"/>
  <c r="Z153" i="19"/>
  <c r="BC153" i="19" s="1"/>
  <c r="J157" i="19"/>
  <c r="AM157" i="19" s="1"/>
  <c r="AC160" i="19"/>
  <c r="BF160" i="19" s="1"/>
  <c r="V167" i="19"/>
  <c r="AY167" i="19" s="1"/>
  <c r="S147" i="19"/>
  <c r="AV147" i="19" s="1"/>
  <c r="W150" i="19"/>
  <c r="AZ150" i="19" s="1"/>
  <c r="AA153" i="19"/>
  <c r="BD153" i="19" s="1"/>
  <c r="K157" i="19"/>
  <c r="AN157" i="19" s="1"/>
  <c r="J161" i="19"/>
  <c r="AM161" i="19" s="1"/>
  <c r="X167" i="19"/>
  <c r="BA167" i="19" s="1"/>
  <c r="L157" i="19"/>
  <c r="AO157" i="19" s="1"/>
  <c r="L161" i="19"/>
  <c r="AO161" i="19" s="1"/>
  <c r="Z167" i="19"/>
  <c r="BC167" i="19" s="1"/>
  <c r="L160" i="19"/>
  <c r="AO160" i="19" s="1"/>
  <c r="Z165" i="19"/>
  <c r="BC165" i="19" s="1"/>
  <c r="R154" i="19"/>
  <c r="AU154" i="19" s="1"/>
  <c r="V157" i="19"/>
  <c r="AY157" i="19" s="1"/>
  <c r="Y161" i="19"/>
  <c r="BB161" i="19" s="1"/>
  <c r="N169" i="19"/>
  <c r="AQ169" i="19" s="1"/>
  <c r="K161" i="19"/>
  <c r="AN161" i="19" s="1"/>
  <c r="O164" i="19"/>
  <c r="AR164" i="19" s="1"/>
  <c r="S167" i="19"/>
  <c r="AV167" i="19" s="1"/>
  <c r="T163" i="19"/>
  <c r="AW163" i="19" s="1"/>
  <c r="X166" i="19"/>
  <c r="BA166" i="19" s="1"/>
  <c r="AB169" i="19"/>
  <c r="BE169" i="19" s="1"/>
  <c r="AC165" i="19"/>
  <c r="BF165" i="19" s="1"/>
  <c r="M169" i="19"/>
  <c r="AP169" i="19" s="1"/>
  <c r="K160" i="19"/>
  <c r="AN160" i="19" s="1"/>
  <c r="O163" i="19"/>
  <c r="AR163" i="19" s="1"/>
  <c r="S166" i="19"/>
  <c r="AV166" i="19" s="1"/>
  <c r="W169" i="19"/>
  <c r="AZ169" i="19" s="1"/>
  <c r="Q165" i="19"/>
  <c r="AT165" i="19" s="1"/>
  <c r="U168" i="19"/>
  <c r="AX168" i="19" s="1"/>
  <c r="AC70" i="19"/>
  <c r="BF70" i="19" s="1"/>
  <c r="M74" i="19"/>
  <c r="AP74" i="19" s="1"/>
  <c r="Q77" i="19"/>
  <c r="AT77" i="19" s="1"/>
  <c r="U80" i="19"/>
  <c r="AX80" i="19" s="1"/>
  <c r="Y83" i="19"/>
  <c r="BB83" i="19" s="1"/>
  <c r="AC86" i="19"/>
  <c r="BF86" i="19" s="1"/>
  <c r="M91" i="19"/>
  <c r="AP91" i="19" s="1"/>
  <c r="S95" i="19"/>
  <c r="AV95" i="19" s="1"/>
  <c r="X99" i="19"/>
  <c r="BA99" i="19" s="1"/>
  <c r="X105" i="19"/>
  <c r="BA105" i="19" s="1"/>
  <c r="N72" i="19"/>
  <c r="AQ72" i="19" s="1"/>
  <c r="R75" i="19"/>
  <c r="AU75" i="19" s="1"/>
  <c r="V78" i="19"/>
  <c r="AY78" i="19" s="1"/>
  <c r="Z81" i="19"/>
  <c r="BC81" i="19" s="1"/>
  <c r="J85" i="19"/>
  <c r="AM85" i="19" s="1"/>
  <c r="U88" i="19"/>
  <c r="AX88" i="19" s="1"/>
  <c r="AA92" i="19"/>
  <c r="BD92" i="19" s="1"/>
  <c r="L97" i="19"/>
  <c r="AO97" i="19" s="1"/>
  <c r="Q101" i="19"/>
  <c r="AT101" i="19" s="1"/>
  <c r="AA69" i="19"/>
  <c r="K73" i="19"/>
  <c r="AN73" i="19" s="1"/>
  <c r="O76" i="19"/>
  <c r="AR76" i="19" s="1"/>
  <c r="S79" i="19"/>
  <c r="AV79" i="19" s="1"/>
  <c r="W82" i="19"/>
  <c r="AZ82" i="19" s="1"/>
  <c r="AA85" i="19"/>
  <c r="BD85" i="19" s="1"/>
  <c r="X89" i="19"/>
  <c r="BA89" i="19" s="1"/>
  <c r="AC93" i="19"/>
  <c r="BF93" i="19" s="1"/>
  <c r="O98" i="19"/>
  <c r="AR98" i="19" s="1"/>
  <c r="T102" i="19"/>
  <c r="AW102" i="19" s="1"/>
  <c r="X70" i="19"/>
  <c r="BA70" i="19" s="1"/>
  <c r="AB73" i="19"/>
  <c r="BE73" i="19" s="1"/>
  <c r="L77" i="19"/>
  <c r="AO77" i="19" s="1"/>
  <c r="P80" i="19"/>
  <c r="AS80" i="19" s="1"/>
  <c r="T83" i="19"/>
  <c r="AW83" i="19" s="1"/>
  <c r="X86" i="19"/>
  <c r="BA86" i="19" s="1"/>
  <c r="AA90" i="19"/>
  <c r="BD90" i="19" s="1"/>
  <c r="L95" i="19"/>
  <c r="AO95" i="19" s="1"/>
  <c r="Q99" i="19"/>
  <c r="AT99" i="19" s="1"/>
  <c r="X104" i="19"/>
  <c r="BA104" i="19" s="1"/>
  <c r="U71" i="19"/>
  <c r="AX71" i="19" s="1"/>
  <c r="Y74" i="19"/>
  <c r="BB74" i="19" s="1"/>
  <c r="AC77" i="19"/>
  <c r="BF77" i="19" s="1"/>
  <c r="M81" i="19"/>
  <c r="AP81" i="19" s="1"/>
  <c r="Q84" i="19"/>
  <c r="AT84" i="19" s="1"/>
  <c r="X87" i="19"/>
  <c r="BA87" i="19" s="1"/>
  <c r="AC91" i="19"/>
  <c r="BF91" i="19" s="1"/>
  <c r="O96" i="19"/>
  <c r="AR96" i="19" s="1"/>
  <c r="T100" i="19"/>
  <c r="AW100" i="19" s="1"/>
  <c r="N69" i="19"/>
  <c r="AQ69" i="19" s="1"/>
  <c r="R72" i="19"/>
  <c r="AU72" i="19" s="1"/>
  <c r="V75" i="19"/>
  <c r="AY75" i="19" s="1"/>
  <c r="Z78" i="19"/>
  <c r="BC78" i="19" s="1"/>
  <c r="J82" i="19"/>
  <c r="AM82" i="19" s="1"/>
  <c r="N85" i="19"/>
  <c r="AQ85" i="19" s="1"/>
  <c r="AA88" i="19"/>
  <c r="BD88" i="19" s="1"/>
  <c r="L93" i="19"/>
  <c r="AO93" i="19" s="1"/>
  <c r="Q97" i="19"/>
  <c r="AT97" i="19" s="1"/>
  <c r="W101" i="19"/>
  <c r="AZ101" i="19" s="1"/>
  <c r="K70" i="19"/>
  <c r="AN70" i="19" s="1"/>
  <c r="O73" i="19"/>
  <c r="AR73" i="19" s="1"/>
  <c r="S76" i="19"/>
  <c r="AV76" i="19" s="1"/>
  <c r="W79" i="19"/>
  <c r="AZ79" i="19" s="1"/>
  <c r="AA82" i="19"/>
  <c r="BD82" i="19" s="1"/>
  <c r="K86" i="19"/>
  <c r="AN86" i="19" s="1"/>
  <c r="AC89" i="19"/>
  <c r="BF89" i="19" s="1"/>
  <c r="O94" i="19"/>
  <c r="AR94" i="19" s="1"/>
  <c r="T98" i="19"/>
  <c r="AW98" i="19" s="1"/>
  <c r="Y102" i="19"/>
  <c r="BB102" i="19" s="1"/>
  <c r="AB70" i="19"/>
  <c r="BE70" i="19" s="1"/>
  <c r="L74" i="19"/>
  <c r="AO74" i="19" s="1"/>
  <c r="P77" i="19"/>
  <c r="AS77" i="19" s="1"/>
  <c r="T80" i="19"/>
  <c r="AW80" i="19" s="1"/>
  <c r="X83" i="19"/>
  <c r="BA83" i="19" s="1"/>
  <c r="AB86" i="19"/>
  <c r="BE86" i="19" s="1"/>
  <c r="L91" i="19"/>
  <c r="AO91" i="19" s="1"/>
  <c r="Q95" i="19"/>
  <c r="AT95" i="19" s="1"/>
  <c r="W99" i="19"/>
  <c r="AZ99" i="19" s="1"/>
  <c r="T105" i="19"/>
  <c r="AW105" i="19" s="1"/>
  <c r="Z89" i="19"/>
  <c r="BC89" i="19" s="1"/>
  <c r="J93" i="19"/>
  <c r="AM93" i="19" s="1"/>
  <c r="N96" i="19"/>
  <c r="AQ96" i="19" s="1"/>
  <c r="R99" i="19"/>
  <c r="AU99" i="19" s="1"/>
  <c r="V102" i="19"/>
  <c r="AY102" i="19" s="1"/>
  <c r="Z105" i="19"/>
  <c r="BC105" i="19" s="1"/>
  <c r="J109" i="19"/>
  <c r="AM109" i="19" s="1"/>
  <c r="N112" i="19"/>
  <c r="AQ112" i="19" s="1"/>
  <c r="O104" i="19"/>
  <c r="AR104" i="19" s="1"/>
  <c r="S107" i="19"/>
  <c r="AV107" i="19" s="1"/>
  <c r="W110" i="19"/>
  <c r="AZ110" i="19" s="1"/>
  <c r="AA113" i="19"/>
  <c r="BD113" i="19" s="1"/>
  <c r="P110" i="19"/>
  <c r="AS110" i="19" s="1"/>
  <c r="T113" i="19"/>
  <c r="AW113" i="19" s="1"/>
  <c r="AC105" i="19"/>
  <c r="BF105" i="19" s="1"/>
  <c r="M109" i="19"/>
  <c r="AP109" i="19" s="1"/>
  <c r="Q112" i="19"/>
  <c r="AT112" i="19" s="1"/>
  <c r="R88" i="19"/>
  <c r="AU88" i="19" s="1"/>
  <c r="V91" i="19"/>
  <c r="AY91" i="19" s="1"/>
  <c r="Z94" i="19"/>
  <c r="BC94" i="19" s="1"/>
  <c r="J98" i="19"/>
  <c r="AM98" i="19" s="1"/>
  <c r="N101" i="19"/>
  <c r="AQ101" i="19" s="1"/>
  <c r="R104" i="19"/>
  <c r="AU104" i="19" s="1"/>
  <c r="V107" i="19"/>
  <c r="AY107" i="19" s="1"/>
  <c r="Z110" i="19"/>
  <c r="BC110" i="19" s="1"/>
  <c r="O103" i="19"/>
  <c r="AR103" i="19" s="1"/>
  <c r="S106" i="19"/>
  <c r="AV106" i="19" s="1"/>
  <c r="W109" i="19"/>
  <c r="AZ109" i="19" s="1"/>
  <c r="AA112" i="19"/>
  <c r="BD112" i="19" s="1"/>
  <c r="P109" i="19"/>
  <c r="AS109" i="19" s="1"/>
  <c r="T112" i="19"/>
  <c r="AW112" i="19" s="1"/>
  <c r="AC104" i="19"/>
  <c r="BF104" i="19" s="1"/>
  <c r="M108" i="19"/>
  <c r="AP108" i="19" s="1"/>
  <c r="Q111" i="19"/>
  <c r="AT111" i="19" s="1"/>
  <c r="CN18" i="19"/>
  <c r="EE18" i="19" s="1"/>
  <c r="CO18" i="19"/>
  <c r="EF18" i="19" s="1"/>
  <c r="CP20" i="19"/>
  <c r="EG20" i="19" s="1"/>
  <c r="BS27" i="19"/>
  <c r="DJ27" i="19" s="1"/>
  <c r="BR27" i="19"/>
  <c r="DI27" i="19" s="1"/>
  <c r="CI33" i="19"/>
  <c r="DZ33" i="19" s="1"/>
  <c r="CH33" i="19"/>
  <c r="DY33" i="19" s="1"/>
  <c r="CQ36" i="19"/>
  <c r="EH36" i="19" s="1"/>
  <c r="CP36" i="19"/>
  <c r="EG36" i="19" s="1"/>
  <c r="BK40" i="19"/>
  <c r="DB40" i="19" s="1"/>
  <c r="BJ40" i="19"/>
  <c r="DA40" i="19" s="1"/>
  <c r="CI49" i="19"/>
  <c r="DZ49" i="19" s="1"/>
  <c r="CH49" i="19"/>
  <c r="DY49" i="19" s="1"/>
  <c r="CQ52" i="19"/>
  <c r="EH52" i="19" s="1"/>
  <c r="CP52" i="19"/>
  <c r="EG52" i="19" s="1"/>
  <c r="BJ56" i="19"/>
  <c r="DA56" i="19" s="1"/>
  <c r="CC16" i="19"/>
  <c r="DT16" i="19" s="1"/>
  <c r="CB16" i="19"/>
  <c r="DS16" i="19" s="1"/>
  <c r="CS22" i="19"/>
  <c r="EJ22" i="19" s="1"/>
  <c r="CR22" i="19"/>
  <c r="EI22" i="19" s="1"/>
  <c r="K26" i="19"/>
  <c r="AN26" i="19" s="1"/>
  <c r="BU29" i="19"/>
  <c r="DL29" i="19" s="1"/>
  <c r="BT29" i="19"/>
  <c r="DK29" i="19" s="1"/>
  <c r="CC32" i="19"/>
  <c r="DT32" i="19" s="1"/>
  <c r="CB32" i="19"/>
  <c r="DS32" i="19" s="1"/>
  <c r="W35" i="19"/>
  <c r="AZ35" i="19" s="1"/>
  <c r="CS38" i="19"/>
  <c r="EJ38" i="19" s="1"/>
  <c r="CR38" i="19"/>
  <c r="EI38" i="19" s="1"/>
  <c r="K42" i="19"/>
  <c r="AN42" i="19" s="1"/>
  <c r="BU45" i="19"/>
  <c r="DL45" i="19" s="1"/>
  <c r="BT45" i="19"/>
  <c r="DK45" i="19" s="1"/>
  <c r="CC48" i="19"/>
  <c r="DT48" i="19" s="1"/>
  <c r="CB48" i="19"/>
  <c r="DS48" i="19" s="1"/>
  <c r="W51" i="19"/>
  <c r="AZ51" i="19" s="1"/>
  <c r="CS54" i="19"/>
  <c r="EJ54" i="19" s="1"/>
  <c r="CR54" i="19"/>
  <c r="EI54" i="19" s="1"/>
  <c r="CM15" i="19"/>
  <c r="ED15" i="19" s="1"/>
  <c r="CL15" i="19"/>
  <c r="EC15" i="19" s="1"/>
  <c r="BN22" i="19"/>
  <c r="DE22" i="19" s="1"/>
  <c r="BO22" i="19"/>
  <c r="DF22" i="19" s="1"/>
  <c r="BW25" i="19"/>
  <c r="DN25" i="19" s="1"/>
  <c r="BV25" i="19"/>
  <c r="DM25" i="19" s="1"/>
  <c r="CM31" i="19"/>
  <c r="ED31" i="19" s="1"/>
  <c r="CL31" i="19"/>
  <c r="EC31" i="19" s="1"/>
  <c r="AB34" i="19"/>
  <c r="BE34" i="19" s="1"/>
  <c r="BV41" i="19"/>
  <c r="DM41" i="19" s="1"/>
  <c r="CE44" i="19"/>
  <c r="DV44" i="19" s="1"/>
  <c r="CD44" i="19"/>
  <c r="DU44" i="19" s="1"/>
  <c r="CM47" i="19"/>
  <c r="ED47" i="19" s="1"/>
  <c r="CL47" i="19"/>
  <c r="EC47" i="19" s="1"/>
  <c r="AB50" i="19"/>
  <c r="BE50" i="19" s="1"/>
  <c r="BO54" i="19"/>
  <c r="DF54" i="19" s="1"/>
  <c r="BN54" i="19"/>
  <c r="DE54" i="19" s="1"/>
  <c r="BW57" i="19"/>
  <c r="DN57" i="19" s="1"/>
  <c r="BV57" i="19"/>
  <c r="DM57" i="19" s="1"/>
  <c r="BP22" i="19"/>
  <c r="DG22" i="19" s="1"/>
  <c r="BQ22" i="19"/>
  <c r="DH22" i="19" s="1"/>
  <c r="Y27" i="19"/>
  <c r="BB27" i="19" s="1"/>
  <c r="BX31" i="19"/>
  <c r="DO31" i="19" s="1"/>
  <c r="BY31" i="19"/>
  <c r="DP31" i="19" s="1"/>
  <c r="U34" i="19"/>
  <c r="AX34" i="19" s="1"/>
  <c r="CN37" i="19"/>
  <c r="EE37" i="19" s="1"/>
  <c r="CO37" i="19"/>
  <c r="EF37" i="19" s="1"/>
  <c r="CV40" i="19"/>
  <c r="EM40" i="19" s="1"/>
  <c r="CW40" i="19"/>
  <c r="EN40" i="19" s="1"/>
  <c r="BP44" i="19"/>
  <c r="DG44" i="19" s="1"/>
  <c r="BQ44" i="19"/>
  <c r="DH44" i="19" s="1"/>
  <c r="BX47" i="19"/>
  <c r="DO47" i="19" s="1"/>
  <c r="BY47" i="19"/>
  <c r="DP47" i="19" s="1"/>
  <c r="U50" i="19"/>
  <c r="AX50" i="19" s="1"/>
  <c r="Y53" i="19"/>
  <c r="BB53" i="19" s="1"/>
  <c r="CW56" i="19"/>
  <c r="EN56" i="19" s="1"/>
  <c r="CV56" i="19"/>
  <c r="EM56" i="19" s="1"/>
  <c r="CV22" i="19"/>
  <c r="EM22" i="19" s="1"/>
  <c r="CW22" i="19"/>
  <c r="EN22" i="19" s="1"/>
  <c r="CQ15" i="19"/>
  <c r="EH15" i="19" s="1"/>
  <c r="CP15" i="19"/>
  <c r="EG15" i="19" s="1"/>
  <c r="J19" i="19"/>
  <c r="AM19" i="19" s="1"/>
  <c r="BR22" i="19"/>
  <c r="DI22" i="19" s="1"/>
  <c r="BS22" i="19"/>
  <c r="DJ22" i="19" s="1"/>
  <c r="CA25" i="19"/>
  <c r="DR25" i="19" s="1"/>
  <c r="BZ25" i="19"/>
  <c r="DQ25" i="19" s="1"/>
  <c r="V28" i="19"/>
  <c r="AY28" i="19" s="1"/>
  <c r="CQ31" i="19"/>
  <c r="EH31" i="19" s="1"/>
  <c r="CP31" i="19"/>
  <c r="EG31" i="19" s="1"/>
  <c r="J35" i="19"/>
  <c r="AM35" i="19" s="1"/>
  <c r="N38" i="19"/>
  <c r="AQ38" i="19" s="1"/>
  <c r="CA41" i="19"/>
  <c r="DR41" i="19" s="1"/>
  <c r="BZ41" i="19"/>
  <c r="DQ41" i="19" s="1"/>
  <c r="V44" i="19"/>
  <c r="AY44" i="19" s="1"/>
  <c r="J51" i="19"/>
  <c r="AM51" i="19" s="1"/>
  <c r="N54" i="19"/>
  <c r="AQ54" i="19" s="1"/>
  <c r="CA57" i="19"/>
  <c r="DR57" i="19" s="1"/>
  <c r="BZ57" i="19"/>
  <c r="DQ57" i="19" s="1"/>
  <c r="BU14" i="19"/>
  <c r="DL14" i="19" s="1"/>
  <c r="BT14" i="19"/>
  <c r="DK14" i="19" s="1"/>
  <c r="S17" i="19"/>
  <c r="AV17" i="19" s="1"/>
  <c r="W20" i="19"/>
  <c r="AZ20" i="19" s="1"/>
  <c r="CS23" i="19"/>
  <c r="EJ23" i="19" s="1"/>
  <c r="CR23" i="19"/>
  <c r="EI23" i="19" s="1"/>
  <c r="K27" i="19"/>
  <c r="AN27" i="19" s="1"/>
  <c r="O30" i="19"/>
  <c r="AR30" i="19" s="1"/>
  <c r="S33" i="19"/>
  <c r="AV33" i="19" s="1"/>
  <c r="W36" i="19"/>
  <c r="AZ36" i="19" s="1"/>
  <c r="AA39" i="19"/>
  <c r="BD39" i="19" s="1"/>
  <c r="K43" i="19"/>
  <c r="AN43" i="19" s="1"/>
  <c r="BU46" i="19"/>
  <c r="DL46" i="19" s="1"/>
  <c r="BT46" i="19"/>
  <c r="DK46" i="19" s="1"/>
  <c r="CC49" i="19"/>
  <c r="DT49" i="19" s="1"/>
  <c r="CB49" i="19"/>
  <c r="DS49" i="19" s="1"/>
  <c r="W52" i="19"/>
  <c r="AZ52" i="19" s="1"/>
  <c r="AA55" i="19"/>
  <c r="BD55" i="19" s="1"/>
  <c r="BW16" i="19"/>
  <c r="DN16" i="19" s="1"/>
  <c r="BV16" i="19"/>
  <c r="DM16" i="19" s="1"/>
  <c r="T19" i="19"/>
  <c r="AW19" i="19" s="1"/>
  <c r="X22" i="19"/>
  <c r="BA22" i="19" s="1"/>
  <c r="L29" i="19"/>
  <c r="AO29" i="19" s="1"/>
  <c r="P32" i="19"/>
  <c r="AS32" i="19" s="1"/>
  <c r="T35" i="19"/>
  <c r="AW35" i="19" s="1"/>
  <c r="X38" i="19"/>
  <c r="BA38" i="19" s="1"/>
  <c r="CU41" i="19"/>
  <c r="EL41" i="19" s="1"/>
  <c r="CT41" i="19"/>
  <c r="EK41" i="19" s="1"/>
  <c r="L45" i="19"/>
  <c r="AO45" i="19" s="1"/>
  <c r="P48" i="19"/>
  <c r="AS48" i="19" s="1"/>
  <c r="T51" i="19"/>
  <c r="AW51" i="19" s="1"/>
  <c r="X54" i="19"/>
  <c r="BA54" i="19" s="1"/>
  <c r="CU57" i="19"/>
  <c r="EL57" i="19" s="1"/>
  <c r="CT57" i="19"/>
  <c r="EK57" i="19" s="1"/>
  <c r="U17" i="19"/>
  <c r="AX17" i="19" s="1"/>
  <c r="AC23" i="19"/>
  <c r="BF23" i="19" s="1"/>
  <c r="Q28" i="19"/>
  <c r="AT28" i="19" s="1"/>
  <c r="U31" i="19"/>
  <c r="AX31" i="19" s="1"/>
  <c r="Y34" i="19"/>
  <c r="BB34" i="19" s="1"/>
  <c r="AC37" i="19"/>
  <c r="BF37" i="19" s="1"/>
  <c r="Q44" i="19"/>
  <c r="AT44" i="19" s="1"/>
  <c r="U47" i="19"/>
  <c r="AX47" i="19" s="1"/>
  <c r="Y50" i="19"/>
  <c r="BB50" i="19" s="1"/>
  <c r="AC53" i="19"/>
  <c r="BF53" i="19" s="1"/>
  <c r="M57" i="19"/>
  <c r="AP57" i="19" s="1"/>
  <c r="U149" i="19"/>
  <c r="AX149" i="19" s="1"/>
  <c r="R133" i="19"/>
  <c r="AU133" i="19" s="1"/>
  <c r="X127" i="19"/>
  <c r="BA127" i="19" s="1"/>
  <c r="AA154" i="19"/>
  <c r="BD154" i="19" s="1"/>
  <c r="O147" i="19"/>
  <c r="AR147" i="19" s="1"/>
  <c r="J141" i="19"/>
  <c r="AM141" i="19" s="1"/>
  <c r="J135" i="19"/>
  <c r="AM135" i="19" s="1"/>
  <c r="L127" i="19"/>
  <c r="AO127" i="19" s="1"/>
  <c r="P152" i="19"/>
  <c r="AS152" i="19" s="1"/>
  <c r="N142" i="19"/>
  <c r="AQ142" i="19" s="1"/>
  <c r="AA127" i="19"/>
  <c r="BD127" i="19" s="1"/>
  <c r="K131" i="19"/>
  <c r="AN131" i="19" s="1"/>
  <c r="O134" i="19"/>
  <c r="AR134" i="19" s="1"/>
  <c r="S137" i="19"/>
  <c r="AV137" i="19" s="1"/>
  <c r="W140" i="19"/>
  <c r="AZ140" i="19" s="1"/>
  <c r="AA143" i="19"/>
  <c r="BD143" i="19" s="1"/>
  <c r="P147" i="19"/>
  <c r="AS147" i="19" s="1"/>
  <c r="AC150" i="19"/>
  <c r="BF150" i="19" s="1"/>
  <c r="AC155" i="19"/>
  <c r="BF155" i="19" s="1"/>
  <c r="T129" i="19"/>
  <c r="AW129" i="19" s="1"/>
  <c r="X132" i="19"/>
  <c r="BA132" i="19" s="1"/>
  <c r="AB135" i="19"/>
  <c r="BE135" i="19" s="1"/>
  <c r="L139" i="19"/>
  <c r="AO139" i="19" s="1"/>
  <c r="P142" i="19"/>
  <c r="AS142" i="19" s="1"/>
  <c r="U145" i="19"/>
  <c r="AX145" i="19" s="1"/>
  <c r="N149" i="19"/>
  <c r="AQ149" i="19" s="1"/>
  <c r="AC152" i="19"/>
  <c r="BF152" i="19" s="1"/>
  <c r="Q126" i="19"/>
  <c r="AT126" i="19" s="1"/>
  <c r="U129" i="19"/>
  <c r="AX129" i="19" s="1"/>
  <c r="Y132" i="19"/>
  <c r="BB132" i="19" s="1"/>
  <c r="AC135" i="19"/>
  <c r="BF135" i="19" s="1"/>
  <c r="M139" i="19"/>
  <c r="AP139" i="19" s="1"/>
  <c r="Q142" i="19"/>
  <c r="AT142" i="19" s="1"/>
  <c r="V145" i="19"/>
  <c r="AY145" i="19" s="1"/>
  <c r="O149" i="19"/>
  <c r="AR149" i="19" s="1"/>
  <c r="L153" i="19"/>
  <c r="AO153" i="19" s="1"/>
  <c r="J126" i="19"/>
  <c r="AM126" i="19" s="1"/>
  <c r="N129" i="19"/>
  <c r="AQ129" i="19" s="1"/>
  <c r="R132" i="19"/>
  <c r="AU132" i="19" s="1"/>
  <c r="V135" i="19"/>
  <c r="AY135" i="19" s="1"/>
  <c r="Z138" i="19"/>
  <c r="BC138" i="19" s="1"/>
  <c r="J142" i="19"/>
  <c r="AM142" i="19" s="1"/>
  <c r="N145" i="19"/>
  <c r="AQ145" i="19" s="1"/>
  <c r="AA148" i="19"/>
  <c r="BD148" i="19" s="1"/>
  <c r="T152" i="19"/>
  <c r="AW152" i="19" s="1"/>
  <c r="N168" i="19"/>
  <c r="AQ168" i="19" s="1"/>
  <c r="AA128" i="19"/>
  <c r="BD128" i="19" s="1"/>
  <c r="K132" i="19"/>
  <c r="AN132" i="19" s="1"/>
  <c r="O135" i="19"/>
  <c r="AR135" i="19" s="1"/>
  <c r="S138" i="19"/>
  <c r="AV138" i="19" s="1"/>
  <c r="W141" i="19"/>
  <c r="AZ141" i="19" s="1"/>
  <c r="AA144" i="19"/>
  <c r="BD144" i="19" s="1"/>
  <c r="S148" i="19"/>
  <c r="AV148" i="19" s="1"/>
  <c r="L152" i="19"/>
  <c r="AO152" i="19" s="1"/>
  <c r="Z161" i="19"/>
  <c r="BC161" i="19" s="1"/>
  <c r="T130" i="19"/>
  <c r="AW130" i="19" s="1"/>
  <c r="X133" i="19"/>
  <c r="BA133" i="19" s="1"/>
  <c r="AB136" i="19"/>
  <c r="BE136" i="19" s="1"/>
  <c r="L140" i="19"/>
  <c r="AO140" i="19" s="1"/>
  <c r="P143" i="19"/>
  <c r="AS143" i="19" s="1"/>
  <c r="X146" i="19"/>
  <c r="BA146" i="19" s="1"/>
  <c r="Q150" i="19"/>
  <c r="AT150" i="19" s="1"/>
  <c r="U154" i="19"/>
  <c r="AX154" i="19" s="1"/>
  <c r="Q127" i="19"/>
  <c r="AT127" i="19" s="1"/>
  <c r="U130" i="19"/>
  <c r="AX130" i="19" s="1"/>
  <c r="Y133" i="19"/>
  <c r="BB133" i="19" s="1"/>
  <c r="AC136" i="19"/>
  <c r="BF136" i="19" s="1"/>
  <c r="M140" i="19"/>
  <c r="AP140" i="19" s="1"/>
  <c r="Q143" i="19"/>
  <c r="AT143" i="19" s="1"/>
  <c r="Y146" i="19"/>
  <c r="BB146" i="19" s="1"/>
  <c r="R150" i="19"/>
  <c r="AU150" i="19" s="1"/>
  <c r="Y154" i="19"/>
  <c r="BB154" i="19" s="1"/>
  <c r="T156" i="19"/>
  <c r="AW156" i="19" s="1"/>
  <c r="P160" i="19"/>
  <c r="AS160" i="19" s="1"/>
  <c r="N166" i="19"/>
  <c r="AQ166" i="19" s="1"/>
  <c r="Q160" i="19"/>
  <c r="AT160" i="19" s="1"/>
  <c r="R166" i="19"/>
  <c r="AU166" i="19" s="1"/>
  <c r="N154" i="19"/>
  <c r="AQ154" i="19" s="1"/>
  <c r="R157" i="19"/>
  <c r="AU157" i="19" s="1"/>
  <c r="T161" i="19"/>
  <c r="AW161" i="19" s="1"/>
  <c r="V168" i="19"/>
  <c r="AY168" i="19" s="1"/>
  <c r="AA147" i="19"/>
  <c r="BD147" i="19" s="1"/>
  <c r="K151" i="19"/>
  <c r="AN151" i="19" s="1"/>
  <c r="O154" i="19"/>
  <c r="AR154" i="19" s="1"/>
  <c r="S157" i="19"/>
  <c r="AV157" i="19" s="1"/>
  <c r="U161" i="19"/>
  <c r="AX161" i="19" s="1"/>
  <c r="Z168" i="19"/>
  <c r="BC168" i="19" s="1"/>
  <c r="T157" i="19"/>
  <c r="AW157" i="19" s="1"/>
  <c r="V161" i="19"/>
  <c r="AY161" i="19" s="1"/>
  <c r="AB168" i="19"/>
  <c r="BE168" i="19" s="1"/>
  <c r="V160" i="19"/>
  <c r="AY160" i="19" s="1"/>
  <c r="AB166" i="19"/>
  <c r="BE166" i="19" s="1"/>
  <c r="Z154" i="19"/>
  <c r="BC154" i="19" s="1"/>
  <c r="J158" i="19"/>
  <c r="AM158" i="19" s="1"/>
  <c r="P162" i="19"/>
  <c r="AS162" i="19" s="1"/>
  <c r="O158" i="19"/>
  <c r="AR158" i="19" s="1"/>
  <c r="S161" i="19"/>
  <c r="AV161" i="19" s="1"/>
  <c r="W164" i="19"/>
  <c r="AZ164" i="19" s="1"/>
  <c r="AA167" i="19"/>
  <c r="BD167" i="19" s="1"/>
  <c r="AB163" i="19"/>
  <c r="BE163" i="19" s="1"/>
  <c r="L167" i="19"/>
  <c r="AO167" i="19" s="1"/>
  <c r="M163" i="19"/>
  <c r="AP163" i="19" s="1"/>
  <c r="Q166" i="19"/>
  <c r="AT166" i="19" s="1"/>
  <c r="U169" i="19"/>
  <c r="AX169" i="19" s="1"/>
  <c r="S160" i="19"/>
  <c r="AV160" i="19" s="1"/>
  <c r="W163" i="19"/>
  <c r="AZ163" i="19" s="1"/>
  <c r="AA166" i="19"/>
  <c r="BD166" i="19" s="1"/>
  <c r="X169" i="19"/>
  <c r="BA169" i="19" s="1"/>
  <c r="Y165" i="19"/>
  <c r="BB165" i="19" s="1"/>
  <c r="AC168" i="19"/>
  <c r="BF168" i="19" s="1"/>
  <c r="Q71" i="19"/>
  <c r="AT71" i="19" s="1"/>
  <c r="U74" i="19"/>
  <c r="AX74" i="19" s="1"/>
  <c r="Y77" i="19"/>
  <c r="BB77" i="19" s="1"/>
  <c r="AC80" i="19"/>
  <c r="BF80" i="19" s="1"/>
  <c r="M84" i="19"/>
  <c r="AP84" i="19" s="1"/>
  <c r="S87" i="19"/>
  <c r="AV87" i="19" s="1"/>
  <c r="X91" i="19"/>
  <c r="BA91" i="19" s="1"/>
  <c r="AC95" i="19"/>
  <c r="BF95" i="19" s="1"/>
  <c r="O100" i="19"/>
  <c r="AR100" i="19" s="1"/>
  <c r="R69" i="19"/>
  <c r="V72" i="19"/>
  <c r="AY72" i="19" s="1"/>
  <c r="Z75" i="19"/>
  <c r="BC75" i="19" s="1"/>
  <c r="J79" i="19"/>
  <c r="AM79" i="19" s="1"/>
  <c r="N82" i="19"/>
  <c r="AQ82" i="19" s="1"/>
  <c r="R85" i="19"/>
  <c r="AU85" i="19" s="1"/>
  <c r="L89" i="19"/>
  <c r="AO89" i="19" s="1"/>
  <c r="Q93" i="19"/>
  <c r="AT93" i="19" s="1"/>
  <c r="W97" i="19"/>
  <c r="AZ97" i="19" s="1"/>
  <c r="AB101" i="19"/>
  <c r="BE101" i="19" s="1"/>
  <c r="O70" i="19"/>
  <c r="AR70" i="19" s="1"/>
  <c r="S73" i="19"/>
  <c r="AV73" i="19" s="1"/>
  <c r="W76" i="19"/>
  <c r="AZ76" i="19" s="1"/>
  <c r="AA79" i="19"/>
  <c r="BD79" i="19" s="1"/>
  <c r="K83" i="19"/>
  <c r="AN83" i="19" s="1"/>
  <c r="O86" i="19"/>
  <c r="AR86" i="19" s="1"/>
  <c r="O90" i="19"/>
  <c r="AR90" i="19" s="1"/>
  <c r="T94" i="19"/>
  <c r="AW94" i="19" s="1"/>
  <c r="Y98" i="19"/>
  <c r="BB98" i="19" s="1"/>
  <c r="L103" i="19"/>
  <c r="AO103" i="19" s="1"/>
  <c r="L71" i="19"/>
  <c r="AO71" i="19" s="1"/>
  <c r="P74" i="19"/>
  <c r="AS74" i="19" s="1"/>
  <c r="T77" i="19"/>
  <c r="AW77" i="19" s="1"/>
  <c r="X80" i="19"/>
  <c r="BA80" i="19" s="1"/>
  <c r="AB83" i="19"/>
  <c r="BE83" i="19" s="1"/>
  <c r="L87" i="19"/>
  <c r="AO87" i="19" s="1"/>
  <c r="Q91" i="19"/>
  <c r="AT91" i="19" s="1"/>
  <c r="W95" i="19"/>
  <c r="AZ95" i="19" s="1"/>
  <c r="AB99" i="19"/>
  <c r="BE99" i="19" s="1"/>
  <c r="P106" i="19"/>
  <c r="AS106" i="19" s="1"/>
  <c r="AC71" i="19"/>
  <c r="BF71" i="19" s="1"/>
  <c r="M75" i="19"/>
  <c r="AP75" i="19" s="1"/>
  <c r="Q78" i="19"/>
  <c r="AT78" i="19" s="1"/>
  <c r="U81" i="19"/>
  <c r="AX81" i="19" s="1"/>
  <c r="Y84" i="19"/>
  <c r="BB84" i="19" s="1"/>
  <c r="O88" i="19"/>
  <c r="AR88" i="19" s="1"/>
  <c r="T92" i="19"/>
  <c r="AW92" i="19" s="1"/>
  <c r="Y96" i="19"/>
  <c r="BB96" i="19" s="1"/>
  <c r="K101" i="19"/>
  <c r="AN101" i="19" s="1"/>
  <c r="V69" i="19"/>
  <c r="Z72" i="19"/>
  <c r="BC72" i="19" s="1"/>
  <c r="J76" i="19"/>
  <c r="AM76" i="19" s="1"/>
  <c r="N79" i="19"/>
  <c r="AQ79" i="19" s="1"/>
  <c r="R82" i="19"/>
  <c r="AU82" i="19" s="1"/>
  <c r="V85" i="19"/>
  <c r="AY85" i="19" s="1"/>
  <c r="Q89" i="19"/>
  <c r="AT89" i="19" s="1"/>
  <c r="W93" i="19"/>
  <c r="AZ93" i="19" s="1"/>
  <c r="AB97" i="19"/>
  <c r="BE97" i="19" s="1"/>
  <c r="M102" i="19"/>
  <c r="AP102" i="19" s="1"/>
  <c r="S70" i="19"/>
  <c r="AV70" i="19" s="1"/>
  <c r="W73" i="19"/>
  <c r="AZ73" i="19" s="1"/>
  <c r="AA76" i="19"/>
  <c r="BD76" i="19" s="1"/>
  <c r="K80" i="19"/>
  <c r="AN80" i="19" s="1"/>
  <c r="O83" i="19"/>
  <c r="AR83" i="19" s="1"/>
  <c r="S86" i="19"/>
  <c r="AV86" i="19" s="1"/>
  <c r="T90" i="19"/>
  <c r="AW90" i="19" s="1"/>
  <c r="Y94" i="19"/>
  <c r="BB94" i="19" s="1"/>
  <c r="K99" i="19"/>
  <c r="AN99" i="19" s="1"/>
  <c r="X103" i="19"/>
  <c r="BA103" i="19" s="1"/>
  <c r="P71" i="19"/>
  <c r="AS71" i="19" s="1"/>
  <c r="T74" i="19"/>
  <c r="AW74" i="19" s="1"/>
  <c r="X77" i="19"/>
  <c r="BA77" i="19" s="1"/>
  <c r="AB80" i="19"/>
  <c r="BE80" i="19" s="1"/>
  <c r="L84" i="19"/>
  <c r="AO84" i="19" s="1"/>
  <c r="Q87" i="19"/>
  <c r="AT87" i="19" s="1"/>
  <c r="W91" i="19"/>
  <c r="AZ91" i="19" s="1"/>
  <c r="AB95" i="19"/>
  <c r="BE95" i="19" s="1"/>
  <c r="M100" i="19"/>
  <c r="AP100" i="19" s="1"/>
  <c r="L107" i="19"/>
  <c r="AO107" i="19" s="1"/>
  <c r="N90" i="19"/>
  <c r="AQ90" i="19" s="1"/>
  <c r="R93" i="19"/>
  <c r="AU93" i="19" s="1"/>
  <c r="V96" i="19"/>
  <c r="AY96" i="19" s="1"/>
  <c r="Z99" i="19"/>
  <c r="BC99" i="19" s="1"/>
  <c r="J103" i="19"/>
  <c r="AM103" i="19" s="1"/>
  <c r="N106" i="19"/>
  <c r="AQ106" i="19" s="1"/>
  <c r="R109" i="19"/>
  <c r="AU109" i="19" s="1"/>
  <c r="V112" i="19"/>
  <c r="AY112" i="19" s="1"/>
  <c r="W104" i="19"/>
  <c r="AZ104" i="19" s="1"/>
  <c r="AA107" i="19"/>
  <c r="BD107" i="19" s="1"/>
  <c r="K111" i="19"/>
  <c r="AN111" i="19" s="1"/>
  <c r="T107" i="19"/>
  <c r="AW107" i="19" s="1"/>
  <c r="X110" i="19"/>
  <c r="BA110" i="19" s="1"/>
  <c r="AB113" i="19"/>
  <c r="BE113" i="19" s="1"/>
  <c r="Q106" i="19"/>
  <c r="AT106" i="19" s="1"/>
  <c r="U109" i="19"/>
  <c r="AX109" i="19" s="1"/>
  <c r="Y112" i="19"/>
  <c r="BB112" i="19" s="1"/>
  <c r="Z88" i="19"/>
  <c r="BC88" i="19" s="1"/>
  <c r="J92" i="19"/>
  <c r="AM92" i="19" s="1"/>
  <c r="N95" i="19"/>
  <c r="AQ95" i="19" s="1"/>
  <c r="R98" i="19"/>
  <c r="AU98" i="19" s="1"/>
  <c r="V101" i="19"/>
  <c r="AY101" i="19" s="1"/>
  <c r="Z104" i="19"/>
  <c r="BC104" i="19" s="1"/>
  <c r="J108" i="19"/>
  <c r="AM108" i="19" s="1"/>
  <c r="N111" i="19"/>
  <c r="AQ111" i="19" s="1"/>
  <c r="W103" i="19"/>
  <c r="AZ103" i="19" s="1"/>
  <c r="AA106" i="19"/>
  <c r="BD106" i="19" s="1"/>
  <c r="K110" i="19"/>
  <c r="AN110" i="19" s="1"/>
  <c r="O113" i="19"/>
  <c r="AR113" i="19" s="1"/>
  <c r="X109" i="19"/>
  <c r="BA109" i="19" s="1"/>
  <c r="AB112" i="19"/>
  <c r="BE112" i="19" s="1"/>
  <c r="Q105" i="19"/>
  <c r="AT105" i="19" s="1"/>
  <c r="U108" i="19"/>
  <c r="AX108" i="19" s="1"/>
  <c r="Y111" i="19"/>
  <c r="BB111" i="19" s="1"/>
  <c r="BP25" i="19"/>
  <c r="DG25" i="19" s="1"/>
  <c r="BQ25" i="19"/>
  <c r="DH25" i="19" s="1"/>
  <c r="V17" i="19"/>
  <c r="AY17" i="19" s="1"/>
  <c r="J24" i="19"/>
  <c r="AM24" i="19" s="1"/>
  <c r="BP27" i="19"/>
  <c r="DG27" i="19" s="1"/>
  <c r="BQ27" i="19"/>
  <c r="DH27" i="19" s="1"/>
  <c r="BR21" i="19"/>
  <c r="DI21" i="19" s="1"/>
  <c r="BS21" i="19"/>
  <c r="DJ21" i="19" s="1"/>
  <c r="CI27" i="19"/>
  <c r="DZ27" i="19" s="1"/>
  <c r="CH27" i="19"/>
  <c r="DY27" i="19" s="1"/>
  <c r="BS37" i="19"/>
  <c r="DJ37" i="19" s="1"/>
  <c r="CQ46" i="19"/>
  <c r="EH46" i="19" s="1"/>
  <c r="CP46" i="19"/>
  <c r="EG46" i="19" s="1"/>
  <c r="BS53" i="19"/>
  <c r="DJ53" i="19" s="1"/>
  <c r="BR53" i="19"/>
  <c r="DI53" i="19" s="1"/>
  <c r="CS16" i="19"/>
  <c r="EJ16" i="19" s="1"/>
  <c r="CR16" i="19"/>
  <c r="EI16" i="19" s="1"/>
  <c r="BU23" i="19"/>
  <c r="DL23" i="19" s="1"/>
  <c r="BT23" i="19"/>
  <c r="DK23" i="19" s="1"/>
  <c r="CK29" i="19"/>
  <c r="EB29" i="19" s="1"/>
  <c r="CJ29" i="19"/>
  <c r="EA29" i="19" s="1"/>
  <c r="CS32" i="19"/>
  <c r="EJ32" i="19" s="1"/>
  <c r="CR32" i="19"/>
  <c r="EI32" i="19" s="1"/>
  <c r="BM36" i="19"/>
  <c r="DD36" i="19" s="1"/>
  <c r="BL36" i="19"/>
  <c r="DC36" i="19" s="1"/>
  <c r="S42" i="19"/>
  <c r="AV42" i="19" s="1"/>
  <c r="CK45" i="19"/>
  <c r="EB45" i="19" s="1"/>
  <c r="CJ45" i="19"/>
  <c r="EA45" i="19" s="1"/>
  <c r="CS48" i="19"/>
  <c r="EJ48" i="19" s="1"/>
  <c r="CR48" i="19"/>
  <c r="EI48" i="19" s="1"/>
  <c r="BM52" i="19"/>
  <c r="DD52" i="19" s="1"/>
  <c r="BL52" i="19"/>
  <c r="DC52" i="19" s="1"/>
  <c r="BT55" i="19"/>
  <c r="DK55" i="19" s="1"/>
  <c r="BU55" i="19"/>
  <c r="DL55" i="19" s="1"/>
  <c r="BO16" i="19"/>
  <c r="DF16" i="19" s="1"/>
  <c r="BN16" i="19"/>
  <c r="DE16" i="19" s="1"/>
  <c r="P19" i="19"/>
  <c r="AS19" i="19" s="1"/>
  <c r="CD22" i="19"/>
  <c r="DU22" i="19" s="1"/>
  <c r="CE22" i="19"/>
  <c r="DV22" i="19" s="1"/>
  <c r="CU28" i="19"/>
  <c r="EL28" i="19" s="1"/>
  <c r="CT28" i="19"/>
  <c r="EK28" i="19" s="1"/>
  <c r="P35" i="19"/>
  <c r="AS35" i="19" s="1"/>
  <c r="CE38" i="19"/>
  <c r="DV38" i="19" s="1"/>
  <c r="CD38" i="19"/>
  <c r="DU38" i="19" s="1"/>
  <c r="CM41" i="19"/>
  <c r="ED41" i="19" s="1"/>
  <c r="CL41" i="19"/>
  <c r="EC41" i="19" s="1"/>
  <c r="CT44" i="19"/>
  <c r="EK44" i="19" s="1"/>
  <c r="BO48" i="19"/>
  <c r="DF48" i="19" s="1"/>
  <c r="BN48" i="19"/>
  <c r="DE48" i="19" s="1"/>
  <c r="P51" i="19"/>
  <c r="AS51" i="19" s="1"/>
  <c r="CE54" i="19"/>
  <c r="DV54" i="19" s="1"/>
  <c r="CD54" i="19"/>
  <c r="DU54" i="19" s="1"/>
  <c r="CM57" i="19"/>
  <c r="ED57" i="19" s="1"/>
  <c r="CL57" i="19"/>
  <c r="EC57" i="19" s="1"/>
  <c r="CG16" i="19"/>
  <c r="DX16" i="19" s="1"/>
  <c r="CF16" i="19"/>
  <c r="DW16" i="19" s="1"/>
  <c r="BX23" i="19"/>
  <c r="DO23" i="19" s="1"/>
  <c r="BY23" i="19"/>
  <c r="DP23" i="19" s="1"/>
  <c r="CF28" i="19"/>
  <c r="DW28" i="19" s="1"/>
  <c r="CG28" i="19"/>
  <c r="DX28" i="19" s="1"/>
  <c r="CN31" i="19"/>
  <c r="EE31" i="19" s="1"/>
  <c r="CO31" i="19"/>
  <c r="EF31" i="19" s="1"/>
  <c r="AC34" i="19"/>
  <c r="BF34" i="19" s="1"/>
  <c r="BP38" i="19"/>
  <c r="DG38" i="19" s="1"/>
  <c r="BQ38" i="19"/>
  <c r="DH38" i="19" s="1"/>
  <c r="BX41" i="19"/>
  <c r="DO41" i="19" s="1"/>
  <c r="BY41" i="19"/>
  <c r="DP41" i="19" s="1"/>
  <c r="CN47" i="19"/>
  <c r="EE47" i="19" s="1"/>
  <c r="CO47" i="19"/>
  <c r="EF47" i="19" s="1"/>
  <c r="AC50" i="19"/>
  <c r="BF50" i="19" s="1"/>
  <c r="BP54" i="19"/>
  <c r="DG54" i="19" s="1"/>
  <c r="BY57" i="19"/>
  <c r="DP57" i="19" s="1"/>
  <c r="BX57" i="19"/>
  <c r="DO57" i="19" s="1"/>
  <c r="Y17" i="19"/>
  <c r="BB17" i="19" s="1"/>
  <c r="CN23" i="19"/>
  <c r="EE23" i="19" s="1"/>
  <c r="CO23" i="19"/>
  <c r="EF23" i="19" s="1"/>
  <c r="BR16" i="19"/>
  <c r="DI16" i="19" s="1"/>
  <c r="BS16" i="19"/>
  <c r="DJ16" i="19" s="1"/>
  <c r="R19" i="19"/>
  <c r="AU19" i="19" s="1"/>
  <c r="CQ25" i="19"/>
  <c r="EH25" i="19" s="1"/>
  <c r="CP25" i="19"/>
  <c r="EG25" i="19" s="1"/>
  <c r="BJ29" i="19"/>
  <c r="DA29" i="19" s="1"/>
  <c r="BS32" i="19"/>
  <c r="DJ32" i="19" s="1"/>
  <c r="BR32" i="19"/>
  <c r="DI32" i="19" s="1"/>
  <c r="R35" i="19"/>
  <c r="AU35" i="19" s="1"/>
  <c r="V38" i="19"/>
  <c r="AY38" i="19" s="1"/>
  <c r="J45" i="19"/>
  <c r="AM45" i="19" s="1"/>
  <c r="BS48" i="19"/>
  <c r="DJ48" i="19" s="1"/>
  <c r="BR48" i="19"/>
  <c r="DI48" i="19" s="1"/>
  <c r="R51" i="19"/>
  <c r="AU51" i="19" s="1"/>
  <c r="V54" i="19"/>
  <c r="AY54" i="19" s="1"/>
  <c r="CQ57" i="19"/>
  <c r="EH57" i="19" s="1"/>
  <c r="CP57" i="19"/>
  <c r="EG57" i="19" s="1"/>
  <c r="CK14" i="19"/>
  <c r="EB14" i="19" s="1"/>
  <c r="CJ14" i="19"/>
  <c r="EA14" i="19" s="1"/>
  <c r="AA17" i="19"/>
  <c r="BD17" i="19" s="1"/>
  <c r="K21" i="19"/>
  <c r="AN21" i="19" s="1"/>
  <c r="O24" i="19"/>
  <c r="AR24" i="19" s="1"/>
  <c r="S27" i="19"/>
  <c r="AV27" i="19" s="1"/>
  <c r="W30" i="19"/>
  <c r="AZ30" i="19" s="1"/>
  <c r="AA33" i="19"/>
  <c r="BD33" i="19" s="1"/>
  <c r="K37" i="19"/>
  <c r="AN37" i="19" s="1"/>
  <c r="BU40" i="19"/>
  <c r="DL40" i="19" s="1"/>
  <c r="BT40" i="19"/>
  <c r="DK40" i="19" s="1"/>
  <c r="S43" i="19"/>
  <c r="AV43" i="19" s="1"/>
  <c r="CK46" i="19"/>
  <c r="EB46" i="19" s="1"/>
  <c r="CJ46" i="19"/>
  <c r="EA46" i="19" s="1"/>
  <c r="CS49" i="19"/>
  <c r="EJ49" i="19" s="1"/>
  <c r="CR49" i="19"/>
  <c r="EI49" i="19" s="1"/>
  <c r="K53" i="19"/>
  <c r="AN53" i="19" s="1"/>
  <c r="BU56" i="19"/>
  <c r="DL56" i="19" s="1"/>
  <c r="BT56" i="19"/>
  <c r="DK56" i="19" s="1"/>
  <c r="CM16" i="19"/>
  <c r="ED16" i="19" s="1"/>
  <c r="CL16" i="19"/>
  <c r="EC16" i="19" s="1"/>
  <c r="AB19" i="19"/>
  <c r="BE19" i="19" s="1"/>
  <c r="L23" i="19"/>
  <c r="AO23" i="19" s="1"/>
  <c r="P26" i="19"/>
  <c r="AS26" i="19" s="1"/>
  <c r="T29" i="19"/>
  <c r="AW29" i="19" s="1"/>
  <c r="X32" i="19"/>
  <c r="BA32" i="19" s="1"/>
  <c r="AB35" i="19"/>
  <c r="BE35" i="19" s="1"/>
  <c r="L39" i="19"/>
  <c r="AO39" i="19" s="1"/>
  <c r="P42" i="19"/>
  <c r="AS42" i="19" s="1"/>
  <c r="T45" i="19"/>
  <c r="AW45" i="19" s="1"/>
  <c r="X48" i="19"/>
  <c r="BA48" i="19" s="1"/>
  <c r="AB51" i="19"/>
  <c r="BE51" i="19" s="1"/>
  <c r="L55" i="19"/>
  <c r="AO55" i="19" s="1"/>
  <c r="Q18" i="19"/>
  <c r="AT18" i="19" s="1"/>
  <c r="Y24" i="19"/>
  <c r="BB24" i="19" s="1"/>
  <c r="Y28" i="19"/>
  <c r="BB28" i="19" s="1"/>
  <c r="AC31" i="19"/>
  <c r="BF31" i="19" s="1"/>
  <c r="M35" i="19"/>
  <c r="AP35" i="19" s="1"/>
  <c r="Q38" i="19"/>
  <c r="AT38" i="19" s="1"/>
  <c r="Y44" i="19"/>
  <c r="BB44" i="19" s="1"/>
  <c r="AC47" i="19"/>
  <c r="BF47" i="19" s="1"/>
  <c r="M51" i="19"/>
  <c r="AP51" i="19" s="1"/>
  <c r="Q54" i="19"/>
  <c r="AT54" i="19" s="1"/>
  <c r="U57" i="19"/>
  <c r="AX57" i="19" s="1"/>
  <c r="Z129" i="19"/>
  <c r="BC129" i="19" s="1"/>
  <c r="V136" i="19"/>
  <c r="AY136" i="19" s="1"/>
  <c r="V130" i="19"/>
  <c r="AY130" i="19" s="1"/>
  <c r="X126" i="19"/>
  <c r="BA126" i="19" s="1"/>
  <c r="AB150" i="19"/>
  <c r="BE150" i="19" s="1"/>
  <c r="N144" i="19"/>
  <c r="AQ144" i="19" s="1"/>
  <c r="N138" i="19"/>
  <c r="AQ138" i="19" s="1"/>
  <c r="J129" i="19"/>
  <c r="AM129" i="19" s="1"/>
  <c r="J164" i="19"/>
  <c r="AM164" i="19" s="1"/>
  <c r="R145" i="19"/>
  <c r="AU145" i="19" s="1"/>
  <c r="O128" i="19"/>
  <c r="AR128" i="19" s="1"/>
  <c r="S131" i="19"/>
  <c r="AV131" i="19" s="1"/>
  <c r="W134" i="19"/>
  <c r="AZ134" i="19" s="1"/>
  <c r="AA137" i="19"/>
  <c r="BD137" i="19" s="1"/>
  <c r="K141" i="19"/>
  <c r="AN141" i="19" s="1"/>
  <c r="O144" i="19"/>
  <c r="AR144" i="19" s="1"/>
  <c r="Y147" i="19"/>
  <c r="BB147" i="19" s="1"/>
  <c r="R151" i="19"/>
  <c r="AU151" i="19" s="1"/>
  <c r="AC156" i="19"/>
  <c r="BF156" i="19" s="1"/>
  <c r="AB129" i="19"/>
  <c r="BE129" i="19" s="1"/>
  <c r="L133" i="19"/>
  <c r="AO133" i="19" s="1"/>
  <c r="P136" i="19"/>
  <c r="AS136" i="19" s="1"/>
  <c r="T139" i="19"/>
  <c r="AW139" i="19" s="1"/>
  <c r="X142" i="19"/>
  <c r="BA142" i="19" s="1"/>
  <c r="J146" i="19"/>
  <c r="AM146" i="19" s="1"/>
  <c r="W149" i="19"/>
  <c r="AZ149" i="19" s="1"/>
  <c r="W153" i="19"/>
  <c r="AZ153" i="19" s="1"/>
  <c r="Y126" i="19"/>
  <c r="BB126" i="19" s="1"/>
  <c r="AC129" i="19"/>
  <c r="BF129" i="19" s="1"/>
  <c r="M133" i="19"/>
  <c r="AP133" i="19" s="1"/>
  <c r="Q136" i="19"/>
  <c r="AT136" i="19" s="1"/>
  <c r="U139" i="19"/>
  <c r="AX139" i="19" s="1"/>
  <c r="Y142" i="19"/>
  <c r="BB142" i="19" s="1"/>
  <c r="K146" i="19"/>
  <c r="AN146" i="19" s="1"/>
  <c r="X149" i="19"/>
  <c r="BA149" i="19" s="1"/>
  <c r="X153" i="19"/>
  <c r="BA153" i="19" s="1"/>
  <c r="R126" i="19"/>
  <c r="AU126" i="19" s="1"/>
  <c r="V129" i="19"/>
  <c r="AY129" i="19" s="1"/>
  <c r="Z132" i="19"/>
  <c r="BC132" i="19" s="1"/>
  <c r="J136" i="19"/>
  <c r="AM136" i="19" s="1"/>
  <c r="N139" i="19"/>
  <c r="AQ139" i="19" s="1"/>
  <c r="R142" i="19"/>
  <c r="AU142" i="19" s="1"/>
  <c r="W145" i="19"/>
  <c r="AZ145" i="19" s="1"/>
  <c r="P149" i="19"/>
  <c r="AS149" i="19" s="1"/>
  <c r="M153" i="19"/>
  <c r="AP153" i="19" s="1"/>
  <c r="K126" i="19"/>
  <c r="AN126" i="19" s="1"/>
  <c r="O129" i="19"/>
  <c r="AR129" i="19" s="1"/>
  <c r="S132" i="19"/>
  <c r="AV132" i="19" s="1"/>
  <c r="W135" i="19"/>
  <c r="AZ135" i="19" s="1"/>
  <c r="AA138" i="19"/>
  <c r="BD138" i="19" s="1"/>
  <c r="K142" i="19"/>
  <c r="AN142" i="19" s="1"/>
  <c r="O145" i="19"/>
  <c r="AR145" i="19" s="1"/>
  <c r="AB148" i="19"/>
  <c r="BE148" i="19" s="1"/>
  <c r="U152" i="19"/>
  <c r="AX152" i="19" s="1"/>
  <c r="P169" i="19"/>
  <c r="AS169" i="19" s="1"/>
  <c r="AB130" i="19"/>
  <c r="BE130" i="19" s="1"/>
  <c r="L134" i="19"/>
  <c r="AO134" i="19" s="1"/>
  <c r="P137" i="19"/>
  <c r="AS137" i="19" s="1"/>
  <c r="T140" i="19"/>
  <c r="AW140" i="19" s="1"/>
  <c r="X143" i="19"/>
  <c r="BA143" i="19" s="1"/>
  <c r="M147" i="19"/>
  <c r="AP147" i="19" s="1"/>
  <c r="Z150" i="19"/>
  <c r="BC150" i="19" s="1"/>
  <c r="U155" i="19"/>
  <c r="AX155" i="19" s="1"/>
  <c r="Y127" i="19"/>
  <c r="BB127" i="19" s="1"/>
  <c r="AC130" i="19"/>
  <c r="BF130" i="19" s="1"/>
  <c r="M134" i="19"/>
  <c r="AP134" i="19" s="1"/>
  <c r="Q137" i="19"/>
  <c r="AT137" i="19" s="1"/>
  <c r="U140" i="19"/>
  <c r="AX140" i="19" s="1"/>
  <c r="Y143" i="19"/>
  <c r="BB143" i="19" s="1"/>
  <c r="N147" i="19"/>
  <c r="AQ147" i="19" s="1"/>
  <c r="AA150" i="19"/>
  <c r="BD150" i="19" s="1"/>
  <c r="W155" i="19"/>
  <c r="AZ155" i="19" s="1"/>
  <c r="AB156" i="19"/>
  <c r="BE156" i="19" s="1"/>
  <c r="Z160" i="19"/>
  <c r="BC160" i="19" s="1"/>
  <c r="P167" i="19"/>
  <c r="AS167" i="19" s="1"/>
  <c r="AB160" i="19"/>
  <c r="BE160" i="19" s="1"/>
  <c r="R167" i="19"/>
  <c r="AU167" i="19" s="1"/>
  <c r="V154" i="19"/>
  <c r="AY154" i="19" s="1"/>
  <c r="Z157" i="19"/>
  <c r="BC157" i="19" s="1"/>
  <c r="J162" i="19"/>
  <c r="AM162" i="19" s="1"/>
  <c r="Z169" i="19"/>
  <c r="BC169" i="19" s="1"/>
  <c r="O148" i="19"/>
  <c r="AR148" i="19" s="1"/>
  <c r="S151" i="19"/>
  <c r="AV151" i="19" s="1"/>
  <c r="W154" i="19"/>
  <c r="AZ154" i="19" s="1"/>
  <c r="AA157" i="19"/>
  <c r="BD157" i="19" s="1"/>
  <c r="L162" i="19"/>
  <c r="AO162" i="19" s="1"/>
  <c r="X154" i="19"/>
  <c r="BA154" i="19" s="1"/>
  <c r="AB157" i="19"/>
  <c r="BE157" i="19" s="1"/>
  <c r="M162" i="19"/>
  <c r="AP162" i="19" s="1"/>
  <c r="M157" i="19"/>
  <c r="AP157" i="19" s="1"/>
  <c r="M161" i="19"/>
  <c r="AP161" i="19" s="1"/>
  <c r="J168" i="19"/>
  <c r="AM168" i="19" s="1"/>
  <c r="N155" i="19"/>
  <c r="AQ155" i="19" s="1"/>
  <c r="U158" i="19"/>
  <c r="AX158" i="19" s="1"/>
  <c r="Z162" i="19"/>
  <c r="BC162" i="19" s="1"/>
  <c r="W158" i="19"/>
  <c r="AZ158" i="19" s="1"/>
  <c r="AA161" i="19"/>
  <c r="BD161" i="19" s="1"/>
  <c r="K165" i="19"/>
  <c r="AN165" i="19" s="1"/>
  <c r="O168" i="19"/>
  <c r="AR168" i="19" s="1"/>
  <c r="P164" i="19"/>
  <c r="AS164" i="19" s="1"/>
  <c r="T167" i="19"/>
  <c r="AW167" i="19" s="1"/>
  <c r="U163" i="19"/>
  <c r="AX163" i="19" s="1"/>
  <c r="Y166" i="19"/>
  <c r="BB166" i="19" s="1"/>
  <c r="AC169" i="19"/>
  <c r="BF169" i="19" s="1"/>
  <c r="AA160" i="19"/>
  <c r="BD160" i="19" s="1"/>
  <c r="K164" i="19"/>
  <c r="AN164" i="19" s="1"/>
  <c r="O167" i="19"/>
  <c r="AR167" i="19" s="1"/>
  <c r="AC162" i="19"/>
  <c r="BF162" i="19" s="1"/>
  <c r="M166" i="19"/>
  <c r="AP166" i="19" s="1"/>
  <c r="Q169" i="19"/>
  <c r="AT169" i="19" s="1"/>
  <c r="Y71" i="19"/>
  <c r="BB71" i="19" s="1"/>
  <c r="AC74" i="19"/>
  <c r="BF74" i="19" s="1"/>
  <c r="M78" i="19"/>
  <c r="AP78" i="19" s="1"/>
  <c r="Q81" i="19"/>
  <c r="AT81" i="19" s="1"/>
  <c r="U84" i="19"/>
  <c r="AX84" i="19" s="1"/>
  <c r="AC87" i="19"/>
  <c r="BF87" i="19" s="1"/>
  <c r="O92" i="19"/>
  <c r="AR92" i="19" s="1"/>
  <c r="T96" i="19"/>
  <c r="AW96" i="19" s="1"/>
  <c r="Y100" i="19"/>
  <c r="BB100" i="19" s="1"/>
  <c r="Z69" i="19"/>
  <c r="BC69" i="19" s="1"/>
  <c r="J73" i="19"/>
  <c r="AM73" i="19" s="1"/>
  <c r="N76" i="19"/>
  <c r="AQ76" i="19" s="1"/>
  <c r="R79" i="19"/>
  <c r="AU79" i="19" s="1"/>
  <c r="V82" i="19"/>
  <c r="AY82" i="19" s="1"/>
  <c r="Z85" i="19"/>
  <c r="BC85" i="19" s="1"/>
  <c r="W89" i="19"/>
  <c r="AZ89" i="19" s="1"/>
  <c r="AB93" i="19"/>
  <c r="BE93" i="19" s="1"/>
  <c r="M98" i="19"/>
  <c r="AP98" i="19" s="1"/>
  <c r="S102" i="19"/>
  <c r="AV102" i="19" s="1"/>
  <c r="W70" i="19"/>
  <c r="AZ70" i="19" s="1"/>
  <c r="AA73" i="19"/>
  <c r="BD73" i="19" s="1"/>
  <c r="K77" i="19"/>
  <c r="AN77" i="19" s="1"/>
  <c r="O80" i="19"/>
  <c r="AR80" i="19" s="1"/>
  <c r="S83" i="19"/>
  <c r="AV83" i="19" s="1"/>
  <c r="W86" i="19"/>
  <c r="AZ86" i="19" s="1"/>
  <c r="Y90" i="19"/>
  <c r="BB90" i="19" s="1"/>
  <c r="K95" i="19"/>
  <c r="AN95" i="19" s="1"/>
  <c r="P99" i="19"/>
  <c r="AS99" i="19" s="1"/>
  <c r="T104" i="19"/>
  <c r="AW104" i="19" s="1"/>
  <c r="T71" i="19"/>
  <c r="AW71" i="19" s="1"/>
  <c r="X74" i="19"/>
  <c r="BA74" i="19" s="1"/>
  <c r="AB77" i="19"/>
  <c r="BE77" i="19" s="1"/>
  <c r="L81" i="19"/>
  <c r="AO81" i="19" s="1"/>
  <c r="P84" i="19"/>
  <c r="AS84" i="19" s="1"/>
  <c r="W87" i="19"/>
  <c r="AZ87" i="19" s="1"/>
  <c r="AB91" i="19"/>
  <c r="BE91" i="19" s="1"/>
  <c r="M96" i="19"/>
  <c r="AP96" i="19" s="1"/>
  <c r="S100" i="19"/>
  <c r="AV100" i="19" s="1"/>
  <c r="M69" i="19"/>
  <c r="Q72" i="19"/>
  <c r="AT72" i="19" s="1"/>
  <c r="U75" i="19"/>
  <c r="AX75" i="19" s="1"/>
  <c r="Y78" i="19"/>
  <c r="BB78" i="19" s="1"/>
  <c r="AC81" i="19"/>
  <c r="BF81" i="19" s="1"/>
  <c r="M85" i="19"/>
  <c r="AP85" i="19" s="1"/>
  <c r="Y88" i="19"/>
  <c r="BB88" i="19" s="1"/>
  <c r="K93" i="19"/>
  <c r="AN93" i="19" s="1"/>
  <c r="P97" i="19"/>
  <c r="AS97" i="19" s="1"/>
  <c r="U101" i="19"/>
  <c r="AX101" i="19" s="1"/>
  <c r="J70" i="19"/>
  <c r="AM70" i="19" s="1"/>
  <c r="N73" i="19"/>
  <c r="AQ73" i="19" s="1"/>
  <c r="R76" i="19"/>
  <c r="AU76" i="19" s="1"/>
  <c r="V79" i="19"/>
  <c r="AY79" i="19" s="1"/>
  <c r="Z82" i="19"/>
  <c r="BC82" i="19" s="1"/>
  <c r="J86" i="19"/>
  <c r="AM86" i="19" s="1"/>
  <c r="AB89" i="19"/>
  <c r="BE89" i="19" s="1"/>
  <c r="M94" i="19"/>
  <c r="AP94" i="19" s="1"/>
  <c r="S98" i="19"/>
  <c r="AV98" i="19" s="1"/>
  <c r="X102" i="19"/>
  <c r="BA102" i="19" s="1"/>
  <c r="AA70" i="19"/>
  <c r="BD70" i="19" s="1"/>
  <c r="K74" i="19"/>
  <c r="AN74" i="19" s="1"/>
  <c r="O77" i="19"/>
  <c r="AR77" i="19" s="1"/>
  <c r="S80" i="19"/>
  <c r="AV80" i="19" s="1"/>
  <c r="W83" i="19"/>
  <c r="AZ83" i="19" s="1"/>
  <c r="AA86" i="19"/>
  <c r="BD86" i="19" s="1"/>
  <c r="K91" i="19"/>
  <c r="AN91" i="19" s="1"/>
  <c r="P95" i="19"/>
  <c r="AS95" i="19" s="1"/>
  <c r="U99" i="19"/>
  <c r="AX99" i="19" s="1"/>
  <c r="P105" i="19"/>
  <c r="AS105" i="19" s="1"/>
  <c r="X71" i="19"/>
  <c r="BA71" i="19" s="1"/>
  <c r="AB74" i="19"/>
  <c r="BE74" i="19" s="1"/>
  <c r="L78" i="19"/>
  <c r="AO78" i="19" s="1"/>
  <c r="P81" i="19"/>
  <c r="AS81" i="19" s="1"/>
  <c r="T84" i="19"/>
  <c r="AW84" i="19" s="1"/>
  <c r="AB87" i="19"/>
  <c r="BE87" i="19" s="1"/>
  <c r="M92" i="19"/>
  <c r="AP92" i="19" s="1"/>
  <c r="S96" i="19"/>
  <c r="AV96" i="19" s="1"/>
  <c r="X100" i="19"/>
  <c r="BA100" i="19" s="1"/>
  <c r="R87" i="19"/>
  <c r="AU87" i="19" s="1"/>
  <c r="V90" i="19"/>
  <c r="AY90" i="19" s="1"/>
  <c r="Z93" i="19"/>
  <c r="BC93" i="19" s="1"/>
  <c r="J97" i="19"/>
  <c r="AM97" i="19" s="1"/>
  <c r="N100" i="19"/>
  <c r="AQ100" i="19" s="1"/>
  <c r="R103" i="19"/>
  <c r="AU103" i="19" s="1"/>
  <c r="V106" i="19"/>
  <c r="AY106" i="19" s="1"/>
  <c r="Z109" i="19"/>
  <c r="BC109" i="19" s="1"/>
  <c r="J113" i="19"/>
  <c r="AM113" i="19" s="1"/>
  <c r="K105" i="19"/>
  <c r="AN105" i="19" s="1"/>
  <c r="O108" i="19"/>
  <c r="AR108" i="19" s="1"/>
  <c r="S111" i="19"/>
  <c r="AV111" i="19" s="1"/>
  <c r="AB107" i="19"/>
  <c r="BE107" i="19" s="1"/>
  <c r="L111" i="19"/>
  <c r="AO111" i="19" s="1"/>
  <c r="U103" i="19"/>
  <c r="AX103" i="19" s="1"/>
  <c r="Y106" i="19"/>
  <c r="BB106" i="19" s="1"/>
  <c r="AC109" i="19"/>
  <c r="BF109" i="19" s="1"/>
  <c r="M113" i="19"/>
  <c r="AP113" i="19" s="1"/>
  <c r="N89" i="19"/>
  <c r="AQ89" i="19" s="1"/>
  <c r="R92" i="19"/>
  <c r="AU92" i="19" s="1"/>
  <c r="V95" i="19"/>
  <c r="AY95" i="19" s="1"/>
  <c r="Z98" i="19"/>
  <c r="BC98" i="19" s="1"/>
  <c r="J102" i="19"/>
  <c r="AM102" i="19" s="1"/>
  <c r="N105" i="19"/>
  <c r="AQ105" i="19" s="1"/>
  <c r="R108" i="19"/>
  <c r="AU108" i="19" s="1"/>
  <c r="V111" i="19"/>
  <c r="AY111" i="19" s="1"/>
  <c r="K104" i="19"/>
  <c r="AN104" i="19" s="1"/>
  <c r="O107" i="19"/>
  <c r="AR107" i="19" s="1"/>
  <c r="S110" i="19"/>
  <c r="AV110" i="19" s="1"/>
  <c r="W113" i="19"/>
  <c r="AZ113" i="19" s="1"/>
  <c r="L110" i="19"/>
  <c r="AO110" i="19" s="1"/>
  <c r="P113" i="19"/>
  <c r="AS113" i="19" s="1"/>
  <c r="Y105" i="19"/>
  <c r="BB105" i="19" s="1"/>
  <c r="AC108" i="19"/>
  <c r="BF108" i="19" s="1"/>
  <c r="M112" i="19"/>
  <c r="AP112" i="19" s="1"/>
  <c r="CA14" i="19"/>
  <c r="DR14" i="19" s="1"/>
  <c r="BZ14" i="19"/>
  <c r="DQ14" i="19" s="1"/>
  <c r="CA30" i="19"/>
  <c r="DR30" i="19" s="1"/>
  <c r="BZ30" i="19"/>
  <c r="DQ30" i="19" s="1"/>
  <c r="CF19" i="19"/>
  <c r="DW19" i="19" s="1"/>
  <c r="CG19" i="19"/>
  <c r="DX19" i="19" s="1"/>
  <c r="CQ14" i="19"/>
  <c r="EH14" i="19" s="1"/>
  <c r="CP14" i="19"/>
  <c r="EG14" i="19" s="1"/>
  <c r="BK18" i="19"/>
  <c r="DB18" i="19" s="1"/>
  <c r="BJ18" i="19"/>
  <c r="DA18" i="19" s="1"/>
  <c r="R24" i="19"/>
  <c r="AU24" i="19" s="1"/>
  <c r="CQ30" i="19"/>
  <c r="EH30" i="19" s="1"/>
  <c r="CP30" i="19"/>
  <c r="EG30" i="19" s="1"/>
  <c r="J34" i="19"/>
  <c r="AM34" i="19" s="1"/>
  <c r="V43" i="19"/>
  <c r="AY43" i="19" s="1"/>
  <c r="BK50" i="19"/>
  <c r="DB50" i="19" s="1"/>
  <c r="BJ50" i="19"/>
  <c r="DA50" i="19" s="1"/>
  <c r="CA56" i="19"/>
  <c r="DR56" i="19" s="1"/>
  <c r="BZ56" i="19"/>
  <c r="DQ56" i="19" s="1"/>
  <c r="BM20" i="19"/>
  <c r="DD20" i="19" s="1"/>
  <c r="BL20" i="19"/>
  <c r="DC20" i="19" s="1"/>
  <c r="S26" i="19"/>
  <c r="AV26" i="19" s="1"/>
  <c r="BU39" i="19"/>
  <c r="DL39" i="19" s="1"/>
  <c r="BT39" i="19"/>
  <c r="DK39" i="19" s="1"/>
  <c r="BY14" i="19"/>
  <c r="DP14" i="19" s="1"/>
  <c r="BX14" i="19"/>
  <c r="DO14" i="19" s="1"/>
  <c r="Q20" i="19"/>
  <c r="AT20" i="19" s="1"/>
  <c r="BS15" i="19"/>
  <c r="DJ15" i="19" s="1"/>
  <c r="BR15" i="19"/>
  <c r="DI15" i="19" s="1"/>
  <c r="R18" i="19"/>
  <c r="AU18" i="19" s="1"/>
  <c r="CH21" i="19"/>
  <c r="DY21" i="19" s="1"/>
  <c r="CI21" i="19"/>
  <c r="DZ21" i="19" s="1"/>
  <c r="Z24" i="19"/>
  <c r="BC24" i="19" s="1"/>
  <c r="BK28" i="19"/>
  <c r="DB28" i="19" s="1"/>
  <c r="BJ28" i="19"/>
  <c r="DA28" i="19" s="1"/>
  <c r="BS31" i="19"/>
  <c r="DJ31" i="19" s="1"/>
  <c r="BR31" i="19"/>
  <c r="DI31" i="19" s="1"/>
  <c r="R34" i="19"/>
  <c r="AU34" i="19" s="1"/>
  <c r="CI37" i="19"/>
  <c r="DZ37" i="19" s="1"/>
  <c r="CH37" i="19"/>
  <c r="DY37" i="19" s="1"/>
  <c r="CQ40" i="19"/>
  <c r="EH40" i="19" s="1"/>
  <c r="CP40" i="19"/>
  <c r="EG40" i="19" s="1"/>
  <c r="BK44" i="19"/>
  <c r="DB44" i="19" s="1"/>
  <c r="BJ44" i="19"/>
  <c r="DA44" i="19" s="1"/>
  <c r="BS47" i="19"/>
  <c r="DJ47" i="19" s="1"/>
  <c r="BR47" i="19"/>
  <c r="DI47" i="19" s="1"/>
  <c r="R50" i="19"/>
  <c r="AU50" i="19" s="1"/>
  <c r="CI53" i="19"/>
  <c r="DZ53" i="19" s="1"/>
  <c r="CH53" i="19"/>
  <c r="DY53" i="19" s="1"/>
  <c r="BM14" i="19"/>
  <c r="DD14" i="19" s="1"/>
  <c r="BL14" i="19"/>
  <c r="DC14" i="19" s="1"/>
  <c r="O17" i="19"/>
  <c r="AR17" i="19" s="1"/>
  <c r="S20" i="19"/>
  <c r="AV20" i="19" s="1"/>
  <c r="CK23" i="19"/>
  <c r="EB23" i="19" s="1"/>
  <c r="AA26" i="19"/>
  <c r="BD26" i="19" s="1"/>
  <c r="BM30" i="19"/>
  <c r="DD30" i="19" s="1"/>
  <c r="BL30" i="19"/>
  <c r="DC30" i="19" s="1"/>
  <c r="O33" i="19"/>
  <c r="AR33" i="19" s="1"/>
  <c r="S36" i="19"/>
  <c r="AV36" i="19" s="1"/>
  <c r="CK39" i="19"/>
  <c r="EB39" i="19" s="1"/>
  <c r="CJ39" i="19"/>
  <c r="EA39" i="19" s="1"/>
  <c r="AA42" i="19"/>
  <c r="BD42" i="19" s="1"/>
  <c r="BM46" i="19"/>
  <c r="DD46" i="19" s="1"/>
  <c r="BL46" i="19"/>
  <c r="DC46" i="19" s="1"/>
  <c r="BU49" i="19"/>
  <c r="DL49" i="19" s="1"/>
  <c r="BT49" i="19"/>
  <c r="DK49" i="19" s="1"/>
  <c r="S52" i="19"/>
  <c r="AV52" i="19" s="1"/>
  <c r="CK55" i="19"/>
  <c r="EB55" i="19" s="1"/>
  <c r="CJ55" i="19"/>
  <c r="EA55" i="19" s="1"/>
  <c r="X19" i="19"/>
  <c r="BA19" i="19" s="1"/>
  <c r="AB22" i="19"/>
  <c r="BE22" i="19" s="1"/>
  <c r="L26" i="19"/>
  <c r="AO26" i="19" s="1"/>
  <c r="BW29" i="19"/>
  <c r="DN29" i="19" s="1"/>
  <c r="BV29" i="19"/>
  <c r="DM29" i="19" s="1"/>
  <c r="CE32" i="19"/>
  <c r="DV32" i="19" s="1"/>
  <c r="X35" i="19"/>
  <c r="BA35" i="19" s="1"/>
  <c r="AB38" i="19"/>
  <c r="BE38" i="19" s="1"/>
  <c r="L42" i="19"/>
  <c r="AO42" i="19" s="1"/>
  <c r="P45" i="19"/>
  <c r="AS45" i="19" s="1"/>
  <c r="X51" i="19"/>
  <c r="BA51" i="19" s="1"/>
  <c r="AB54" i="19"/>
  <c r="BE54" i="19" s="1"/>
  <c r="Q17" i="19"/>
  <c r="AT17" i="19" s="1"/>
  <c r="M24" i="19"/>
  <c r="AP24" i="19" s="1"/>
  <c r="AC28" i="19"/>
  <c r="BF28" i="19" s="1"/>
  <c r="BP32" i="19"/>
  <c r="DG32" i="19" s="1"/>
  <c r="BQ32" i="19"/>
  <c r="DH32" i="19" s="1"/>
  <c r="Q35" i="19"/>
  <c r="AT35" i="19" s="1"/>
  <c r="U38" i="19"/>
  <c r="AX38" i="19" s="1"/>
  <c r="CN41" i="19"/>
  <c r="EE41" i="19" s="1"/>
  <c r="CO41" i="19"/>
  <c r="EF41" i="19" s="1"/>
  <c r="AC44" i="19"/>
  <c r="BF44" i="19" s="1"/>
  <c r="BP48" i="19"/>
  <c r="DG48" i="19" s="1"/>
  <c r="BQ48" i="19"/>
  <c r="DH48" i="19" s="1"/>
  <c r="Q51" i="19"/>
  <c r="AT51" i="19" s="1"/>
  <c r="U54" i="19"/>
  <c r="AX54" i="19" s="1"/>
  <c r="CO57" i="19"/>
  <c r="EF57" i="19" s="1"/>
  <c r="CN57" i="19"/>
  <c r="EE57" i="19" s="1"/>
  <c r="U18" i="19"/>
  <c r="AX18" i="19" s="1"/>
  <c r="U24" i="19"/>
  <c r="AX24" i="19" s="1"/>
  <c r="CI16" i="19"/>
  <c r="DZ16" i="19" s="1"/>
  <c r="CH16" i="19"/>
  <c r="DY16" i="19" s="1"/>
  <c r="Z19" i="19"/>
  <c r="BC19" i="19" s="1"/>
  <c r="J23" i="19"/>
  <c r="AM23" i="19" s="1"/>
  <c r="N26" i="19"/>
  <c r="AQ26" i="19" s="1"/>
  <c r="R29" i="19"/>
  <c r="AU29" i="19" s="1"/>
  <c r="V32" i="19"/>
  <c r="AY32" i="19" s="1"/>
  <c r="Z35" i="19"/>
  <c r="BC35" i="19" s="1"/>
  <c r="J39" i="19"/>
  <c r="AM39" i="19" s="1"/>
  <c r="N42" i="19"/>
  <c r="AQ42" i="19" s="1"/>
  <c r="R45" i="19"/>
  <c r="AU45" i="19" s="1"/>
  <c r="V48" i="19"/>
  <c r="AY48" i="19" s="1"/>
  <c r="Z51" i="19"/>
  <c r="BC51" i="19" s="1"/>
  <c r="J55" i="19"/>
  <c r="AM55" i="19" s="1"/>
  <c r="K15" i="19"/>
  <c r="AN15" i="19" s="1"/>
  <c r="O18" i="19"/>
  <c r="AR18" i="19" s="1"/>
  <c r="S21" i="19"/>
  <c r="AV21" i="19" s="1"/>
  <c r="W24" i="19"/>
  <c r="AZ24" i="19" s="1"/>
  <c r="AA27" i="19"/>
  <c r="BD27" i="19" s="1"/>
  <c r="K31" i="19"/>
  <c r="AN31" i="19" s="1"/>
  <c r="O34" i="19"/>
  <c r="AR34" i="19" s="1"/>
  <c r="S37" i="19"/>
  <c r="AV37" i="19" s="1"/>
  <c r="W40" i="19"/>
  <c r="AZ40" i="19" s="1"/>
  <c r="AA43" i="19"/>
  <c r="BD43" i="19" s="1"/>
  <c r="K47" i="19"/>
  <c r="AN47" i="19" s="1"/>
  <c r="O50" i="19"/>
  <c r="AR50" i="19" s="1"/>
  <c r="S53" i="19"/>
  <c r="AV53" i="19" s="1"/>
  <c r="CK56" i="19"/>
  <c r="EB56" i="19" s="1"/>
  <c r="CJ56" i="19"/>
  <c r="EA56" i="19" s="1"/>
  <c r="L17" i="19"/>
  <c r="AO17" i="19" s="1"/>
  <c r="P20" i="19"/>
  <c r="AS20" i="19" s="1"/>
  <c r="T23" i="19"/>
  <c r="AW23" i="19" s="1"/>
  <c r="X26" i="19"/>
  <c r="BA26" i="19" s="1"/>
  <c r="AB29" i="19"/>
  <c r="BE29" i="19" s="1"/>
  <c r="L33" i="19"/>
  <c r="AO33" i="19" s="1"/>
  <c r="P36" i="19"/>
  <c r="AS36" i="19" s="1"/>
  <c r="T39" i="19"/>
  <c r="AW39" i="19" s="1"/>
  <c r="X42" i="19"/>
  <c r="BA42" i="19" s="1"/>
  <c r="AB45" i="19"/>
  <c r="BE45" i="19" s="1"/>
  <c r="L49" i="19"/>
  <c r="AO49" i="19" s="1"/>
  <c r="P52" i="19"/>
  <c r="AS52" i="19" s="1"/>
  <c r="T55" i="19"/>
  <c r="AW55" i="19" s="1"/>
  <c r="M19" i="19"/>
  <c r="AP19" i="19" s="1"/>
  <c r="U25" i="19"/>
  <c r="AX25" i="19" s="1"/>
  <c r="M29" i="19"/>
  <c r="AP29" i="19" s="1"/>
  <c r="Q32" i="19"/>
  <c r="AT32" i="19" s="1"/>
  <c r="U35" i="19"/>
  <c r="AX35" i="19" s="1"/>
  <c r="Y38" i="19"/>
  <c r="BB38" i="19" s="1"/>
  <c r="AC41" i="19"/>
  <c r="BF41" i="19" s="1"/>
  <c r="M45" i="19"/>
  <c r="AP45" i="19" s="1"/>
  <c r="Q48" i="19"/>
  <c r="AT48" i="19" s="1"/>
  <c r="U51" i="19"/>
  <c r="AX51" i="19" s="1"/>
  <c r="Y54" i="19"/>
  <c r="BB54" i="19" s="1"/>
  <c r="AC57" i="19"/>
  <c r="BF57" i="19" s="1"/>
  <c r="J133" i="19"/>
  <c r="AM133" i="19" s="1"/>
  <c r="Z139" i="19"/>
  <c r="BC139" i="19" s="1"/>
  <c r="Z133" i="19"/>
  <c r="BC133" i="19" s="1"/>
  <c r="Z127" i="19"/>
  <c r="BC127" i="19" s="1"/>
  <c r="Y155" i="19"/>
  <c r="BB155" i="19" s="1"/>
  <c r="X147" i="19"/>
  <c r="BA147" i="19" s="1"/>
  <c r="R141" i="19"/>
  <c r="AU141" i="19" s="1"/>
  <c r="N132" i="19"/>
  <c r="AQ132" i="19" s="1"/>
  <c r="N126" i="19"/>
  <c r="AQ126" i="19" s="1"/>
  <c r="L149" i="19"/>
  <c r="AO149" i="19" s="1"/>
  <c r="W128" i="19"/>
  <c r="AZ128" i="19" s="1"/>
  <c r="AA131" i="19"/>
  <c r="BD131" i="19" s="1"/>
  <c r="K135" i="19"/>
  <c r="AN135" i="19" s="1"/>
  <c r="O138" i="19"/>
  <c r="AR138" i="19" s="1"/>
  <c r="S141" i="19"/>
  <c r="AV141" i="19" s="1"/>
  <c r="W144" i="19"/>
  <c r="AZ144" i="19" s="1"/>
  <c r="N148" i="19"/>
  <c r="AQ148" i="19" s="1"/>
  <c r="AB151" i="19"/>
  <c r="BE151" i="19" s="1"/>
  <c r="X159" i="19"/>
  <c r="BA159" i="19" s="1"/>
  <c r="P130" i="19"/>
  <c r="AS130" i="19" s="1"/>
  <c r="T133" i="19"/>
  <c r="AW133" i="19" s="1"/>
  <c r="X136" i="19"/>
  <c r="BA136" i="19" s="1"/>
  <c r="AB139" i="19"/>
  <c r="BE139" i="19" s="1"/>
  <c r="L143" i="19"/>
  <c r="AO143" i="19" s="1"/>
  <c r="S146" i="19"/>
  <c r="AV146" i="19" s="1"/>
  <c r="L150" i="19"/>
  <c r="AO150" i="19" s="1"/>
  <c r="P154" i="19"/>
  <c r="AS154" i="19" s="1"/>
  <c r="M127" i="19"/>
  <c r="AP127" i="19" s="1"/>
  <c r="Q130" i="19"/>
  <c r="AT130" i="19" s="1"/>
  <c r="U133" i="19"/>
  <c r="AX133" i="19" s="1"/>
  <c r="Y136" i="19"/>
  <c r="BB136" i="19" s="1"/>
  <c r="AC139" i="19"/>
  <c r="BF139" i="19" s="1"/>
  <c r="M143" i="19"/>
  <c r="AP143" i="19" s="1"/>
  <c r="T146" i="19"/>
  <c r="AW146" i="19" s="1"/>
  <c r="M150" i="19"/>
  <c r="AP150" i="19" s="1"/>
  <c r="Q154" i="19"/>
  <c r="AT154" i="19" s="1"/>
  <c r="Z126" i="19"/>
  <c r="BC126" i="19" s="1"/>
  <c r="J130" i="19"/>
  <c r="AM130" i="19" s="1"/>
  <c r="N133" i="19"/>
  <c r="AQ133" i="19" s="1"/>
  <c r="R136" i="19"/>
  <c r="AU136" i="19" s="1"/>
  <c r="V139" i="19"/>
  <c r="AY139" i="19" s="1"/>
  <c r="Z142" i="19"/>
  <c r="BC142" i="19" s="1"/>
  <c r="L146" i="19"/>
  <c r="AO146" i="19" s="1"/>
  <c r="Y149" i="19"/>
  <c r="BB149" i="19" s="1"/>
  <c r="Y153" i="19"/>
  <c r="BB153" i="19" s="1"/>
  <c r="S126" i="19"/>
  <c r="AV126" i="19" s="1"/>
  <c r="W129" i="19"/>
  <c r="AZ129" i="19" s="1"/>
  <c r="AA132" i="19"/>
  <c r="BD132" i="19" s="1"/>
  <c r="K136" i="19"/>
  <c r="AN136" i="19" s="1"/>
  <c r="O139" i="19"/>
  <c r="AR139" i="19" s="1"/>
  <c r="S142" i="19"/>
  <c r="AV142" i="19" s="1"/>
  <c r="X145" i="19"/>
  <c r="BA145" i="19" s="1"/>
  <c r="Q149" i="19"/>
  <c r="AT149" i="19" s="1"/>
  <c r="O153" i="19"/>
  <c r="AR153" i="19" s="1"/>
  <c r="L128" i="19"/>
  <c r="AO128" i="19" s="1"/>
  <c r="P131" i="19"/>
  <c r="AS131" i="19" s="1"/>
  <c r="T134" i="19"/>
  <c r="AW134" i="19" s="1"/>
  <c r="X137" i="19"/>
  <c r="BA137" i="19" s="1"/>
  <c r="AB140" i="19"/>
  <c r="BE140" i="19" s="1"/>
  <c r="L144" i="19"/>
  <c r="AO144" i="19" s="1"/>
  <c r="V147" i="19"/>
  <c r="AY147" i="19" s="1"/>
  <c r="O151" i="19"/>
  <c r="AR151" i="19" s="1"/>
  <c r="U156" i="19"/>
  <c r="AX156" i="19" s="1"/>
  <c r="M128" i="19"/>
  <c r="AP128" i="19" s="1"/>
  <c r="Q131" i="19"/>
  <c r="AT131" i="19" s="1"/>
  <c r="U134" i="19"/>
  <c r="AX134" i="19" s="1"/>
  <c r="Y137" i="19"/>
  <c r="BB137" i="19" s="1"/>
  <c r="AC140" i="19"/>
  <c r="BF140" i="19" s="1"/>
  <c r="M144" i="19"/>
  <c r="AP144" i="19" s="1"/>
  <c r="W147" i="19"/>
  <c r="AZ147" i="19" s="1"/>
  <c r="P151" i="19"/>
  <c r="AS151" i="19" s="1"/>
  <c r="Y156" i="19"/>
  <c r="BB156" i="19" s="1"/>
  <c r="P157" i="19"/>
  <c r="AS157" i="19" s="1"/>
  <c r="Q161" i="19"/>
  <c r="AT161" i="19" s="1"/>
  <c r="R168" i="19"/>
  <c r="AU168" i="19" s="1"/>
  <c r="R161" i="19"/>
  <c r="AU161" i="19" s="1"/>
  <c r="T168" i="19"/>
  <c r="AW168" i="19" s="1"/>
  <c r="J155" i="19"/>
  <c r="AM155" i="19" s="1"/>
  <c r="P158" i="19"/>
  <c r="AS158" i="19" s="1"/>
  <c r="U162" i="19"/>
  <c r="AX162" i="19" s="1"/>
  <c r="S145" i="19"/>
  <c r="AV145" i="19" s="1"/>
  <c r="W148" i="19"/>
  <c r="AZ148" i="19" s="1"/>
  <c r="AA151" i="19"/>
  <c r="BD151" i="19" s="1"/>
  <c r="K155" i="19"/>
  <c r="AN155" i="19" s="1"/>
  <c r="Q158" i="19"/>
  <c r="AT158" i="19" s="1"/>
  <c r="V162" i="19"/>
  <c r="AY162" i="19" s="1"/>
  <c r="L155" i="19"/>
  <c r="AO155" i="19" s="1"/>
  <c r="R158" i="19"/>
  <c r="AU158" i="19" s="1"/>
  <c r="X162" i="19"/>
  <c r="BA162" i="19" s="1"/>
  <c r="U157" i="19"/>
  <c r="AX157" i="19" s="1"/>
  <c r="X161" i="19"/>
  <c r="BA161" i="19" s="1"/>
  <c r="J169" i="19"/>
  <c r="AM169" i="19" s="1"/>
  <c r="V155" i="19"/>
  <c r="AY155" i="19" s="1"/>
  <c r="L159" i="19"/>
  <c r="AO159" i="19" s="1"/>
  <c r="Z163" i="19"/>
  <c r="BC163" i="19" s="1"/>
  <c r="K159" i="19"/>
  <c r="AN159" i="19" s="1"/>
  <c r="O162" i="19"/>
  <c r="AR162" i="19" s="1"/>
  <c r="S165" i="19"/>
  <c r="AV165" i="19" s="1"/>
  <c r="W168" i="19"/>
  <c r="AZ168" i="19" s="1"/>
  <c r="X164" i="19"/>
  <c r="BA164" i="19" s="1"/>
  <c r="AB167" i="19"/>
  <c r="BE167" i="19" s="1"/>
  <c r="AC163" i="19"/>
  <c r="BF163" i="19" s="1"/>
  <c r="M167" i="19"/>
  <c r="AP167" i="19" s="1"/>
  <c r="K158" i="19"/>
  <c r="AN158" i="19" s="1"/>
  <c r="O161" i="19"/>
  <c r="AR161" i="19" s="1"/>
  <c r="S164" i="19"/>
  <c r="AV164" i="19" s="1"/>
  <c r="W167" i="19"/>
  <c r="AZ167" i="19" s="1"/>
  <c r="Q163" i="19"/>
  <c r="AT163" i="19" s="1"/>
  <c r="U166" i="19"/>
  <c r="AX166" i="19" s="1"/>
  <c r="Y169" i="19"/>
  <c r="BB169" i="19" s="1"/>
  <c r="M72" i="19"/>
  <c r="AP72" i="19" s="1"/>
  <c r="Q75" i="19"/>
  <c r="AT75" i="19" s="1"/>
  <c r="U78" i="19"/>
  <c r="AX78" i="19" s="1"/>
  <c r="Y81" i="19"/>
  <c r="BB81" i="19" s="1"/>
  <c r="AC84" i="19"/>
  <c r="BF84" i="19" s="1"/>
  <c r="T88" i="19"/>
  <c r="AW88" i="19" s="1"/>
  <c r="Y92" i="19"/>
  <c r="BB92" i="19" s="1"/>
  <c r="K97" i="19"/>
  <c r="AN97" i="19" s="1"/>
  <c r="P101" i="19"/>
  <c r="AS101" i="19" s="1"/>
  <c r="N70" i="19"/>
  <c r="AQ70" i="19" s="1"/>
  <c r="R73" i="19"/>
  <c r="AU73" i="19" s="1"/>
  <c r="V76" i="19"/>
  <c r="AY76" i="19" s="1"/>
  <c r="Z79" i="19"/>
  <c r="BC79" i="19" s="1"/>
  <c r="J83" i="19"/>
  <c r="AM83" i="19" s="1"/>
  <c r="N86" i="19"/>
  <c r="AQ86" i="19" s="1"/>
  <c r="M90" i="19"/>
  <c r="AP90" i="19" s="1"/>
  <c r="S94" i="19"/>
  <c r="AV94" i="19" s="1"/>
  <c r="X98" i="19"/>
  <c r="BA98" i="19" s="1"/>
  <c r="AC102" i="19"/>
  <c r="BF102" i="19" s="1"/>
  <c r="K71" i="19"/>
  <c r="AN71" i="19" s="1"/>
  <c r="O74" i="19"/>
  <c r="AR74" i="19" s="1"/>
  <c r="S77" i="19"/>
  <c r="AV77" i="19" s="1"/>
  <c r="W80" i="19"/>
  <c r="AZ80" i="19" s="1"/>
  <c r="AA83" i="19"/>
  <c r="BD83" i="19" s="1"/>
  <c r="K87" i="19"/>
  <c r="AN87" i="19" s="1"/>
  <c r="P91" i="19"/>
  <c r="AS91" i="19" s="1"/>
  <c r="U95" i="19"/>
  <c r="AX95" i="19" s="1"/>
  <c r="AA99" i="19"/>
  <c r="BD99" i="19" s="1"/>
  <c r="L106" i="19"/>
  <c r="AO106" i="19" s="1"/>
  <c r="AB71" i="19"/>
  <c r="BE71" i="19" s="1"/>
  <c r="L75" i="19"/>
  <c r="AO75" i="19" s="1"/>
  <c r="P78" i="19"/>
  <c r="AS78" i="19" s="1"/>
  <c r="T81" i="19"/>
  <c r="AW81" i="19" s="1"/>
  <c r="X84" i="19"/>
  <c r="BA84" i="19" s="1"/>
  <c r="M88" i="19"/>
  <c r="AP88" i="19" s="1"/>
  <c r="S92" i="19"/>
  <c r="AV92" i="19" s="1"/>
  <c r="X96" i="19"/>
  <c r="BA96" i="19" s="1"/>
  <c r="AC100" i="19"/>
  <c r="BF100" i="19" s="1"/>
  <c r="U69" i="19"/>
  <c r="Y72" i="19"/>
  <c r="BB72" i="19" s="1"/>
  <c r="AC75" i="19"/>
  <c r="BF75" i="19" s="1"/>
  <c r="M79" i="19"/>
  <c r="AP79" i="19" s="1"/>
  <c r="Q82" i="19"/>
  <c r="AT82" i="19" s="1"/>
  <c r="U85" i="19"/>
  <c r="AX85" i="19" s="1"/>
  <c r="P89" i="19"/>
  <c r="AS89" i="19" s="1"/>
  <c r="U93" i="19"/>
  <c r="AX93" i="19" s="1"/>
  <c r="AA97" i="19"/>
  <c r="BD97" i="19" s="1"/>
  <c r="L102" i="19"/>
  <c r="AO102" i="19" s="1"/>
  <c r="R70" i="19"/>
  <c r="AU70" i="19" s="1"/>
  <c r="V73" i="19"/>
  <c r="AY73" i="19" s="1"/>
  <c r="Z76" i="19"/>
  <c r="BC76" i="19" s="1"/>
  <c r="J80" i="19"/>
  <c r="AM80" i="19" s="1"/>
  <c r="N83" i="19"/>
  <c r="AQ83" i="19" s="1"/>
  <c r="R86" i="19"/>
  <c r="AU86" i="19" s="1"/>
  <c r="S90" i="19"/>
  <c r="AV90" i="19" s="1"/>
  <c r="X94" i="19"/>
  <c r="BA94" i="19" s="1"/>
  <c r="AC98" i="19"/>
  <c r="BF98" i="19" s="1"/>
  <c r="T103" i="19"/>
  <c r="AW103" i="19" s="1"/>
  <c r="O71" i="19"/>
  <c r="AR71" i="19" s="1"/>
  <c r="S74" i="19"/>
  <c r="AV74" i="19" s="1"/>
  <c r="W77" i="19"/>
  <c r="AZ77" i="19" s="1"/>
  <c r="AA80" i="19"/>
  <c r="BD80" i="19" s="1"/>
  <c r="K84" i="19"/>
  <c r="AN84" i="19" s="1"/>
  <c r="P87" i="19"/>
  <c r="AS87" i="19" s="1"/>
  <c r="U91" i="19"/>
  <c r="AX91" i="19" s="1"/>
  <c r="AA95" i="19"/>
  <c r="BD95" i="19" s="1"/>
  <c r="L100" i="19"/>
  <c r="AO100" i="19" s="1"/>
  <c r="AB106" i="19"/>
  <c r="BE106" i="19" s="1"/>
  <c r="L72" i="19"/>
  <c r="AO72" i="19" s="1"/>
  <c r="P75" i="19"/>
  <c r="AS75" i="19" s="1"/>
  <c r="T78" i="19"/>
  <c r="AW78" i="19" s="1"/>
  <c r="X81" i="19"/>
  <c r="BA81" i="19" s="1"/>
  <c r="AB84" i="19"/>
  <c r="BE84" i="19" s="1"/>
  <c r="S88" i="19"/>
  <c r="AV88" i="19" s="1"/>
  <c r="X92" i="19"/>
  <c r="BA92" i="19" s="1"/>
  <c r="AC96" i="19"/>
  <c r="BF96" i="19" s="1"/>
  <c r="O101" i="19"/>
  <c r="AR101" i="19" s="1"/>
  <c r="Z87" i="19"/>
  <c r="BC87" i="19" s="1"/>
  <c r="J91" i="19"/>
  <c r="AM91" i="19" s="1"/>
  <c r="N94" i="19"/>
  <c r="AQ94" i="19" s="1"/>
  <c r="R97" i="19"/>
  <c r="AU97" i="19" s="1"/>
  <c r="V100" i="19"/>
  <c r="AY100" i="19" s="1"/>
  <c r="Z103" i="19"/>
  <c r="BC103" i="19" s="1"/>
  <c r="J107" i="19"/>
  <c r="AM107" i="19" s="1"/>
  <c r="N110" i="19"/>
  <c r="AQ110" i="19" s="1"/>
  <c r="R113" i="19"/>
  <c r="AU113" i="19" s="1"/>
  <c r="S105" i="19"/>
  <c r="AV105" i="19" s="1"/>
  <c r="W108" i="19"/>
  <c r="AZ108" i="19" s="1"/>
  <c r="AA111" i="19"/>
  <c r="BD111" i="19" s="1"/>
  <c r="P108" i="19"/>
  <c r="AS108" i="19" s="1"/>
  <c r="T111" i="19"/>
  <c r="AW111" i="19" s="1"/>
  <c r="AC103" i="19"/>
  <c r="BF103" i="19" s="1"/>
  <c r="M107" i="19"/>
  <c r="AP107" i="19" s="1"/>
  <c r="Q110" i="19"/>
  <c r="AT110" i="19" s="1"/>
  <c r="U113" i="19"/>
  <c r="AX113" i="19" s="1"/>
  <c r="V89" i="19"/>
  <c r="AY89" i="19" s="1"/>
  <c r="Z92" i="19"/>
  <c r="BC92" i="19" s="1"/>
  <c r="J96" i="19"/>
  <c r="AM96" i="19" s="1"/>
  <c r="N99" i="19"/>
  <c r="AQ99" i="19" s="1"/>
  <c r="R102" i="19"/>
  <c r="AU102" i="19" s="1"/>
  <c r="V105" i="19"/>
  <c r="AY105" i="19" s="1"/>
  <c r="Z108" i="19"/>
  <c r="BC108" i="19" s="1"/>
  <c r="J112" i="19"/>
  <c r="AM112" i="19" s="1"/>
  <c r="S104" i="19"/>
  <c r="AV104" i="19" s="1"/>
  <c r="W107" i="19"/>
  <c r="AZ107" i="19" s="1"/>
  <c r="AA110" i="19"/>
  <c r="BD110" i="19" s="1"/>
  <c r="P107" i="19"/>
  <c r="AS107" i="19" s="1"/>
  <c r="T110" i="19"/>
  <c r="AW110" i="19" s="1"/>
  <c r="X113" i="19"/>
  <c r="BA113" i="19" s="1"/>
  <c r="M106" i="19"/>
  <c r="AP106" i="19" s="1"/>
  <c r="Q109" i="19"/>
  <c r="AT109" i="19" s="1"/>
  <c r="U112" i="19"/>
  <c r="AX112" i="19" s="1"/>
  <c r="CO14" i="19"/>
  <c r="EF14" i="19" s="1"/>
  <c r="CN14" i="19"/>
  <c r="EE14" i="19" s="1"/>
  <c r="BP21" i="19"/>
  <c r="DG21" i="19" s="1"/>
  <c r="BQ21" i="19"/>
  <c r="DH21" i="19" s="1"/>
  <c r="CI15" i="19"/>
  <c r="DZ15" i="19" s="1"/>
  <c r="CH15" i="19"/>
  <c r="DY15" i="19" s="1"/>
  <c r="CP18" i="19"/>
  <c r="EG18" i="19" s="1"/>
  <c r="CQ18" i="19"/>
  <c r="EH18" i="19" s="1"/>
  <c r="BJ22" i="19"/>
  <c r="DA22" i="19" s="1"/>
  <c r="BK22" i="19"/>
  <c r="DB22" i="19" s="1"/>
  <c r="BS25" i="19"/>
  <c r="DJ25" i="19" s="1"/>
  <c r="BR25" i="19"/>
  <c r="DI25" i="19" s="1"/>
  <c r="CA28" i="19"/>
  <c r="DR28" i="19" s="1"/>
  <c r="BZ28" i="19"/>
  <c r="DQ28" i="19" s="1"/>
  <c r="CI31" i="19"/>
  <c r="DZ31" i="19" s="1"/>
  <c r="CH31" i="19"/>
  <c r="DY31" i="19" s="1"/>
  <c r="Z34" i="19"/>
  <c r="BC34" i="19" s="1"/>
  <c r="BK38" i="19"/>
  <c r="DB38" i="19" s="1"/>
  <c r="BJ38" i="19"/>
  <c r="DA38" i="19" s="1"/>
  <c r="BS41" i="19"/>
  <c r="DJ41" i="19" s="1"/>
  <c r="BR41" i="19"/>
  <c r="DI41" i="19" s="1"/>
  <c r="CA44" i="19"/>
  <c r="DR44" i="19" s="1"/>
  <c r="BZ44" i="19"/>
  <c r="DQ44" i="19" s="1"/>
  <c r="CI47" i="19"/>
  <c r="DZ47" i="19" s="1"/>
  <c r="CH47" i="19"/>
  <c r="DY47" i="19" s="1"/>
  <c r="BK54" i="19"/>
  <c r="DB54" i="19" s="1"/>
  <c r="BS57" i="19"/>
  <c r="DJ57" i="19" s="1"/>
  <c r="BR57" i="19"/>
  <c r="DI57" i="19" s="1"/>
  <c r="CC14" i="19"/>
  <c r="DT14" i="19" s="1"/>
  <c r="CB14" i="19"/>
  <c r="DS14" i="19" s="1"/>
  <c r="W17" i="19"/>
  <c r="AZ17" i="19" s="1"/>
  <c r="CR20" i="19"/>
  <c r="EI20" i="19" s="1"/>
  <c r="K24" i="19"/>
  <c r="AN24" i="19" s="1"/>
  <c r="BU27" i="19"/>
  <c r="DL27" i="19" s="1"/>
  <c r="BT27" i="19"/>
  <c r="DK27" i="19" s="1"/>
  <c r="CC30" i="19"/>
  <c r="DT30" i="19" s="1"/>
  <c r="CB30" i="19"/>
  <c r="DS30" i="19" s="1"/>
  <c r="W33" i="19"/>
  <c r="AZ33" i="19" s="1"/>
  <c r="CR36" i="19"/>
  <c r="EI36" i="19" s="1"/>
  <c r="BM40" i="19"/>
  <c r="DD40" i="19" s="1"/>
  <c r="BL40" i="19"/>
  <c r="DC40" i="19" s="1"/>
  <c r="O43" i="19"/>
  <c r="AR43" i="19" s="1"/>
  <c r="CC46" i="19"/>
  <c r="DT46" i="19" s="1"/>
  <c r="CB46" i="19"/>
  <c r="DS46" i="19" s="1"/>
  <c r="CK49" i="19"/>
  <c r="EB49" i="19" s="1"/>
  <c r="CJ49" i="19"/>
  <c r="EA49" i="19" s="1"/>
  <c r="CR52" i="19"/>
  <c r="EI52" i="19" s="1"/>
  <c r="CS52" i="19"/>
  <c r="EJ52" i="19" s="1"/>
  <c r="BL56" i="19"/>
  <c r="DC56" i="19" s="1"/>
  <c r="BM56" i="19"/>
  <c r="DD56" i="19" s="1"/>
  <c r="CU16" i="19"/>
  <c r="EL16" i="19" s="1"/>
  <c r="CT16" i="19"/>
  <c r="EK16" i="19" s="1"/>
  <c r="L20" i="19"/>
  <c r="AO20" i="19" s="1"/>
  <c r="BV23" i="19"/>
  <c r="DM23" i="19" s="1"/>
  <c r="BW23" i="19"/>
  <c r="DN23" i="19" s="1"/>
  <c r="T26" i="19"/>
  <c r="AW26" i="19" s="1"/>
  <c r="CU32" i="19"/>
  <c r="EL32" i="19" s="1"/>
  <c r="CT32" i="19"/>
  <c r="EK32" i="19" s="1"/>
  <c r="L36" i="19"/>
  <c r="AO36" i="19" s="1"/>
  <c r="BW39" i="19"/>
  <c r="DN39" i="19" s="1"/>
  <c r="BV39" i="19"/>
  <c r="DM39" i="19" s="1"/>
  <c r="T42" i="19"/>
  <c r="AW42" i="19" s="1"/>
  <c r="X45" i="19"/>
  <c r="BA45" i="19" s="1"/>
  <c r="CU48" i="19"/>
  <c r="EL48" i="19" s="1"/>
  <c r="CT48" i="19"/>
  <c r="EK48" i="19" s="1"/>
  <c r="L52" i="19"/>
  <c r="AO52" i="19" s="1"/>
  <c r="M18" i="19"/>
  <c r="AP18" i="19" s="1"/>
  <c r="AC24" i="19"/>
  <c r="BF24" i="19" s="1"/>
  <c r="BX29" i="19"/>
  <c r="DO29" i="19" s="1"/>
  <c r="BY29" i="19"/>
  <c r="DP29" i="19" s="1"/>
  <c r="CF32" i="19"/>
  <c r="DW32" i="19" s="1"/>
  <c r="CG32" i="19"/>
  <c r="DX32" i="19" s="1"/>
  <c r="Y35" i="19"/>
  <c r="BB35" i="19" s="1"/>
  <c r="CV38" i="19"/>
  <c r="EM38" i="19" s="1"/>
  <c r="CW38" i="19"/>
  <c r="EN38" i="19" s="1"/>
  <c r="M42" i="19"/>
  <c r="AP42" i="19" s="1"/>
  <c r="Q45" i="19"/>
  <c r="AT45" i="19" s="1"/>
  <c r="CF48" i="19"/>
  <c r="DW48" i="19" s="1"/>
  <c r="CG48" i="19"/>
  <c r="DX48" i="19" s="1"/>
  <c r="Y51" i="19"/>
  <c r="BB51" i="19" s="1"/>
  <c r="CW54" i="19"/>
  <c r="EN54" i="19" s="1"/>
  <c r="CV54" i="19"/>
  <c r="EM54" i="19" s="1"/>
  <c r="Q19" i="19"/>
  <c r="AT19" i="19" s="1"/>
  <c r="BX25" i="19"/>
  <c r="DO25" i="19" s="1"/>
  <c r="BY25" i="19"/>
  <c r="DP25" i="19" s="1"/>
  <c r="J17" i="19"/>
  <c r="AM17" i="19" s="1"/>
  <c r="N20" i="19"/>
  <c r="AQ20" i="19" s="1"/>
  <c r="BZ23" i="19"/>
  <c r="DQ23" i="19" s="1"/>
  <c r="CA23" i="19"/>
  <c r="DR23" i="19" s="1"/>
  <c r="V26" i="19"/>
  <c r="AY26" i="19" s="1"/>
  <c r="CQ29" i="19"/>
  <c r="EH29" i="19" s="1"/>
  <c r="J33" i="19"/>
  <c r="AM33" i="19" s="1"/>
  <c r="N36" i="19"/>
  <c r="AQ36" i="19" s="1"/>
  <c r="CA39" i="19"/>
  <c r="DR39" i="19" s="1"/>
  <c r="BZ39" i="19"/>
  <c r="DQ39" i="19" s="1"/>
  <c r="V42" i="19"/>
  <c r="AY42" i="19" s="1"/>
  <c r="Z45" i="19"/>
  <c r="BC45" i="19" s="1"/>
  <c r="BK49" i="19"/>
  <c r="DB49" i="19" s="1"/>
  <c r="BJ49" i="19"/>
  <c r="DA49" i="19" s="1"/>
  <c r="N52" i="19"/>
  <c r="AQ52" i="19" s="1"/>
  <c r="CA55" i="19"/>
  <c r="DR55" i="19" s="1"/>
  <c r="BZ55" i="19"/>
  <c r="DQ55" i="19" s="1"/>
  <c r="CC15" i="19"/>
  <c r="DT15" i="19" s="1"/>
  <c r="CB15" i="19"/>
  <c r="DS15" i="19" s="1"/>
  <c r="W18" i="19"/>
  <c r="AZ18" i="19" s="1"/>
  <c r="AA21" i="19"/>
  <c r="BD21" i="19" s="1"/>
  <c r="BM25" i="19"/>
  <c r="DD25" i="19" s="1"/>
  <c r="BL25" i="19"/>
  <c r="DC25" i="19" s="1"/>
  <c r="O28" i="19"/>
  <c r="AR28" i="19" s="1"/>
  <c r="S31" i="19"/>
  <c r="AV31" i="19" s="1"/>
  <c r="W34" i="19"/>
  <c r="AZ34" i="19" s="1"/>
  <c r="AA37" i="19"/>
  <c r="BD37" i="19" s="1"/>
  <c r="O44" i="19"/>
  <c r="AR44" i="19" s="1"/>
  <c r="CC47" i="19"/>
  <c r="DT47" i="19" s="1"/>
  <c r="CB47" i="19"/>
  <c r="DS47" i="19" s="1"/>
  <c r="W50" i="19"/>
  <c r="AZ50" i="19" s="1"/>
  <c r="AA53" i="19"/>
  <c r="BD53" i="19" s="1"/>
  <c r="BM57" i="19"/>
  <c r="DD57" i="19" s="1"/>
  <c r="BL57" i="19"/>
  <c r="DC57" i="19" s="1"/>
  <c r="P14" i="19"/>
  <c r="AS14" i="19" s="1"/>
  <c r="T17" i="19"/>
  <c r="AW17" i="19" s="1"/>
  <c r="X20" i="19"/>
  <c r="BA20" i="19" s="1"/>
  <c r="AB23" i="19"/>
  <c r="BE23" i="19" s="1"/>
  <c r="L27" i="19"/>
  <c r="AO27" i="19" s="1"/>
  <c r="P30" i="19"/>
  <c r="AS30" i="19" s="1"/>
  <c r="T33" i="19"/>
  <c r="AW33" i="19" s="1"/>
  <c r="X36" i="19"/>
  <c r="BA36" i="19" s="1"/>
  <c r="AB39" i="19"/>
  <c r="BE39" i="19" s="1"/>
  <c r="L43" i="19"/>
  <c r="AO43" i="19" s="1"/>
  <c r="P46" i="19"/>
  <c r="AS46" i="19" s="1"/>
  <c r="X52" i="19"/>
  <c r="BA52" i="19" s="1"/>
  <c r="AB55" i="19"/>
  <c r="BE55" i="19" s="1"/>
  <c r="AC19" i="19"/>
  <c r="BF19" i="19" s="1"/>
  <c r="AC25" i="19"/>
  <c r="BF25" i="19" s="1"/>
  <c r="U29" i="19"/>
  <c r="AX29" i="19" s="1"/>
  <c r="Y32" i="19"/>
  <c r="BB32" i="19" s="1"/>
  <c r="AC35" i="19"/>
  <c r="BF35" i="19" s="1"/>
  <c r="M39" i="19"/>
  <c r="AP39" i="19" s="1"/>
  <c r="Q42" i="19"/>
  <c r="AT42" i="19" s="1"/>
  <c r="U45" i="19"/>
  <c r="AX45" i="19" s="1"/>
  <c r="Y48" i="19"/>
  <c r="BB48" i="19" s="1"/>
  <c r="AC51" i="19"/>
  <c r="BF51" i="19" s="1"/>
  <c r="M55" i="19"/>
  <c r="AP55" i="19" s="1"/>
  <c r="P126" i="19"/>
  <c r="AS126" i="19" s="1"/>
  <c r="N136" i="19"/>
  <c r="AQ136" i="19" s="1"/>
  <c r="J143" i="19"/>
  <c r="AM143" i="19" s="1"/>
  <c r="J137" i="19"/>
  <c r="AM137" i="19" s="1"/>
  <c r="J131" i="19"/>
  <c r="AM131" i="19" s="1"/>
  <c r="AB126" i="19"/>
  <c r="BE126" i="19" s="1"/>
  <c r="Q151" i="19"/>
  <c r="AT151" i="19" s="1"/>
  <c r="V144" i="19"/>
  <c r="AY144" i="19" s="1"/>
  <c r="R135" i="19"/>
  <c r="AU135" i="19" s="1"/>
  <c r="P127" i="19"/>
  <c r="AS127" i="19" s="1"/>
  <c r="AA152" i="19"/>
  <c r="BD152" i="19" s="1"/>
  <c r="K129" i="19"/>
  <c r="AN129" i="19" s="1"/>
  <c r="O132" i="19"/>
  <c r="AR132" i="19" s="1"/>
  <c r="S135" i="19"/>
  <c r="AV135" i="19" s="1"/>
  <c r="W138" i="19"/>
  <c r="AZ138" i="19" s="1"/>
  <c r="AA141" i="19"/>
  <c r="BD141" i="19" s="1"/>
  <c r="K145" i="19"/>
  <c r="AN145" i="19" s="1"/>
  <c r="X148" i="19"/>
  <c r="BA148" i="19" s="1"/>
  <c r="Q152" i="19"/>
  <c r="AT152" i="19" s="1"/>
  <c r="J165" i="19"/>
  <c r="AM165" i="19" s="1"/>
  <c r="X130" i="19"/>
  <c r="BA130" i="19" s="1"/>
  <c r="AB133" i="19"/>
  <c r="BE133" i="19" s="1"/>
  <c r="L137" i="19"/>
  <c r="AO137" i="19" s="1"/>
  <c r="P140" i="19"/>
  <c r="AS140" i="19" s="1"/>
  <c r="T143" i="19"/>
  <c r="AW143" i="19" s="1"/>
  <c r="AB146" i="19"/>
  <c r="BE146" i="19" s="1"/>
  <c r="U150" i="19"/>
  <c r="AX150" i="19" s="1"/>
  <c r="AC154" i="19"/>
  <c r="BF154" i="19" s="1"/>
  <c r="U127" i="19"/>
  <c r="AX127" i="19" s="1"/>
  <c r="Y130" i="19"/>
  <c r="BB130" i="19" s="1"/>
  <c r="AC133" i="19"/>
  <c r="BF133" i="19" s="1"/>
  <c r="M137" i="19"/>
  <c r="AP137" i="19" s="1"/>
  <c r="Q140" i="19"/>
  <c r="AT140" i="19" s="1"/>
  <c r="U143" i="19"/>
  <c r="AX143" i="19" s="1"/>
  <c r="AC146" i="19"/>
  <c r="BF146" i="19" s="1"/>
  <c r="V150" i="19"/>
  <c r="AY150" i="19" s="1"/>
  <c r="M155" i="19"/>
  <c r="AP155" i="19" s="1"/>
  <c r="N127" i="19"/>
  <c r="AQ127" i="19" s="1"/>
  <c r="R130" i="19"/>
  <c r="AU130" i="19" s="1"/>
  <c r="V133" i="19"/>
  <c r="AY133" i="19" s="1"/>
  <c r="Z136" i="19"/>
  <c r="BC136" i="19" s="1"/>
  <c r="J140" i="19"/>
  <c r="AM140" i="19" s="1"/>
  <c r="N143" i="19"/>
  <c r="AQ143" i="19" s="1"/>
  <c r="U146" i="19"/>
  <c r="AX146" i="19" s="1"/>
  <c r="N150" i="19"/>
  <c r="AQ150" i="19" s="1"/>
  <c r="S154" i="19"/>
  <c r="AV154" i="19" s="1"/>
  <c r="AA126" i="19"/>
  <c r="BD126" i="19" s="1"/>
  <c r="K130" i="19"/>
  <c r="AN130" i="19" s="1"/>
  <c r="O133" i="19"/>
  <c r="AR133" i="19" s="1"/>
  <c r="S136" i="19"/>
  <c r="AV136" i="19" s="1"/>
  <c r="W139" i="19"/>
  <c r="AZ139" i="19" s="1"/>
  <c r="AA142" i="19"/>
  <c r="BD142" i="19" s="1"/>
  <c r="M146" i="19"/>
  <c r="AP146" i="19" s="1"/>
  <c r="Z149" i="19"/>
  <c r="BC149" i="19" s="1"/>
  <c r="AB153" i="19"/>
  <c r="BE153" i="19" s="1"/>
  <c r="T128" i="19"/>
  <c r="AW128" i="19" s="1"/>
  <c r="X131" i="19"/>
  <c r="BA131" i="19" s="1"/>
  <c r="AB134" i="19"/>
  <c r="BE134" i="19" s="1"/>
  <c r="L138" i="19"/>
  <c r="AO138" i="19" s="1"/>
  <c r="P141" i="19"/>
  <c r="AS141" i="19" s="1"/>
  <c r="T144" i="19"/>
  <c r="AW144" i="19" s="1"/>
  <c r="K148" i="19"/>
  <c r="AN148" i="19" s="1"/>
  <c r="X151" i="19"/>
  <c r="BA151" i="19" s="1"/>
  <c r="L158" i="19"/>
  <c r="AO158" i="19" s="1"/>
  <c r="U128" i="19"/>
  <c r="AX128" i="19" s="1"/>
  <c r="Y131" i="19"/>
  <c r="BB131" i="19" s="1"/>
  <c r="AC134" i="19"/>
  <c r="BF134" i="19" s="1"/>
  <c r="M138" i="19"/>
  <c r="AP138" i="19" s="1"/>
  <c r="Q141" i="19"/>
  <c r="AT141" i="19" s="1"/>
  <c r="U144" i="19"/>
  <c r="AX144" i="19" s="1"/>
  <c r="L148" i="19"/>
  <c r="AO148" i="19" s="1"/>
  <c r="Y151" i="19"/>
  <c r="BB151" i="19" s="1"/>
  <c r="V158" i="19"/>
  <c r="AY158" i="19" s="1"/>
  <c r="X157" i="19"/>
  <c r="BA157" i="19" s="1"/>
  <c r="AB161" i="19"/>
  <c r="BE161" i="19" s="1"/>
  <c r="R169" i="19"/>
  <c r="AU169" i="19" s="1"/>
  <c r="AC161" i="19"/>
  <c r="BF161" i="19" s="1"/>
  <c r="V169" i="19"/>
  <c r="AY169" i="19" s="1"/>
  <c r="R155" i="19"/>
  <c r="AU155" i="19" s="1"/>
  <c r="Z158" i="19"/>
  <c r="BC158" i="19" s="1"/>
  <c r="P163" i="19"/>
  <c r="AS163" i="19" s="1"/>
  <c r="AA145" i="19"/>
  <c r="BD145" i="19" s="1"/>
  <c r="K149" i="19"/>
  <c r="AN149" i="19" s="1"/>
  <c r="O152" i="19"/>
  <c r="AR152" i="19" s="1"/>
  <c r="S155" i="19"/>
  <c r="AV155" i="19" s="1"/>
  <c r="AB158" i="19"/>
  <c r="BE158" i="19" s="1"/>
  <c r="R163" i="19"/>
  <c r="AU163" i="19" s="1"/>
  <c r="T155" i="19"/>
  <c r="AW155" i="19" s="1"/>
  <c r="AC158" i="19"/>
  <c r="BF158" i="19" s="1"/>
  <c r="V163" i="19"/>
  <c r="AY163" i="19" s="1"/>
  <c r="AC157" i="19"/>
  <c r="BF157" i="19" s="1"/>
  <c r="N162" i="19"/>
  <c r="AQ162" i="19" s="1"/>
  <c r="Z152" i="19"/>
  <c r="BC152" i="19" s="1"/>
  <c r="J156" i="19"/>
  <c r="AM156" i="19" s="1"/>
  <c r="V159" i="19"/>
  <c r="AY159" i="19" s="1"/>
  <c r="AB164" i="19"/>
  <c r="BE164" i="19" s="1"/>
  <c r="S159" i="19"/>
  <c r="AV159" i="19" s="1"/>
  <c r="W162" i="19"/>
  <c r="AZ162" i="19" s="1"/>
  <c r="AA165" i="19"/>
  <c r="BD165" i="19" s="1"/>
  <c r="K169" i="19"/>
  <c r="AN169" i="19" s="1"/>
  <c r="L165" i="19"/>
  <c r="AO165" i="19" s="1"/>
  <c r="P168" i="19"/>
  <c r="AS168" i="19" s="1"/>
  <c r="Q164" i="19"/>
  <c r="AT164" i="19" s="1"/>
  <c r="U167" i="19"/>
  <c r="AX167" i="19" s="1"/>
  <c r="S158" i="19"/>
  <c r="AV158" i="19" s="1"/>
  <c r="W161" i="19"/>
  <c r="AZ161" i="19" s="1"/>
  <c r="AA164" i="19"/>
  <c r="BD164" i="19" s="1"/>
  <c r="K168" i="19"/>
  <c r="AN168" i="19" s="1"/>
  <c r="Y163" i="19"/>
  <c r="BB163" i="19" s="1"/>
  <c r="AC166" i="19"/>
  <c r="BF166" i="19" s="1"/>
  <c r="Q69" i="19"/>
  <c r="U72" i="19"/>
  <c r="AX72" i="19" s="1"/>
  <c r="Y75" i="19"/>
  <c r="BB75" i="19" s="1"/>
  <c r="AC78" i="19"/>
  <c r="BF78" i="19" s="1"/>
  <c r="M82" i="19"/>
  <c r="AP82" i="19" s="1"/>
  <c r="Q85" i="19"/>
  <c r="AT85" i="19" s="1"/>
  <c r="K89" i="19"/>
  <c r="AN89" i="19" s="1"/>
  <c r="P93" i="19"/>
  <c r="AS93" i="19" s="1"/>
  <c r="U97" i="19"/>
  <c r="AX97" i="19" s="1"/>
  <c r="AA101" i="19"/>
  <c r="BD101" i="19" s="1"/>
  <c r="V70" i="19"/>
  <c r="AY70" i="19" s="1"/>
  <c r="Z73" i="19"/>
  <c r="BC73" i="19" s="1"/>
  <c r="J77" i="19"/>
  <c r="AM77" i="19" s="1"/>
  <c r="N80" i="19"/>
  <c r="AQ80" i="19" s="1"/>
  <c r="R83" i="19"/>
  <c r="AU83" i="19" s="1"/>
  <c r="V86" i="19"/>
  <c r="AY86" i="19" s="1"/>
  <c r="X90" i="19"/>
  <c r="BA90" i="19" s="1"/>
  <c r="AC94" i="19"/>
  <c r="BF94" i="19" s="1"/>
  <c r="O99" i="19"/>
  <c r="AR99" i="19" s="1"/>
  <c r="P104" i="19"/>
  <c r="AS104" i="19" s="1"/>
  <c r="S71" i="19"/>
  <c r="AV71" i="19" s="1"/>
  <c r="W74" i="19"/>
  <c r="AZ74" i="19" s="1"/>
  <c r="AA77" i="19"/>
  <c r="BD77" i="19" s="1"/>
  <c r="K81" i="19"/>
  <c r="AN81" i="19" s="1"/>
  <c r="O84" i="19"/>
  <c r="AR84" i="19" s="1"/>
  <c r="U87" i="19"/>
  <c r="AX87" i="19" s="1"/>
  <c r="AA91" i="19"/>
  <c r="BD91" i="19" s="1"/>
  <c r="L96" i="19"/>
  <c r="AO96" i="19" s="1"/>
  <c r="Q100" i="19"/>
  <c r="AT100" i="19" s="1"/>
  <c r="L69" i="19"/>
  <c r="AO69" i="19" s="1"/>
  <c r="BO69" i="19" s="1"/>
  <c r="DF69" i="19" s="1"/>
  <c r="P72" i="19"/>
  <c r="AS72" i="19" s="1"/>
  <c r="T75" i="19"/>
  <c r="AW75" i="19" s="1"/>
  <c r="X78" i="19"/>
  <c r="BA78" i="19" s="1"/>
  <c r="AB81" i="19"/>
  <c r="BE81" i="19" s="1"/>
  <c r="L85" i="19"/>
  <c r="AO85" i="19" s="1"/>
  <c r="X88" i="19"/>
  <c r="BA88" i="19" s="1"/>
  <c r="AC92" i="19"/>
  <c r="BF92" i="19" s="1"/>
  <c r="O97" i="19"/>
  <c r="AR97" i="19" s="1"/>
  <c r="T101" i="19"/>
  <c r="AW101" i="19" s="1"/>
  <c r="AC69" i="19"/>
  <c r="M73" i="19"/>
  <c r="AP73" i="19" s="1"/>
  <c r="Q76" i="19"/>
  <c r="AT76" i="19" s="1"/>
  <c r="U79" i="19"/>
  <c r="AX79" i="19" s="1"/>
  <c r="Y82" i="19"/>
  <c r="BB82" i="19" s="1"/>
  <c r="AC85" i="19"/>
  <c r="BF85" i="19" s="1"/>
  <c r="AA89" i="19"/>
  <c r="BD89" i="19" s="1"/>
  <c r="L94" i="19"/>
  <c r="AO94" i="19" s="1"/>
  <c r="Q98" i="19"/>
  <c r="AT98" i="19" s="1"/>
  <c r="W102" i="19"/>
  <c r="AZ102" i="19" s="1"/>
  <c r="Z70" i="19"/>
  <c r="BC70" i="19" s="1"/>
  <c r="J74" i="19"/>
  <c r="AM74" i="19" s="1"/>
  <c r="N77" i="19"/>
  <c r="AQ77" i="19" s="1"/>
  <c r="R80" i="19"/>
  <c r="AU80" i="19" s="1"/>
  <c r="V83" i="19"/>
  <c r="AY83" i="19" s="1"/>
  <c r="Z86" i="19"/>
  <c r="BC86" i="19" s="1"/>
  <c r="AC90" i="19"/>
  <c r="BF90" i="19" s="1"/>
  <c r="O95" i="19"/>
  <c r="AR95" i="19" s="1"/>
  <c r="T99" i="19"/>
  <c r="AW99" i="19" s="1"/>
  <c r="L105" i="19"/>
  <c r="AO105" i="19" s="1"/>
  <c r="W71" i="19"/>
  <c r="AZ71" i="19" s="1"/>
  <c r="AA74" i="19"/>
  <c r="BD74" i="19" s="1"/>
  <c r="K78" i="19"/>
  <c r="AN78" i="19" s="1"/>
  <c r="O81" i="19"/>
  <c r="AR81" i="19" s="1"/>
  <c r="S84" i="19"/>
  <c r="AV84" i="19" s="1"/>
  <c r="AA87" i="19"/>
  <c r="BD87" i="19" s="1"/>
  <c r="L92" i="19"/>
  <c r="AO92" i="19" s="1"/>
  <c r="Q96" i="19"/>
  <c r="AT96" i="19" s="1"/>
  <c r="W100" i="19"/>
  <c r="AZ100" i="19" s="1"/>
  <c r="P69" i="19"/>
  <c r="AS69" i="19" s="1"/>
  <c r="T72" i="19"/>
  <c r="AW72" i="19" s="1"/>
  <c r="X75" i="19"/>
  <c r="BA75" i="19" s="1"/>
  <c r="AB78" i="19"/>
  <c r="BE78" i="19" s="1"/>
  <c r="L82" i="19"/>
  <c r="AO82" i="19" s="1"/>
  <c r="P85" i="19"/>
  <c r="AS85" i="19" s="1"/>
  <c r="AC88" i="19"/>
  <c r="BF88" i="19" s="1"/>
  <c r="O93" i="19"/>
  <c r="AR93" i="19" s="1"/>
  <c r="T97" i="19"/>
  <c r="AW97" i="19" s="1"/>
  <c r="Y101" i="19"/>
  <c r="BB101" i="19" s="1"/>
  <c r="N88" i="19"/>
  <c r="AQ88" i="19" s="1"/>
  <c r="R91" i="19"/>
  <c r="AU91" i="19" s="1"/>
  <c r="V94" i="19"/>
  <c r="AY94" i="19" s="1"/>
  <c r="Z97" i="19"/>
  <c r="BC97" i="19" s="1"/>
  <c r="J101" i="19"/>
  <c r="AM101" i="19" s="1"/>
  <c r="N104" i="19"/>
  <c r="AQ104" i="19" s="1"/>
  <c r="R107" i="19"/>
  <c r="AU107" i="19" s="1"/>
  <c r="V110" i="19"/>
  <c r="AY110" i="19" s="1"/>
  <c r="Z113" i="19"/>
  <c r="BC113" i="19" s="1"/>
  <c r="AA105" i="19"/>
  <c r="BD105" i="19" s="1"/>
  <c r="K109" i="19"/>
  <c r="AN109" i="19" s="1"/>
  <c r="O112" i="19"/>
  <c r="AR112" i="19" s="1"/>
  <c r="X108" i="19"/>
  <c r="BA108" i="19" s="1"/>
  <c r="AB111" i="19"/>
  <c r="BE111" i="19" s="1"/>
  <c r="Q104" i="19"/>
  <c r="AT104" i="19" s="1"/>
  <c r="U107" i="19"/>
  <c r="AX107" i="19" s="1"/>
  <c r="Y110" i="19"/>
  <c r="BB110" i="19" s="1"/>
  <c r="AC113" i="19"/>
  <c r="BF113" i="19" s="1"/>
  <c r="J90" i="19"/>
  <c r="AM90" i="19" s="1"/>
  <c r="N93" i="19"/>
  <c r="AQ93" i="19" s="1"/>
  <c r="R96" i="19"/>
  <c r="AU96" i="19" s="1"/>
  <c r="V99" i="19"/>
  <c r="AY99" i="19" s="1"/>
  <c r="Z102" i="19"/>
  <c r="BC102" i="19" s="1"/>
  <c r="J106" i="19"/>
  <c r="AM106" i="19" s="1"/>
  <c r="N109" i="19"/>
  <c r="AQ109" i="19" s="1"/>
  <c r="R112" i="19"/>
  <c r="AU112" i="19" s="1"/>
  <c r="AA104" i="19"/>
  <c r="BD104" i="19" s="1"/>
  <c r="K108" i="19"/>
  <c r="AN108" i="19" s="1"/>
  <c r="O111" i="19"/>
  <c r="AR111" i="19" s="1"/>
  <c r="X107" i="19"/>
  <c r="BA107" i="19" s="1"/>
  <c r="AB110" i="19"/>
  <c r="BE110" i="19" s="1"/>
  <c r="Q103" i="19"/>
  <c r="AT103" i="19" s="1"/>
  <c r="U106" i="19"/>
  <c r="AX106" i="19" s="1"/>
  <c r="Y109" i="19"/>
  <c r="BB109" i="19" s="1"/>
  <c r="AC112" i="19"/>
  <c r="BF112" i="19" s="1"/>
  <c r="CG15" i="19"/>
  <c r="DX15" i="19" s="1"/>
  <c r="CF15" i="19"/>
  <c r="DW15" i="19" s="1"/>
  <c r="BZ22" i="19"/>
  <c r="DQ22" i="19" s="1"/>
  <c r="CA22" i="19"/>
  <c r="DR22" i="19" s="1"/>
  <c r="BK32" i="19"/>
  <c r="DB32" i="19" s="1"/>
  <c r="BJ32" i="19"/>
  <c r="DA32" i="19" s="1"/>
  <c r="BS35" i="19"/>
  <c r="DJ35" i="19" s="1"/>
  <c r="BR35" i="19"/>
  <c r="DI35" i="19" s="1"/>
  <c r="CA38" i="19"/>
  <c r="DR38" i="19" s="1"/>
  <c r="BZ38" i="19"/>
  <c r="DQ38" i="19" s="1"/>
  <c r="CI41" i="19"/>
  <c r="DZ41" i="19" s="1"/>
  <c r="CH41" i="19"/>
  <c r="DY41" i="19" s="1"/>
  <c r="BK48" i="19"/>
  <c r="DB48" i="19" s="1"/>
  <c r="BJ48" i="19"/>
  <c r="DA48" i="19" s="1"/>
  <c r="BS51" i="19"/>
  <c r="DJ51" i="19" s="1"/>
  <c r="BR51" i="19"/>
  <c r="DI51" i="19" s="1"/>
  <c r="CA54" i="19"/>
  <c r="DR54" i="19" s="1"/>
  <c r="BZ54" i="19"/>
  <c r="DQ54" i="19" s="1"/>
  <c r="CI57" i="19"/>
  <c r="DZ57" i="19" s="1"/>
  <c r="CH57" i="19"/>
  <c r="DY57" i="19" s="1"/>
  <c r="CS14" i="19"/>
  <c r="EJ14" i="19" s="1"/>
  <c r="BM18" i="19"/>
  <c r="DD18" i="19" s="1"/>
  <c r="BL18" i="19"/>
  <c r="DC18" i="19" s="1"/>
  <c r="BU21" i="19"/>
  <c r="DL21" i="19" s="1"/>
  <c r="BT21" i="19"/>
  <c r="DK21" i="19" s="1"/>
  <c r="S24" i="19"/>
  <c r="AV24" i="19" s="1"/>
  <c r="CK27" i="19"/>
  <c r="EB27" i="19" s="1"/>
  <c r="CJ27" i="19"/>
  <c r="EA27" i="19" s="1"/>
  <c r="CS30" i="19"/>
  <c r="EJ30" i="19" s="1"/>
  <c r="CR30" i="19"/>
  <c r="EI30" i="19" s="1"/>
  <c r="K34" i="19"/>
  <c r="AN34" i="19" s="1"/>
  <c r="BU37" i="19"/>
  <c r="DL37" i="19" s="1"/>
  <c r="BT37" i="19"/>
  <c r="DK37" i="19" s="1"/>
  <c r="CC40" i="19"/>
  <c r="DT40" i="19" s="1"/>
  <c r="CB40" i="19"/>
  <c r="DS40" i="19" s="1"/>
  <c r="W43" i="19"/>
  <c r="AZ43" i="19" s="1"/>
  <c r="CS46" i="19"/>
  <c r="EJ46" i="19" s="1"/>
  <c r="CR46" i="19"/>
  <c r="EI46" i="19" s="1"/>
  <c r="K50" i="19"/>
  <c r="AN50" i="19" s="1"/>
  <c r="BU53" i="19"/>
  <c r="DL53" i="19" s="1"/>
  <c r="BT53" i="19"/>
  <c r="DK53" i="19" s="1"/>
  <c r="CC56" i="19"/>
  <c r="DT56" i="19" s="1"/>
  <c r="CB56" i="19"/>
  <c r="DS56" i="19" s="1"/>
  <c r="BO14" i="19"/>
  <c r="DF14" i="19" s="1"/>
  <c r="BN14" i="19"/>
  <c r="DE14" i="19" s="1"/>
  <c r="P17" i="19"/>
  <c r="AS17" i="19" s="1"/>
  <c r="T20" i="19"/>
  <c r="AW20" i="19" s="1"/>
  <c r="CL23" i="19"/>
  <c r="EC23" i="19" s="1"/>
  <c r="CM23" i="19"/>
  <c r="ED23" i="19" s="1"/>
  <c r="AB26" i="19"/>
  <c r="BE26" i="19" s="1"/>
  <c r="BO30" i="19"/>
  <c r="DF30" i="19" s="1"/>
  <c r="BN30" i="19"/>
  <c r="DE30" i="19" s="1"/>
  <c r="P33" i="19"/>
  <c r="AS33" i="19" s="1"/>
  <c r="T36" i="19"/>
  <c r="AW36" i="19" s="1"/>
  <c r="CM39" i="19"/>
  <c r="ED39" i="19" s="1"/>
  <c r="CL39" i="19"/>
  <c r="EC39" i="19" s="1"/>
  <c r="AB42" i="19"/>
  <c r="BE42" i="19" s="1"/>
  <c r="BO46" i="19"/>
  <c r="DF46" i="19" s="1"/>
  <c r="BN46" i="19"/>
  <c r="DE46" i="19" s="1"/>
  <c r="BW49" i="19"/>
  <c r="DN49" i="19" s="1"/>
  <c r="BV49" i="19"/>
  <c r="DM49" i="19" s="1"/>
  <c r="T52" i="19"/>
  <c r="AW52" i="19" s="1"/>
  <c r="CM55" i="19"/>
  <c r="ED55" i="19" s="1"/>
  <c r="CL55" i="19"/>
  <c r="EC55" i="19" s="1"/>
  <c r="AC18" i="19"/>
  <c r="BF18" i="19" s="1"/>
  <c r="CN25" i="19"/>
  <c r="EE25" i="19" s="1"/>
  <c r="CO25" i="19"/>
  <c r="EF25" i="19" s="1"/>
  <c r="CN29" i="19"/>
  <c r="EE29" i="19" s="1"/>
  <c r="CO29" i="19"/>
  <c r="EF29" i="19" s="1"/>
  <c r="CV32" i="19"/>
  <c r="EM32" i="19" s="1"/>
  <c r="CW32" i="19"/>
  <c r="EN32" i="19" s="1"/>
  <c r="M36" i="19"/>
  <c r="AP36" i="19" s="1"/>
  <c r="BX39" i="19"/>
  <c r="DO39" i="19" s="1"/>
  <c r="BY39" i="19"/>
  <c r="DP39" i="19" s="1"/>
  <c r="U42" i="19"/>
  <c r="AX42" i="19" s="1"/>
  <c r="Y45" i="19"/>
  <c r="BB45" i="19" s="1"/>
  <c r="CV48" i="19"/>
  <c r="EM48" i="19" s="1"/>
  <c r="CW48" i="19"/>
  <c r="EN48" i="19" s="1"/>
  <c r="M52" i="19"/>
  <c r="AP52" i="19" s="1"/>
  <c r="BY55" i="19"/>
  <c r="DP55" i="19" s="1"/>
  <c r="BX55" i="19"/>
  <c r="DO55" i="19" s="1"/>
  <c r="M20" i="19"/>
  <c r="AP20" i="19" s="1"/>
  <c r="M26" i="19"/>
  <c r="AP26" i="19" s="1"/>
  <c r="BS14" i="19"/>
  <c r="DJ14" i="19" s="1"/>
  <c r="BR14" i="19"/>
  <c r="DI14" i="19" s="1"/>
  <c r="R17" i="19"/>
  <c r="AU17" i="19" s="1"/>
  <c r="V20" i="19"/>
  <c r="AY20" i="19" s="1"/>
  <c r="CP23" i="19"/>
  <c r="EG23" i="19" s="1"/>
  <c r="CQ23" i="19"/>
  <c r="EH23" i="19" s="1"/>
  <c r="J27" i="19"/>
  <c r="AM27" i="19" s="1"/>
  <c r="N30" i="19"/>
  <c r="AQ30" i="19" s="1"/>
  <c r="R33" i="19"/>
  <c r="AU33" i="19" s="1"/>
  <c r="V36" i="19"/>
  <c r="AY36" i="19" s="1"/>
  <c r="CQ39" i="19"/>
  <c r="EH39" i="19" s="1"/>
  <c r="CP39" i="19"/>
  <c r="EG39" i="19" s="1"/>
  <c r="J43" i="19"/>
  <c r="AM43" i="19" s="1"/>
  <c r="BS46" i="19"/>
  <c r="DJ46" i="19" s="1"/>
  <c r="BR46" i="19"/>
  <c r="DI46" i="19" s="1"/>
  <c r="CA49" i="19"/>
  <c r="DR49" i="19" s="1"/>
  <c r="BZ49" i="19"/>
  <c r="DQ49" i="19" s="1"/>
  <c r="V52" i="19"/>
  <c r="AY52" i="19" s="1"/>
  <c r="CQ55" i="19"/>
  <c r="EH55" i="19" s="1"/>
  <c r="CP55" i="19"/>
  <c r="EG55" i="19" s="1"/>
  <c r="CS15" i="19"/>
  <c r="EJ15" i="19" s="1"/>
  <c r="CR15" i="19"/>
  <c r="EI15" i="19" s="1"/>
  <c r="K19" i="19"/>
  <c r="AN19" i="19" s="1"/>
  <c r="O22" i="19"/>
  <c r="AR22" i="19" s="1"/>
  <c r="CC25" i="19"/>
  <c r="DT25" i="19" s="1"/>
  <c r="W28" i="19"/>
  <c r="AZ28" i="19" s="1"/>
  <c r="AA31" i="19"/>
  <c r="BD31" i="19" s="1"/>
  <c r="K35" i="19"/>
  <c r="AN35" i="19" s="1"/>
  <c r="O38" i="19"/>
  <c r="AR38" i="19" s="1"/>
  <c r="CC41" i="19"/>
  <c r="DT41" i="19" s="1"/>
  <c r="CB41" i="19"/>
  <c r="DS41" i="19" s="1"/>
  <c r="W44" i="19"/>
  <c r="AZ44" i="19" s="1"/>
  <c r="K51" i="19"/>
  <c r="AN51" i="19" s="1"/>
  <c r="O54" i="19"/>
  <c r="AR54" i="19" s="1"/>
  <c r="CC57" i="19"/>
  <c r="DT57" i="19" s="1"/>
  <c r="CB57" i="19"/>
  <c r="DS57" i="19" s="1"/>
  <c r="X14" i="19"/>
  <c r="BA14" i="19" s="1"/>
  <c r="AB17" i="19"/>
  <c r="BE17" i="19" s="1"/>
  <c r="L21" i="19"/>
  <c r="AO21" i="19" s="1"/>
  <c r="P24" i="19"/>
  <c r="AS24" i="19" s="1"/>
  <c r="T27" i="19"/>
  <c r="AW27" i="19" s="1"/>
  <c r="X30" i="19"/>
  <c r="BA30" i="19" s="1"/>
  <c r="AB33" i="19"/>
  <c r="BE33" i="19" s="1"/>
  <c r="L37" i="19"/>
  <c r="AO37" i="19" s="1"/>
  <c r="P40" i="19"/>
  <c r="AS40" i="19" s="1"/>
  <c r="T43" i="19"/>
  <c r="AW43" i="19" s="1"/>
  <c r="X46" i="19"/>
  <c r="BA46" i="19" s="1"/>
  <c r="CU49" i="19"/>
  <c r="EL49" i="19" s="1"/>
  <c r="CT49" i="19"/>
  <c r="EK49" i="19" s="1"/>
  <c r="L53" i="19"/>
  <c r="AO53" i="19" s="1"/>
  <c r="BW56" i="19"/>
  <c r="DN56" i="19" s="1"/>
  <c r="BV56" i="19"/>
  <c r="DM56" i="19" s="1"/>
  <c r="Y20" i="19"/>
  <c r="BB20" i="19" s="1"/>
  <c r="Q26" i="19"/>
  <c r="AT26" i="19" s="1"/>
  <c r="AC29" i="19"/>
  <c r="BF29" i="19" s="1"/>
  <c r="M33" i="19"/>
  <c r="AP33" i="19" s="1"/>
  <c r="Q36" i="19"/>
  <c r="AT36" i="19" s="1"/>
  <c r="U39" i="19"/>
  <c r="AX39" i="19" s="1"/>
  <c r="Y42" i="19"/>
  <c r="BB42" i="19" s="1"/>
  <c r="AC45" i="19"/>
  <c r="BF45" i="19" s="1"/>
  <c r="M49" i="19"/>
  <c r="AP49" i="19" s="1"/>
  <c r="Q52" i="19"/>
  <c r="AT52" i="19" s="1"/>
  <c r="U55" i="19"/>
  <c r="AX55" i="19" s="1"/>
  <c r="R127" i="19"/>
  <c r="AU127" i="19" s="1"/>
  <c r="V142" i="19"/>
  <c r="AY142" i="19" s="1"/>
  <c r="Q146" i="19"/>
  <c r="AT146" i="19" s="1"/>
  <c r="N140" i="19"/>
  <c r="AQ140" i="19" s="1"/>
  <c r="N134" i="19"/>
  <c r="AQ134" i="19" s="1"/>
  <c r="N128" i="19"/>
  <c r="AQ128" i="19" s="1"/>
  <c r="AA156" i="19"/>
  <c r="BD156" i="19" s="1"/>
  <c r="M148" i="19"/>
  <c r="AP148" i="19" s="1"/>
  <c r="V138" i="19"/>
  <c r="AY138" i="19" s="1"/>
  <c r="R129" i="19"/>
  <c r="AU129" i="19" s="1"/>
  <c r="O126" i="19"/>
  <c r="AR126" i="19" s="1"/>
  <c r="S129" i="19"/>
  <c r="AV129" i="19" s="1"/>
  <c r="W132" i="19"/>
  <c r="AZ132" i="19" s="1"/>
  <c r="AA135" i="19"/>
  <c r="BD135" i="19" s="1"/>
  <c r="K139" i="19"/>
  <c r="AN139" i="19" s="1"/>
  <c r="O142" i="19"/>
  <c r="AR142" i="19" s="1"/>
  <c r="T145" i="19"/>
  <c r="AW145" i="19" s="1"/>
  <c r="M149" i="19"/>
  <c r="AP149" i="19" s="1"/>
  <c r="AB152" i="19"/>
  <c r="BE152" i="19" s="1"/>
  <c r="AB127" i="19"/>
  <c r="BE127" i="19" s="1"/>
  <c r="L131" i="19"/>
  <c r="AO131" i="19" s="1"/>
  <c r="P134" i="19"/>
  <c r="AS134" i="19" s="1"/>
  <c r="T137" i="19"/>
  <c r="AW137" i="19" s="1"/>
  <c r="X140" i="19"/>
  <c r="BA140" i="19" s="1"/>
  <c r="AB143" i="19"/>
  <c r="BE143" i="19" s="1"/>
  <c r="Q147" i="19"/>
  <c r="AT147" i="19" s="1"/>
  <c r="J151" i="19"/>
  <c r="AM151" i="19" s="1"/>
  <c r="K156" i="19"/>
  <c r="AN156" i="19" s="1"/>
  <c r="AC127" i="19"/>
  <c r="BF127" i="19" s="1"/>
  <c r="M131" i="19"/>
  <c r="AP131" i="19" s="1"/>
  <c r="Q134" i="19"/>
  <c r="AT134" i="19" s="1"/>
  <c r="U137" i="19"/>
  <c r="AX137" i="19" s="1"/>
  <c r="Y140" i="19"/>
  <c r="BB140" i="19" s="1"/>
  <c r="AC143" i="19"/>
  <c r="BF143" i="19" s="1"/>
  <c r="R147" i="19"/>
  <c r="AU147" i="19" s="1"/>
  <c r="L151" i="19"/>
  <c r="AO151" i="19" s="1"/>
  <c r="M156" i="19"/>
  <c r="AP156" i="19" s="1"/>
  <c r="V127" i="19"/>
  <c r="AY127" i="19" s="1"/>
  <c r="Z130" i="19"/>
  <c r="BC130" i="19" s="1"/>
  <c r="J134" i="19"/>
  <c r="AM134" i="19" s="1"/>
  <c r="N137" i="19"/>
  <c r="AQ137" i="19" s="1"/>
  <c r="R140" i="19"/>
  <c r="AU140" i="19" s="1"/>
  <c r="V143" i="19"/>
  <c r="AY143" i="19" s="1"/>
  <c r="J147" i="19"/>
  <c r="AM147" i="19" s="1"/>
  <c r="X150" i="19"/>
  <c r="BA150" i="19" s="1"/>
  <c r="O155" i="19"/>
  <c r="AR155" i="19" s="1"/>
  <c r="O127" i="19"/>
  <c r="AR127" i="19" s="1"/>
  <c r="S130" i="19"/>
  <c r="AV130" i="19" s="1"/>
  <c r="W133" i="19"/>
  <c r="AZ133" i="19" s="1"/>
  <c r="AA136" i="19"/>
  <c r="BD136" i="19" s="1"/>
  <c r="K140" i="19"/>
  <c r="AN140" i="19" s="1"/>
  <c r="O143" i="19"/>
  <c r="AR143" i="19" s="1"/>
  <c r="V146" i="19"/>
  <c r="AY146" i="19" s="1"/>
  <c r="P150" i="19"/>
  <c r="AS150" i="19" s="1"/>
  <c r="T154" i="19"/>
  <c r="AW154" i="19" s="1"/>
  <c r="AB128" i="19"/>
  <c r="BE128" i="19" s="1"/>
  <c r="L132" i="19"/>
  <c r="AO132" i="19" s="1"/>
  <c r="P135" i="19"/>
  <c r="AS135" i="19" s="1"/>
  <c r="T138" i="19"/>
  <c r="AW138" i="19" s="1"/>
  <c r="X141" i="19"/>
  <c r="BA141" i="19" s="1"/>
  <c r="AB144" i="19"/>
  <c r="BE144" i="19" s="1"/>
  <c r="T148" i="19"/>
  <c r="AW148" i="19" s="1"/>
  <c r="M152" i="19"/>
  <c r="AP152" i="19" s="1"/>
  <c r="Q162" i="19"/>
  <c r="AT162" i="19" s="1"/>
  <c r="AC128" i="19"/>
  <c r="BF128" i="19" s="1"/>
  <c r="M132" i="19"/>
  <c r="AP132" i="19" s="1"/>
  <c r="Q135" i="19"/>
  <c r="AT135" i="19" s="1"/>
  <c r="U138" i="19"/>
  <c r="AX138" i="19" s="1"/>
  <c r="Y141" i="19"/>
  <c r="BB141" i="19" s="1"/>
  <c r="AC144" i="19"/>
  <c r="BF144" i="19" s="1"/>
  <c r="U148" i="19"/>
  <c r="AX148" i="19" s="1"/>
  <c r="N152" i="19"/>
  <c r="AQ152" i="19" s="1"/>
  <c r="AB162" i="19"/>
  <c r="BE162" i="19" s="1"/>
  <c r="M158" i="19"/>
  <c r="AP158" i="19" s="1"/>
  <c r="R162" i="19"/>
  <c r="AU162" i="19" s="1"/>
  <c r="N158" i="19"/>
  <c r="AQ158" i="19" s="1"/>
  <c r="T162" i="19"/>
  <c r="AW162" i="19" s="1"/>
  <c r="V152" i="19"/>
  <c r="AY152" i="19" s="1"/>
  <c r="Z155" i="19"/>
  <c r="BC155" i="19" s="1"/>
  <c r="Q159" i="19"/>
  <c r="AT159" i="19" s="1"/>
  <c r="R164" i="19"/>
  <c r="AU164" i="19" s="1"/>
  <c r="O146" i="19"/>
  <c r="AR146" i="19" s="1"/>
  <c r="S149" i="19"/>
  <c r="AV149" i="19" s="1"/>
  <c r="W152" i="19"/>
  <c r="AZ152" i="19" s="1"/>
  <c r="AA155" i="19"/>
  <c r="BD155" i="19" s="1"/>
  <c r="R159" i="19"/>
  <c r="AU159" i="19" s="1"/>
  <c r="T164" i="19"/>
  <c r="AW164" i="19" s="1"/>
  <c r="AB155" i="19"/>
  <c r="BE155" i="19" s="1"/>
  <c r="T159" i="19"/>
  <c r="AW159" i="19" s="1"/>
  <c r="V164" i="19"/>
  <c r="AY164" i="19" s="1"/>
  <c r="T158" i="19"/>
  <c r="AW158" i="19" s="1"/>
  <c r="Y162" i="19"/>
  <c r="BB162" i="19" s="1"/>
  <c r="N153" i="19"/>
  <c r="AQ153" i="19" s="1"/>
  <c r="R156" i="19"/>
  <c r="AU156" i="19" s="1"/>
  <c r="M160" i="19"/>
  <c r="AP160" i="19" s="1"/>
  <c r="J166" i="19"/>
  <c r="AM166" i="19" s="1"/>
  <c r="AA159" i="19"/>
  <c r="BD159" i="19" s="1"/>
  <c r="K163" i="19"/>
  <c r="AN163" i="19" s="1"/>
  <c r="O166" i="19"/>
  <c r="AR166" i="19" s="1"/>
  <c r="S169" i="19"/>
  <c r="AV169" i="19" s="1"/>
  <c r="T165" i="19"/>
  <c r="AW165" i="19" s="1"/>
  <c r="X168" i="19"/>
  <c r="BA168" i="19" s="1"/>
  <c r="Y164" i="19"/>
  <c r="BB164" i="19" s="1"/>
  <c r="AC167" i="19"/>
  <c r="BF167" i="19" s="1"/>
  <c r="AA158" i="19"/>
  <c r="BD158" i="19" s="1"/>
  <c r="K162" i="19"/>
  <c r="AN162" i="19" s="1"/>
  <c r="O165" i="19"/>
  <c r="AR165" i="19" s="1"/>
  <c r="S168" i="19"/>
  <c r="AV168" i="19" s="1"/>
  <c r="M164" i="19"/>
  <c r="AP164" i="19" s="1"/>
  <c r="Q167" i="19"/>
  <c r="AT167" i="19" s="1"/>
  <c r="Y69" i="19"/>
  <c r="BB69" i="19" s="1"/>
  <c r="AC72" i="19"/>
  <c r="BF72" i="19" s="1"/>
  <c r="M76" i="19"/>
  <c r="AP76" i="19" s="1"/>
  <c r="Q79" i="19"/>
  <c r="AT79" i="19" s="1"/>
  <c r="U82" i="19"/>
  <c r="AX82" i="19" s="1"/>
  <c r="Y85" i="19"/>
  <c r="BB85" i="19" s="1"/>
  <c r="U89" i="19"/>
  <c r="AX89" i="19" s="1"/>
  <c r="AA93" i="19"/>
  <c r="BD93" i="19" s="1"/>
  <c r="L98" i="19"/>
  <c r="AO98" i="19" s="1"/>
  <c r="Q102" i="19"/>
  <c r="AT102" i="19" s="1"/>
  <c r="J71" i="19"/>
  <c r="AM71" i="19" s="1"/>
  <c r="N74" i="19"/>
  <c r="AQ74" i="19" s="1"/>
  <c r="R77" i="19"/>
  <c r="AU77" i="19" s="1"/>
  <c r="V80" i="19"/>
  <c r="AY80" i="19" s="1"/>
  <c r="Z83" i="19"/>
  <c r="BC83" i="19" s="1"/>
  <c r="J87" i="19"/>
  <c r="AM87" i="19" s="1"/>
  <c r="O91" i="19"/>
  <c r="AR91" i="19" s="1"/>
  <c r="T95" i="19"/>
  <c r="AW95" i="19" s="1"/>
  <c r="Y99" i="19"/>
  <c r="BB99" i="19" s="1"/>
  <c r="AB105" i="19"/>
  <c r="BE105" i="19" s="1"/>
  <c r="AA71" i="19"/>
  <c r="BD71" i="19" s="1"/>
  <c r="K75" i="19"/>
  <c r="AN75" i="19" s="1"/>
  <c r="O78" i="19"/>
  <c r="AR78" i="19" s="1"/>
  <c r="S81" i="19"/>
  <c r="AV81" i="19" s="1"/>
  <c r="W84" i="19"/>
  <c r="AZ84" i="19" s="1"/>
  <c r="L88" i="19"/>
  <c r="AO88" i="19" s="1"/>
  <c r="Q92" i="19"/>
  <c r="AT92" i="19" s="1"/>
  <c r="W96" i="19"/>
  <c r="AZ96" i="19" s="1"/>
  <c r="AB100" i="19"/>
  <c r="BE100" i="19" s="1"/>
  <c r="T69" i="19"/>
  <c r="X72" i="19"/>
  <c r="BA72" i="19" s="1"/>
  <c r="AB75" i="19"/>
  <c r="BE75" i="19" s="1"/>
  <c r="L79" i="19"/>
  <c r="AO79" i="19" s="1"/>
  <c r="P82" i="19"/>
  <c r="AS82" i="19" s="1"/>
  <c r="T85" i="19"/>
  <c r="AW85" i="19" s="1"/>
  <c r="O89" i="19"/>
  <c r="AR89" i="19" s="1"/>
  <c r="T93" i="19"/>
  <c r="AW93" i="19" s="1"/>
  <c r="Y97" i="19"/>
  <c r="BB97" i="19" s="1"/>
  <c r="K102" i="19"/>
  <c r="AN102" i="19" s="1"/>
  <c r="Q70" i="19"/>
  <c r="AT70" i="19" s="1"/>
  <c r="U73" i="19"/>
  <c r="AX73" i="19" s="1"/>
  <c r="Y76" i="19"/>
  <c r="BB76" i="19" s="1"/>
  <c r="AC79" i="19"/>
  <c r="BF79" i="19" s="1"/>
  <c r="M83" i="19"/>
  <c r="AP83" i="19" s="1"/>
  <c r="Q86" i="19"/>
  <c r="AT86" i="19" s="1"/>
  <c r="Q90" i="19"/>
  <c r="AT90" i="19" s="1"/>
  <c r="W94" i="19"/>
  <c r="AZ94" i="19" s="1"/>
  <c r="AB98" i="19"/>
  <c r="BE98" i="19" s="1"/>
  <c r="P103" i="19"/>
  <c r="AS103" i="19" s="1"/>
  <c r="N71" i="19"/>
  <c r="AQ71" i="19" s="1"/>
  <c r="R74" i="19"/>
  <c r="AU74" i="19" s="1"/>
  <c r="V77" i="19"/>
  <c r="AY77" i="19" s="1"/>
  <c r="Z80" i="19"/>
  <c r="BC80" i="19" s="1"/>
  <c r="J84" i="19"/>
  <c r="AM84" i="19" s="1"/>
  <c r="O87" i="19"/>
  <c r="AR87" i="19" s="1"/>
  <c r="T91" i="19"/>
  <c r="AW91" i="19" s="1"/>
  <c r="Y95" i="19"/>
  <c r="BB95" i="19" s="1"/>
  <c r="K100" i="19"/>
  <c r="AN100" i="19" s="1"/>
  <c r="X106" i="19"/>
  <c r="BA106" i="19" s="1"/>
  <c r="K72" i="19"/>
  <c r="AN72" i="19" s="1"/>
  <c r="O75" i="19"/>
  <c r="AR75" i="19" s="1"/>
  <c r="S78" i="19"/>
  <c r="AV78" i="19" s="1"/>
  <c r="W81" i="19"/>
  <c r="AZ81" i="19" s="1"/>
  <c r="AA84" i="19"/>
  <c r="BD84" i="19" s="1"/>
  <c r="Q88" i="19"/>
  <c r="AT88" i="19" s="1"/>
  <c r="W92" i="19"/>
  <c r="AZ92" i="19" s="1"/>
  <c r="AB96" i="19"/>
  <c r="BE96" i="19" s="1"/>
  <c r="M101" i="19"/>
  <c r="AP101" i="19" s="1"/>
  <c r="X69" i="19"/>
  <c r="BA69" i="19" s="1"/>
  <c r="AB72" i="19"/>
  <c r="BE72" i="19" s="1"/>
  <c r="L76" i="19"/>
  <c r="AO76" i="19" s="1"/>
  <c r="P79" i="19"/>
  <c r="AS79" i="19" s="1"/>
  <c r="T82" i="19"/>
  <c r="AW82" i="19" s="1"/>
  <c r="X85" i="19"/>
  <c r="BA85" i="19" s="1"/>
  <c r="T89" i="19"/>
  <c r="AW89" i="19" s="1"/>
  <c r="Y93" i="19"/>
  <c r="BB93" i="19" s="1"/>
  <c r="K98" i="19"/>
  <c r="AN98" i="19" s="1"/>
  <c r="P102" i="19"/>
  <c r="AS102" i="19" s="1"/>
  <c r="V88" i="19"/>
  <c r="AY88" i="19" s="1"/>
  <c r="Z91" i="19"/>
  <c r="BC91" i="19" s="1"/>
  <c r="J95" i="19"/>
  <c r="AM95" i="19" s="1"/>
  <c r="N98" i="19"/>
  <c r="AQ98" i="19" s="1"/>
  <c r="R101" i="19"/>
  <c r="AU101" i="19" s="1"/>
  <c r="V104" i="19"/>
  <c r="AY104" i="19" s="1"/>
  <c r="Z107" i="19"/>
  <c r="BC107" i="19" s="1"/>
  <c r="J111" i="19"/>
  <c r="AM111" i="19" s="1"/>
  <c r="K103" i="19"/>
  <c r="AN103" i="19" s="1"/>
  <c r="O106" i="19"/>
  <c r="AR106" i="19" s="1"/>
  <c r="S109" i="19"/>
  <c r="AV109" i="19" s="1"/>
  <c r="W112" i="19"/>
  <c r="AZ112" i="19" s="1"/>
  <c r="L109" i="19"/>
  <c r="AO109" i="19" s="1"/>
  <c r="P112" i="19"/>
  <c r="AS112" i="19" s="1"/>
  <c r="Y104" i="19"/>
  <c r="BB104" i="19" s="1"/>
  <c r="AC107" i="19"/>
  <c r="BF107" i="19" s="1"/>
  <c r="M111" i="19"/>
  <c r="AP111" i="19" s="1"/>
  <c r="N87" i="19"/>
  <c r="AQ87" i="19" s="1"/>
  <c r="R90" i="19"/>
  <c r="AU90" i="19" s="1"/>
  <c r="V93" i="19"/>
  <c r="AY93" i="19" s="1"/>
  <c r="Z96" i="19"/>
  <c r="BC96" i="19" s="1"/>
  <c r="J100" i="19"/>
  <c r="AM100" i="19" s="1"/>
  <c r="N103" i="19"/>
  <c r="AQ103" i="19" s="1"/>
  <c r="R106" i="19"/>
  <c r="AU106" i="19" s="1"/>
  <c r="V109" i="19"/>
  <c r="AY109" i="19" s="1"/>
  <c r="Z112" i="19"/>
  <c r="BC112" i="19" s="1"/>
  <c r="O105" i="19"/>
  <c r="AR105" i="19" s="1"/>
  <c r="S108" i="19"/>
  <c r="AV108" i="19" s="1"/>
  <c r="W111" i="19"/>
  <c r="AZ111" i="19" s="1"/>
  <c r="L108" i="19"/>
  <c r="AO108" i="19" s="1"/>
  <c r="P111" i="19"/>
  <c r="AS111" i="19" s="1"/>
  <c r="Y103" i="19"/>
  <c r="BB103" i="19" s="1"/>
  <c r="AC106" i="19"/>
  <c r="BF106" i="19" s="1"/>
  <c r="M110" i="19"/>
  <c r="AP110" i="19" s="1"/>
  <c r="Q113" i="19"/>
  <c r="AT113" i="19" s="1"/>
  <c r="CQ28" i="19"/>
  <c r="EH28" i="19" s="1"/>
  <c r="CP28" i="19"/>
  <c r="EG28" i="19" s="1"/>
  <c r="BY16" i="19"/>
  <c r="DP16" i="19" s="1"/>
  <c r="BX16" i="19"/>
  <c r="DO16" i="19" s="1"/>
  <c r="CA16" i="19"/>
  <c r="DR16" i="19" s="1"/>
  <c r="BZ16" i="19"/>
  <c r="DQ16" i="19" s="1"/>
  <c r="CP22" i="19"/>
  <c r="EG22" i="19" s="1"/>
  <c r="CQ22" i="19"/>
  <c r="EH22" i="19" s="1"/>
  <c r="J26" i="19"/>
  <c r="AM26" i="19" s="1"/>
  <c r="CA32" i="19"/>
  <c r="DR32" i="19" s="1"/>
  <c r="BZ32" i="19"/>
  <c r="DQ32" i="19" s="1"/>
  <c r="CQ38" i="19"/>
  <c r="EH38" i="19" s="1"/>
  <c r="CP38" i="19"/>
  <c r="EG38" i="19" s="1"/>
  <c r="J42" i="19"/>
  <c r="AM42" i="19" s="1"/>
  <c r="CA48" i="19"/>
  <c r="DR48" i="19" s="1"/>
  <c r="BZ48" i="19"/>
  <c r="DQ48" i="19" s="1"/>
  <c r="CQ54" i="19"/>
  <c r="EH54" i="19" s="1"/>
  <c r="CP54" i="19"/>
  <c r="EG54" i="19" s="1"/>
  <c r="BU15" i="19"/>
  <c r="DL15" i="19" s="1"/>
  <c r="BT15" i="19"/>
  <c r="DK15" i="19" s="1"/>
  <c r="CC18" i="19"/>
  <c r="DT18" i="19" s="1"/>
  <c r="CB18" i="19"/>
  <c r="DS18" i="19" s="1"/>
  <c r="CK21" i="19"/>
  <c r="EB21" i="19" s="1"/>
  <c r="CJ21" i="19"/>
  <c r="EA21" i="19" s="1"/>
  <c r="AA24" i="19"/>
  <c r="BD24" i="19" s="1"/>
  <c r="BU31" i="19"/>
  <c r="DL31" i="19" s="1"/>
  <c r="BT31" i="19"/>
  <c r="DK31" i="19" s="1"/>
  <c r="S34" i="19"/>
  <c r="AV34" i="19" s="1"/>
  <c r="CK37" i="19"/>
  <c r="EB37" i="19" s="1"/>
  <c r="CJ37" i="19"/>
  <c r="EA37" i="19" s="1"/>
  <c r="CS40" i="19"/>
  <c r="EJ40" i="19" s="1"/>
  <c r="CR40" i="19"/>
  <c r="EI40" i="19" s="1"/>
  <c r="BM44" i="19"/>
  <c r="DD44" i="19" s="1"/>
  <c r="BL44" i="19"/>
  <c r="DC44" i="19" s="1"/>
  <c r="BU47" i="19"/>
  <c r="DL47" i="19" s="1"/>
  <c r="BT47" i="19"/>
  <c r="DK47" i="19" s="1"/>
  <c r="S50" i="19"/>
  <c r="AV50" i="19" s="1"/>
  <c r="CJ53" i="19"/>
  <c r="EA53" i="19" s="1"/>
  <c r="CK53" i="19"/>
  <c r="EB53" i="19" s="1"/>
  <c r="CR56" i="19"/>
  <c r="EI56" i="19" s="1"/>
  <c r="CS56" i="19"/>
  <c r="EJ56" i="19" s="1"/>
  <c r="CE14" i="19"/>
  <c r="DV14" i="19" s="1"/>
  <c r="CD14" i="19"/>
  <c r="DU14" i="19" s="1"/>
  <c r="X17" i="19"/>
  <c r="BA17" i="19" s="1"/>
  <c r="AB20" i="19"/>
  <c r="BE20" i="19" s="1"/>
  <c r="L24" i="19"/>
  <c r="AO24" i="19" s="1"/>
  <c r="BW27" i="19"/>
  <c r="DN27" i="19" s="1"/>
  <c r="CE30" i="19"/>
  <c r="DV30" i="19" s="1"/>
  <c r="CD30" i="19"/>
  <c r="DU30" i="19" s="1"/>
  <c r="X33" i="19"/>
  <c r="BA33" i="19" s="1"/>
  <c r="AB36" i="19"/>
  <c r="BE36" i="19" s="1"/>
  <c r="BO40" i="19"/>
  <c r="DF40" i="19" s="1"/>
  <c r="BN40" i="19"/>
  <c r="DE40" i="19" s="1"/>
  <c r="P43" i="19"/>
  <c r="AS43" i="19" s="1"/>
  <c r="CE46" i="19"/>
  <c r="DV46" i="19" s="1"/>
  <c r="CD46" i="19"/>
  <c r="DU46" i="19" s="1"/>
  <c r="CM49" i="19"/>
  <c r="ED49" i="19" s="1"/>
  <c r="CL49" i="19"/>
  <c r="EC49" i="19" s="1"/>
  <c r="AB52" i="19"/>
  <c r="BE52" i="19" s="1"/>
  <c r="BO56" i="19"/>
  <c r="DF56" i="19" s="1"/>
  <c r="BN56" i="19"/>
  <c r="DE56" i="19" s="1"/>
  <c r="Y19" i="19"/>
  <c r="BB19" i="19" s="1"/>
  <c r="U26" i="19"/>
  <c r="AX26" i="19" s="1"/>
  <c r="BP30" i="19"/>
  <c r="DG30" i="19" s="1"/>
  <c r="BQ30" i="19"/>
  <c r="DH30" i="19" s="1"/>
  <c r="Q33" i="19"/>
  <c r="AT33" i="19" s="1"/>
  <c r="U36" i="19"/>
  <c r="AX36" i="19" s="1"/>
  <c r="CN39" i="19"/>
  <c r="EE39" i="19" s="1"/>
  <c r="CO39" i="19"/>
  <c r="EF39" i="19" s="1"/>
  <c r="AC42" i="19"/>
  <c r="BF42" i="19" s="1"/>
  <c r="BP46" i="19"/>
  <c r="DG46" i="19" s="1"/>
  <c r="BQ46" i="19"/>
  <c r="DH46" i="19" s="1"/>
  <c r="BX49" i="19"/>
  <c r="DO49" i="19" s="1"/>
  <c r="BY49" i="19"/>
  <c r="DP49" i="19" s="1"/>
  <c r="U52" i="19"/>
  <c r="AX52" i="19" s="1"/>
  <c r="CO55" i="19"/>
  <c r="EF55" i="19" s="1"/>
  <c r="CN55" i="19"/>
  <c r="EE55" i="19" s="1"/>
  <c r="BQ14" i="19"/>
  <c r="DH14" i="19" s="1"/>
  <c r="BP14" i="19"/>
  <c r="DG14" i="19" s="1"/>
  <c r="AC20" i="19"/>
  <c r="BF20" i="19" s="1"/>
  <c r="BP28" i="19"/>
  <c r="DG28" i="19" s="1"/>
  <c r="BQ28" i="19"/>
  <c r="DH28" i="19" s="1"/>
  <c r="CH14" i="19"/>
  <c r="DY14" i="19" s="1"/>
  <c r="CI14" i="19"/>
  <c r="DZ14" i="19" s="1"/>
  <c r="Z17" i="19"/>
  <c r="BC17" i="19" s="1"/>
  <c r="J21" i="19"/>
  <c r="AM21" i="19" s="1"/>
  <c r="N24" i="19"/>
  <c r="AQ24" i="19" s="1"/>
  <c r="R27" i="19"/>
  <c r="AU27" i="19" s="1"/>
  <c r="V30" i="19"/>
  <c r="AY30" i="19" s="1"/>
  <c r="Z33" i="19"/>
  <c r="BC33" i="19" s="1"/>
  <c r="J37" i="19"/>
  <c r="AM37" i="19" s="1"/>
  <c r="BS40" i="19"/>
  <c r="DJ40" i="19" s="1"/>
  <c r="BR40" i="19"/>
  <c r="DI40" i="19" s="1"/>
  <c r="R43" i="19"/>
  <c r="AU43" i="19" s="1"/>
  <c r="CI46" i="19"/>
  <c r="DZ46" i="19" s="1"/>
  <c r="CH46" i="19"/>
  <c r="DY46" i="19" s="1"/>
  <c r="CQ49" i="19"/>
  <c r="EH49" i="19" s="1"/>
  <c r="CP49" i="19"/>
  <c r="EG49" i="19" s="1"/>
  <c r="J53" i="19"/>
  <c r="AM53" i="19" s="1"/>
  <c r="BS56" i="19"/>
  <c r="DJ56" i="19" s="1"/>
  <c r="BR56" i="19"/>
  <c r="DI56" i="19" s="1"/>
  <c r="BU16" i="19"/>
  <c r="DL16" i="19" s="1"/>
  <c r="BT16" i="19"/>
  <c r="DK16" i="19" s="1"/>
  <c r="S19" i="19"/>
  <c r="AV19" i="19" s="1"/>
  <c r="W22" i="19"/>
  <c r="AZ22" i="19" s="1"/>
  <c r="CS25" i="19"/>
  <c r="EJ25" i="19" s="1"/>
  <c r="CR25" i="19"/>
  <c r="EI25" i="19" s="1"/>
  <c r="K29" i="19"/>
  <c r="AN29" i="19" s="1"/>
  <c r="BU32" i="19"/>
  <c r="DL32" i="19" s="1"/>
  <c r="BT32" i="19"/>
  <c r="DK32" i="19" s="1"/>
  <c r="S35" i="19"/>
  <c r="AV35" i="19" s="1"/>
  <c r="W38" i="19"/>
  <c r="AZ38" i="19" s="1"/>
  <c r="CS41" i="19"/>
  <c r="EJ41" i="19" s="1"/>
  <c r="CR41" i="19"/>
  <c r="EI41" i="19" s="1"/>
  <c r="K45" i="19"/>
  <c r="AN45" i="19" s="1"/>
  <c r="BU48" i="19"/>
  <c r="DL48" i="19" s="1"/>
  <c r="BT48" i="19"/>
  <c r="DK48" i="19" s="1"/>
  <c r="S51" i="19"/>
  <c r="AV51" i="19" s="1"/>
  <c r="W54" i="19"/>
  <c r="AZ54" i="19" s="1"/>
  <c r="CS57" i="19"/>
  <c r="EJ57" i="19" s="1"/>
  <c r="CR57" i="19"/>
  <c r="EI57" i="19" s="1"/>
  <c r="BO15" i="19"/>
  <c r="DF15" i="19" s="1"/>
  <c r="BN15" i="19"/>
  <c r="DE15" i="19" s="1"/>
  <c r="P18" i="19"/>
  <c r="AS18" i="19" s="1"/>
  <c r="T21" i="19"/>
  <c r="AW21" i="19" s="1"/>
  <c r="X24" i="19"/>
  <c r="BA24" i="19" s="1"/>
  <c r="AB27" i="19"/>
  <c r="BE27" i="19" s="1"/>
  <c r="L31" i="19"/>
  <c r="AO31" i="19" s="1"/>
  <c r="P34" i="19"/>
  <c r="AS34" i="19" s="1"/>
  <c r="T37" i="19"/>
  <c r="AW37" i="19" s="1"/>
  <c r="X40" i="19"/>
  <c r="BA40" i="19" s="1"/>
  <c r="AB43" i="19"/>
  <c r="BE43" i="19" s="1"/>
  <c r="L47" i="19"/>
  <c r="AO47" i="19" s="1"/>
  <c r="P50" i="19"/>
  <c r="AS50" i="19" s="1"/>
  <c r="T53" i="19"/>
  <c r="AW53" i="19" s="1"/>
  <c r="CM56" i="19"/>
  <c r="ED56" i="19" s="1"/>
  <c r="CL56" i="19"/>
  <c r="EC56" i="19" s="1"/>
  <c r="M15" i="19"/>
  <c r="AP15" i="19" s="1"/>
  <c r="U21" i="19"/>
  <c r="AX21" i="19" s="1"/>
  <c r="Y26" i="19"/>
  <c r="BB26" i="19" s="1"/>
  <c r="Q30" i="19"/>
  <c r="AT30" i="19" s="1"/>
  <c r="U33" i="19"/>
  <c r="AX33" i="19" s="1"/>
  <c r="Y36" i="19"/>
  <c r="BB36" i="19" s="1"/>
  <c r="AC39" i="19"/>
  <c r="BF39" i="19" s="1"/>
  <c r="M43" i="19"/>
  <c r="AP43" i="19" s="1"/>
  <c r="Q46" i="19"/>
  <c r="AT46" i="19" s="1"/>
  <c r="U49" i="19"/>
  <c r="AX49" i="19" s="1"/>
  <c r="Y52" i="19"/>
  <c r="BB52" i="19" s="1"/>
  <c r="AC55" i="19"/>
  <c r="BF55" i="19" s="1"/>
  <c r="R139" i="19"/>
  <c r="AU139" i="19" s="1"/>
  <c r="T126" i="19"/>
  <c r="AW126" i="19" s="1"/>
  <c r="J150" i="19"/>
  <c r="AM150" i="19" s="1"/>
  <c r="R143" i="19"/>
  <c r="AU143" i="19" s="1"/>
  <c r="R137" i="19"/>
  <c r="AU137" i="19" s="1"/>
  <c r="R131" i="19"/>
  <c r="AU131" i="19" s="1"/>
  <c r="J127" i="19"/>
  <c r="AM127" i="19" s="1"/>
  <c r="Z151" i="19"/>
  <c r="BC151" i="19" s="1"/>
  <c r="Z141" i="19"/>
  <c r="BC141" i="19" s="1"/>
  <c r="V132" i="19"/>
  <c r="AY132" i="19" s="1"/>
  <c r="W126" i="19"/>
  <c r="AZ126" i="19" s="1"/>
  <c r="AA129" i="19"/>
  <c r="BD129" i="19" s="1"/>
  <c r="K133" i="19"/>
  <c r="AN133" i="19" s="1"/>
  <c r="O136" i="19"/>
  <c r="AR136" i="19" s="1"/>
  <c r="S139" i="19"/>
  <c r="AV139" i="19" s="1"/>
  <c r="W142" i="19"/>
  <c r="AZ142" i="19" s="1"/>
  <c r="AC145" i="19"/>
  <c r="BF145" i="19" s="1"/>
  <c r="V149" i="19"/>
  <c r="AY149" i="19" s="1"/>
  <c r="U153" i="19"/>
  <c r="AX153" i="19" s="1"/>
  <c r="P128" i="19"/>
  <c r="AS128" i="19" s="1"/>
  <c r="T131" i="19"/>
  <c r="AW131" i="19" s="1"/>
  <c r="X134" i="19"/>
  <c r="BA134" i="19" s="1"/>
  <c r="AB137" i="19"/>
  <c r="BE137" i="19" s="1"/>
  <c r="L141" i="19"/>
  <c r="AO141" i="19" s="1"/>
  <c r="P144" i="19"/>
  <c r="AS144" i="19" s="1"/>
  <c r="Z147" i="19"/>
  <c r="BC147" i="19" s="1"/>
  <c r="T151" i="19"/>
  <c r="AW151" i="19" s="1"/>
  <c r="O157" i="19"/>
  <c r="AR157" i="19" s="1"/>
  <c r="Q128" i="19"/>
  <c r="AT128" i="19" s="1"/>
  <c r="U131" i="19"/>
  <c r="AX131" i="19" s="1"/>
  <c r="Y134" i="19"/>
  <c r="BB134" i="19" s="1"/>
  <c r="AC137" i="19"/>
  <c r="BF137" i="19" s="1"/>
  <c r="M141" i="19"/>
  <c r="AP141" i="19" s="1"/>
  <c r="Q144" i="19"/>
  <c r="AT144" i="19" s="1"/>
  <c r="AB147" i="19"/>
  <c r="BE147" i="19" s="1"/>
  <c r="U151" i="19"/>
  <c r="AX151" i="19" s="1"/>
  <c r="Q157" i="19"/>
  <c r="AT157" i="19" s="1"/>
  <c r="J128" i="19"/>
  <c r="AM128" i="19" s="1"/>
  <c r="N131" i="19"/>
  <c r="AQ131" i="19" s="1"/>
  <c r="R134" i="19"/>
  <c r="AU134" i="19" s="1"/>
  <c r="V137" i="19"/>
  <c r="AY137" i="19" s="1"/>
  <c r="Z140" i="19"/>
  <c r="BC140" i="19" s="1"/>
  <c r="J144" i="19"/>
  <c r="AM144" i="19" s="1"/>
  <c r="T147" i="19"/>
  <c r="AW147" i="19" s="1"/>
  <c r="M151" i="19"/>
  <c r="AP151" i="19" s="1"/>
  <c r="Q156" i="19"/>
  <c r="AT156" i="19" s="1"/>
  <c r="W127" i="19"/>
  <c r="AZ127" i="19" s="1"/>
  <c r="AA130" i="19"/>
  <c r="BD130" i="19" s="1"/>
  <c r="K134" i="19"/>
  <c r="AN134" i="19" s="1"/>
  <c r="O137" i="19"/>
  <c r="AR137" i="19" s="1"/>
  <c r="S140" i="19"/>
  <c r="AV140" i="19" s="1"/>
  <c r="W143" i="19"/>
  <c r="AZ143" i="19" s="1"/>
  <c r="L147" i="19"/>
  <c r="AO147" i="19" s="1"/>
  <c r="Y150" i="19"/>
  <c r="BB150" i="19" s="1"/>
  <c r="Q155" i="19"/>
  <c r="AT155" i="19" s="1"/>
  <c r="P129" i="19"/>
  <c r="AS129" i="19" s="1"/>
  <c r="T132" i="19"/>
  <c r="AW132" i="19" s="1"/>
  <c r="X135" i="19"/>
  <c r="BA135" i="19" s="1"/>
  <c r="AB138" i="19"/>
  <c r="BE138" i="19" s="1"/>
  <c r="L142" i="19"/>
  <c r="AO142" i="19" s="1"/>
  <c r="P145" i="19"/>
  <c r="AS145" i="19" s="1"/>
  <c r="AC148" i="19"/>
  <c r="BF148" i="19" s="1"/>
  <c r="X152" i="19"/>
  <c r="BA152" i="19" s="1"/>
  <c r="M126" i="19"/>
  <c r="AP126" i="19" s="1"/>
  <c r="Q129" i="19"/>
  <c r="AT129" i="19" s="1"/>
  <c r="U132" i="19"/>
  <c r="AX132" i="19" s="1"/>
  <c r="Y135" i="19"/>
  <c r="BB135" i="19" s="1"/>
  <c r="AC138" i="19"/>
  <c r="BF138" i="19" s="1"/>
  <c r="M142" i="19"/>
  <c r="AP142" i="19" s="1"/>
  <c r="Q145" i="19"/>
  <c r="AT145" i="19" s="1"/>
  <c r="J149" i="19"/>
  <c r="AM149" i="19" s="1"/>
  <c r="Y152" i="19"/>
  <c r="BB152" i="19" s="1"/>
  <c r="P155" i="19"/>
  <c r="AS155" i="19" s="1"/>
  <c r="X158" i="19"/>
  <c r="BA158" i="19" s="1"/>
  <c r="J163" i="19"/>
  <c r="AM163" i="19" s="1"/>
  <c r="Y158" i="19"/>
  <c r="BB158" i="19" s="1"/>
  <c r="N163" i="19"/>
  <c r="AQ163" i="19" s="1"/>
  <c r="J153" i="19"/>
  <c r="AM153" i="19" s="1"/>
  <c r="N156" i="19"/>
  <c r="AQ156" i="19" s="1"/>
  <c r="AB159" i="19"/>
  <c r="BE159" i="19" s="1"/>
  <c r="R165" i="19"/>
  <c r="AU165" i="19" s="1"/>
  <c r="W146" i="19"/>
  <c r="AZ146" i="19" s="1"/>
  <c r="AA149" i="19"/>
  <c r="BD149" i="19" s="1"/>
  <c r="K153" i="19"/>
  <c r="AN153" i="19" s="1"/>
  <c r="O156" i="19"/>
  <c r="AR156" i="19" s="1"/>
  <c r="AC159" i="19"/>
  <c r="BF159" i="19" s="1"/>
  <c r="V165" i="19"/>
  <c r="AY165" i="19" s="1"/>
  <c r="P156" i="19"/>
  <c r="AS156" i="19" s="1"/>
  <c r="J160" i="19"/>
  <c r="AM160" i="19" s="1"/>
  <c r="X165" i="19"/>
  <c r="BA165" i="19" s="1"/>
  <c r="J159" i="19"/>
  <c r="AM159" i="19" s="1"/>
  <c r="X163" i="19"/>
  <c r="BA163" i="19" s="1"/>
  <c r="V153" i="19"/>
  <c r="AY153" i="19" s="1"/>
  <c r="Z156" i="19"/>
  <c r="BC156" i="19" s="1"/>
  <c r="X160" i="19"/>
  <c r="BA160" i="19" s="1"/>
  <c r="J167" i="19"/>
  <c r="AM167" i="19" s="1"/>
  <c r="O160" i="19"/>
  <c r="AR160" i="19" s="1"/>
  <c r="S163" i="19"/>
  <c r="AV163" i="19" s="1"/>
  <c r="W166" i="19"/>
  <c r="AZ166" i="19" s="1"/>
  <c r="AA169" i="19"/>
  <c r="BD169" i="19" s="1"/>
  <c r="AB165" i="19"/>
  <c r="BE165" i="19" s="1"/>
  <c r="L169" i="19"/>
  <c r="AO169" i="19" s="1"/>
  <c r="M165" i="19"/>
  <c r="AP165" i="19" s="1"/>
  <c r="Q168" i="19"/>
  <c r="AT168" i="19" s="1"/>
  <c r="O159" i="19"/>
  <c r="AR159" i="19" s="1"/>
  <c r="S162" i="19"/>
  <c r="AV162" i="19" s="1"/>
  <c r="W165" i="19"/>
  <c r="AZ165" i="19" s="1"/>
  <c r="AA168" i="19"/>
  <c r="BD168" i="19" s="1"/>
  <c r="U164" i="19"/>
  <c r="AX164" i="19" s="1"/>
  <c r="Y167" i="19"/>
  <c r="BB167" i="19" s="1"/>
  <c r="M70" i="19"/>
  <c r="AP70" i="19" s="1"/>
  <c r="Q73" i="19"/>
  <c r="AT73" i="19" s="1"/>
  <c r="U76" i="19"/>
  <c r="AX76" i="19" s="1"/>
  <c r="Y79" i="19"/>
  <c r="BB79" i="19" s="1"/>
  <c r="AC82" i="19"/>
  <c r="BF82" i="19" s="1"/>
  <c r="M86" i="19"/>
  <c r="AP86" i="19" s="1"/>
  <c r="L90" i="19"/>
  <c r="AO90" i="19" s="1"/>
  <c r="Q94" i="19"/>
  <c r="AT94" i="19" s="1"/>
  <c r="W98" i="19"/>
  <c r="AZ98" i="19" s="1"/>
  <c r="AB102" i="19"/>
  <c r="BE102" i="19" s="1"/>
  <c r="R71" i="19"/>
  <c r="AU71" i="19" s="1"/>
  <c r="V74" i="19"/>
  <c r="AY74" i="19" s="1"/>
  <c r="Z77" i="19"/>
  <c r="BC77" i="19" s="1"/>
  <c r="J81" i="19"/>
  <c r="AM81" i="19" s="1"/>
  <c r="N84" i="19"/>
  <c r="AQ84" i="19" s="1"/>
  <c r="T87" i="19"/>
  <c r="AW87" i="19" s="1"/>
  <c r="Y91" i="19"/>
  <c r="BB91" i="19" s="1"/>
  <c r="K96" i="19"/>
  <c r="AN96" i="19" s="1"/>
  <c r="P100" i="19"/>
  <c r="AS100" i="19" s="1"/>
  <c r="K69" i="19"/>
  <c r="AN69" i="19" s="1"/>
  <c r="BL69" i="19" s="1"/>
  <c r="DC69" i="19" s="1"/>
  <c r="O72" i="19"/>
  <c r="AR72" i="19" s="1"/>
  <c r="S75" i="19"/>
  <c r="AV75" i="19" s="1"/>
  <c r="W78" i="19"/>
  <c r="AZ78" i="19" s="1"/>
  <c r="AA81" i="19"/>
  <c r="BD81" i="19" s="1"/>
  <c r="K85" i="19"/>
  <c r="AN85" i="19" s="1"/>
  <c r="W88" i="19"/>
  <c r="AZ88" i="19" s="1"/>
  <c r="AB92" i="19"/>
  <c r="BE92" i="19" s="1"/>
  <c r="M97" i="19"/>
  <c r="AP97" i="19" s="1"/>
  <c r="S101" i="19"/>
  <c r="AV101" i="19" s="1"/>
  <c r="AB69" i="19"/>
  <c r="BE69" i="19" s="1"/>
  <c r="L73" i="19"/>
  <c r="AO73" i="19" s="1"/>
  <c r="P76" i="19"/>
  <c r="AS76" i="19" s="1"/>
  <c r="T79" i="19"/>
  <c r="AW79" i="19" s="1"/>
  <c r="X82" i="19"/>
  <c r="BA82" i="19" s="1"/>
  <c r="AB85" i="19"/>
  <c r="BE85" i="19" s="1"/>
  <c r="Y89" i="19"/>
  <c r="BB89" i="19" s="1"/>
  <c r="K94" i="19"/>
  <c r="AN94" i="19" s="1"/>
  <c r="P98" i="19"/>
  <c r="AS98" i="19" s="1"/>
  <c r="U102" i="19"/>
  <c r="AX102" i="19" s="1"/>
  <c r="Y70" i="19"/>
  <c r="BB70" i="19" s="1"/>
  <c r="AC73" i="19"/>
  <c r="BF73" i="19" s="1"/>
  <c r="M77" i="19"/>
  <c r="AP77" i="19" s="1"/>
  <c r="Q80" i="19"/>
  <c r="AT80" i="19" s="1"/>
  <c r="U83" i="19"/>
  <c r="AX83" i="19" s="1"/>
  <c r="Y86" i="19"/>
  <c r="BB86" i="19" s="1"/>
  <c r="AB90" i="19"/>
  <c r="BE90" i="19" s="1"/>
  <c r="M95" i="19"/>
  <c r="AP95" i="19" s="1"/>
  <c r="S99" i="19"/>
  <c r="AV99" i="19" s="1"/>
  <c r="AB104" i="19"/>
  <c r="BE104" i="19" s="1"/>
  <c r="V71" i="19"/>
  <c r="AY71" i="19" s="1"/>
  <c r="Z74" i="19"/>
  <c r="BC74" i="19" s="1"/>
  <c r="J78" i="19"/>
  <c r="AM78" i="19" s="1"/>
  <c r="N81" i="19"/>
  <c r="AQ81" i="19" s="1"/>
  <c r="R84" i="19"/>
  <c r="AU84" i="19" s="1"/>
  <c r="Y87" i="19"/>
  <c r="BB87" i="19" s="1"/>
  <c r="K92" i="19"/>
  <c r="AN92" i="19" s="1"/>
  <c r="P96" i="19"/>
  <c r="AS96" i="19" s="1"/>
  <c r="U100" i="19"/>
  <c r="AX100" i="19" s="1"/>
  <c r="O69" i="19"/>
  <c r="AR69" i="19" s="1"/>
  <c r="BT69" i="19" s="1"/>
  <c r="DK69" i="19" s="1"/>
  <c r="S72" i="19"/>
  <c r="AV72" i="19" s="1"/>
  <c r="W75" i="19"/>
  <c r="AZ75" i="19" s="1"/>
  <c r="AA78" i="19"/>
  <c r="BD78" i="19" s="1"/>
  <c r="K82" i="19"/>
  <c r="AN82" i="19" s="1"/>
  <c r="O85" i="19"/>
  <c r="AR85" i="19" s="1"/>
  <c r="AB88" i="19"/>
  <c r="BE88" i="19" s="1"/>
  <c r="M93" i="19"/>
  <c r="AP93" i="19" s="1"/>
  <c r="S97" i="19"/>
  <c r="AV97" i="19" s="1"/>
  <c r="X101" i="19"/>
  <c r="BA101" i="19" s="1"/>
  <c r="L70" i="19"/>
  <c r="AO70" i="19" s="1"/>
  <c r="P73" i="19"/>
  <c r="AS73" i="19" s="1"/>
  <c r="T76" i="19"/>
  <c r="AW76" i="19" s="1"/>
  <c r="X79" i="19"/>
  <c r="BA79" i="19" s="1"/>
  <c r="AB82" i="19"/>
  <c r="BE82" i="19" s="1"/>
  <c r="L86" i="19"/>
  <c r="AO86" i="19" s="1"/>
  <c r="K90" i="19"/>
  <c r="AN90" i="19" s="1"/>
  <c r="P94" i="19"/>
  <c r="AS94" i="19" s="1"/>
  <c r="U98" i="19"/>
  <c r="AX98" i="19" s="1"/>
  <c r="AA102" i="19"/>
  <c r="BD102" i="19" s="1"/>
  <c r="J89" i="19"/>
  <c r="AM89" i="19" s="1"/>
  <c r="N92" i="19"/>
  <c r="AQ92" i="19" s="1"/>
  <c r="R95" i="19"/>
  <c r="AU95" i="19" s="1"/>
  <c r="V98" i="19"/>
  <c r="AY98" i="19" s="1"/>
  <c r="Z101" i="19"/>
  <c r="BC101" i="19" s="1"/>
  <c r="J105" i="19"/>
  <c r="AM105" i="19" s="1"/>
  <c r="N108" i="19"/>
  <c r="AQ108" i="19" s="1"/>
  <c r="R111" i="19"/>
  <c r="AU111" i="19" s="1"/>
  <c r="S103" i="19"/>
  <c r="AV103" i="19" s="1"/>
  <c r="W106" i="19"/>
  <c r="AZ106" i="19" s="1"/>
  <c r="AA109" i="19"/>
  <c r="BD109" i="19" s="1"/>
  <c r="K113" i="19"/>
  <c r="AN113" i="19" s="1"/>
  <c r="T109" i="19"/>
  <c r="AW109" i="19" s="1"/>
  <c r="X112" i="19"/>
  <c r="BA112" i="19" s="1"/>
  <c r="M105" i="19"/>
  <c r="AP105" i="19" s="1"/>
  <c r="Q108" i="19"/>
  <c r="AT108" i="19" s="1"/>
  <c r="U111" i="19"/>
  <c r="AX111" i="19" s="1"/>
  <c r="V87" i="19"/>
  <c r="AY87" i="19" s="1"/>
  <c r="Z90" i="19"/>
  <c r="BC90" i="19" s="1"/>
  <c r="J94" i="19"/>
  <c r="AM94" i="19" s="1"/>
  <c r="N97" i="19"/>
  <c r="AQ97" i="19" s="1"/>
  <c r="R100" i="19"/>
  <c r="AU100" i="19" s="1"/>
  <c r="V103" i="19"/>
  <c r="AY103" i="19" s="1"/>
  <c r="Z106" i="19"/>
  <c r="BC106" i="19" s="1"/>
  <c r="J110" i="19"/>
  <c r="AM110" i="19" s="1"/>
  <c r="N113" i="19"/>
  <c r="AQ113" i="19" s="1"/>
  <c r="W105" i="19"/>
  <c r="AZ105" i="19" s="1"/>
  <c r="AA108" i="19"/>
  <c r="BD108" i="19" s="1"/>
  <c r="K112" i="19"/>
  <c r="AN112" i="19" s="1"/>
  <c r="T108" i="19"/>
  <c r="AW108" i="19" s="1"/>
  <c r="X111" i="19"/>
  <c r="BA111" i="19" s="1"/>
  <c r="M104" i="19"/>
  <c r="AP104" i="19" s="1"/>
  <c r="Q107" i="19"/>
  <c r="AT107" i="19" s="1"/>
  <c r="U110" i="19"/>
  <c r="AX110" i="19" s="1"/>
  <c r="Y113" i="19"/>
  <c r="BB113" i="19" s="1"/>
  <c r="Z125" i="19"/>
  <c r="BC125" i="19" s="1"/>
  <c r="CQ125" i="19" s="1"/>
  <c r="EH125" i="19" s="1"/>
  <c r="AC125" i="19"/>
  <c r="BF125" i="19" s="1"/>
  <c r="CV125" i="19" s="1"/>
  <c r="EM125" i="19" s="1"/>
  <c r="AB125" i="19"/>
  <c r="BE125" i="19" s="1"/>
  <c r="BD69" i="19"/>
  <c r="AB13" i="19"/>
  <c r="BE13" i="19" s="1"/>
  <c r="Z13" i="19"/>
  <c r="BC13" i="19" s="1"/>
  <c r="AA13" i="19"/>
  <c r="BD13" i="19" s="1"/>
  <c r="AC13" i="19"/>
  <c r="BF13" i="19" s="1"/>
  <c r="AA125" i="19"/>
  <c r="BD125" i="19" s="1"/>
  <c r="BF69" i="19"/>
  <c r="X125" i="19"/>
  <c r="BA125" i="19" s="1"/>
  <c r="Y125" i="19"/>
  <c r="BB125" i="19" s="1"/>
  <c r="Y13" i="19"/>
  <c r="BB13" i="19" s="1"/>
  <c r="X13" i="19"/>
  <c r="BA13" i="19" s="1"/>
  <c r="M125" i="19"/>
  <c r="AP125" i="19" s="1"/>
  <c r="AP69" i="19"/>
  <c r="O13" i="19"/>
  <c r="AR13" i="19" s="1"/>
  <c r="O125" i="19"/>
  <c r="AR125" i="19" s="1"/>
  <c r="M13" i="19"/>
  <c r="AP13" i="19" s="1"/>
  <c r="Q125" i="19"/>
  <c r="AT125" i="19" s="1"/>
  <c r="AY69" i="19"/>
  <c r="AT69" i="19"/>
  <c r="V13" i="19"/>
  <c r="AY13" i="19" s="1"/>
  <c r="V125" i="19"/>
  <c r="AY125" i="19" s="1"/>
  <c r="Q13" i="19"/>
  <c r="AT13" i="19" s="1"/>
  <c r="AZ69" i="19"/>
  <c r="P13" i="19"/>
  <c r="P125" i="19"/>
  <c r="AS125" i="19" s="1"/>
  <c r="W13" i="19"/>
  <c r="AZ13" i="19" s="1"/>
  <c r="W125" i="19"/>
  <c r="AZ125" i="19" s="1"/>
  <c r="S125" i="19"/>
  <c r="AV125" i="19" s="1"/>
  <c r="CC125" i="19" s="1"/>
  <c r="DT125" i="19" s="1"/>
  <c r="L125" i="19"/>
  <c r="AO125" i="19" s="1"/>
  <c r="K125" i="19"/>
  <c r="AN125" i="19" s="1"/>
  <c r="R125" i="19"/>
  <c r="AU125" i="19" s="1"/>
  <c r="J125" i="19"/>
  <c r="AM125" i="19" s="1"/>
  <c r="U125" i="19"/>
  <c r="AX125" i="19" s="1"/>
  <c r="CG125" i="19" s="1"/>
  <c r="N125" i="19"/>
  <c r="AQ125" i="19" s="1"/>
  <c r="T125" i="19"/>
  <c r="AW125" i="19" s="1"/>
  <c r="AW69" i="19"/>
  <c r="R117" i="19"/>
  <c r="N117" i="19"/>
  <c r="R61" i="19"/>
  <c r="N61" i="19"/>
  <c r="L13" i="19"/>
  <c r="R13" i="19"/>
  <c r="J13" i="19"/>
  <c r="AM13" i="19" s="1"/>
  <c r="BK13" i="19" s="1"/>
  <c r="DB13" i="19" s="1"/>
  <c r="K13" i="19"/>
  <c r="S13" i="19"/>
  <c r="N13" i="19"/>
  <c r="AQ13" i="19" s="1"/>
  <c r="U13" i="19"/>
  <c r="T13" i="19"/>
  <c r="AW13" i="19" s="1"/>
  <c r="R5" i="19"/>
  <c r="N5" i="19"/>
  <c r="AU69" i="19"/>
  <c r="AV69" i="19"/>
  <c r="CC69" i="19" s="1"/>
  <c r="DT69" i="19" s="1"/>
  <c r="J69" i="19"/>
  <c r="AM69" i="19" s="1"/>
  <c r="BJ69" i="19" s="1"/>
  <c r="DA69" i="19" s="1"/>
  <c r="AX69" i="19"/>
  <c r="CF69" i="19" s="1"/>
  <c r="DW69" i="19" s="1"/>
  <c r="CP32" i="19" l="1"/>
  <c r="EG32" i="19" s="1"/>
  <c r="BT41" i="19"/>
  <c r="DK41" i="19" s="1"/>
  <c r="CC28" i="19"/>
  <c r="DT28" i="19" s="1"/>
  <c r="BK16" i="19"/>
  <c r="DB16" i="19" s="1"/>
  <c r="CS47" i="19"/>
  <c r="EJ47" i="19" s="1"/>
  <c r="CQ41" i="19"/>
  <c r="EH41" i="19" s="1"/>
  <c r="CW16" i="19"/>
  <c r="EN16" i="19" s="1"/>
  <c r="BO44" i="19"/>
  <c r="DF44" i="19" s="1"/>
  <c r="CS44" i="19"/>
  <c r="EJ44" i="19" s="1"/>
  <c r="CP44" i="19"/>
  <c r="EG44" i="19" s="1"/>
  <c r="BL41" i="19"/>
  <c r="DC41" i="19" s="1"/>
  <c r="BV55" i="19"/>
  <c r="DM55" i="19" s="1"/>
  <c r="CD48" i="19"/>
  <c r="DU48" i="19" s="1"/>
  <c r="CJ19" i="19"/>
  <c r="EA19" i="19" s="1"/>
  <c r="CN16" i="19"/>
  <c r="EE16" i="19" s="1"/>
  <c r="BJ41" i="19"/>
  <c r="DA41" i="19" s="1"/>
  <c r="BL54" i="19"/>
  <c r="DC54" i="19" s="1"/>
  <c r="BZ46" i="19"/>
  <c r="DQ46" i="19" s="1"/>
  <c r="CT15" i="19"/>
  <c r="EK15" i="19" s="1"/>
  <c r="BW21" i="19"/>
  <c r="DN21" i="19" s="1"/>
  <c r="CI29" i="19"/>
  <c r="DZ29" i="19" s="1"/>
  <c r="BL28" i="19"/>
  <c r="DC28" i="19" s="1"/>
  <c r="CB22" i="19"/>
  <c r="DS22" i="19" s="1"/>
  <c r="BN38" i="19"/>
  <c r="DE38" i="19" s="1"/>
  <c r="BR43" i="19"/>
  <c r="DI43" i="19" s="1"/>
  <c r="BS23" i="19"/>
  <c r="DJ23" i="19" s="1"/>
  <c r="CD49" i="19"/>
  <c r="DU49" i="19" s="1"/>
  <c r="CL29" i="19"/>
  <c r="EC29" i="19" s="1"/>
  <c r="BZ40" i="19"/>
  <c r="DQ40" i="19" s="1"/>
  <c r="BV15" i="19"/>
  <c r="DM15" i="19" s="1"/>
  <c r="CJ16" i="19"/>
  <c r="EA16" i="19" s="1"/>
  <c r="BS19" i="19"/>
  <c r="DJ19" i="19" s="1"/>
  <c r="CK15" i="19"/>
  <c r="EB15" i="19" s="1"/>
  <c r="CQ47" i="19"/>
  <c r="EH47" i="19" s="1"/>
  <c r="CE28" i="19"/>
  <c r="DV28" i="19" s="1"/>
  <c r="CE56" i="19"/>
  <c r="DV56" i="19" s="1"/>
  <c r="CI45" i="19"/>
  <c r="DZ45" i="19" s="1"/>
  <c r="CI22" i="19"/>
  <c r="DZ22" i="19" s="1"/>
  <c r="CI19" i="19"/>
  <c r="DZ19" i="19" s="1"/>
  <c r="CT25" i="19"/>
  <c r="EK25" i="19" s="1"/>
  <c r="CT46" i="19"/>
  <c r="EK46" i="19" s="1"/>
  <c r="CL25" i="19"/>
  <c r="EC25" i="19" s="1"/>
  <c r="CU18" i="19"/>
  <c r="EL18" i="19" s="1"/>
  <c r="CF56" i="19"/>
  <c r="DW56" i="19" s="1"/>
  <c r="BX15" i="19"/>
  <c r="DO15" i="19" s="1"/>
  <c r="CN15" i="19"/>
  <c r="EE15" i="19" s="1"/>
  <c r="CF23" i="19"/>
  <c r="DW23" i="19" s="1"/>
  <c r="CQ50" i="19"/>
  <c r="EH50" i="19" s="1"/>
  <c r="CE16" i="19"/>
  <c r="DV16" i="19" s="1"/>
  <c r="CF44" i="19"/>
  <c r="DW44" i="19" s="1"/>
  <c r="BS29" i="19"/>
  <c r="DJ29" i="19" s="1"/>
  <c r="BN32" i="19"/>
  <c r="DE32" i="19" s="1"/>
  <c r="CI51" i="19"/>
  <c r="DZ51" i="19" s="1"/>
  <c r="CP56" i="19"/>
  <c r="EG56" i="19" s="1"/>
  <c r="CG41" i="19"/>
  <c r="DX41" i="19" s="1"/>
  <c r="CN56" i="19"/>
  <c r="EE56" i="19" s="1"/>
  <c r="BP56" i="19"/>
  <c r="DG56" i="19" s="1"/>
  <c r="BP41" i="19"/>
  <c r="DG41" i="19" s="1"/>
  <c r="CH35" i="19"/>
  <c r="DY35" i="19" s="1"/>
  <c r="BN41" i="19"/>
  <c r="DE41" i="19" s="1"/>
  <c r="CH56" i="19"/>
  <c r="DY56" i="19" s="1"/>
  <c r="CW125" i="19"/>
  <c r="EN125" i="19" s="1"/>
  <c r="AV13" i="19"/>
  <c r="CC13" i="19" s="1"/>
  <c r="DT13" i="19" s="1"/>
  <c r="AN13" i="19"/>
  <c r="BL13" i="19" s="1"/>
  <c r="DC13" i="19" s="1"/>
  <c r="AU13" i="19"/>
  <c r="BZ13" i="19" s="1"/>
  <c r="DQ13" i="19" s="1"/>
  <c r="CP125" i="19"/>
  <c r="EG125" i="19" s="1"/>
  <c r="CO113" i="19"/>
  <c r="EF113" i="19" s="1"/>
  <c r="CN113" i="19"/>
  <c r="EE113" i="19" s="1"/>
  <c r="CK105" i="19"/>
  <c r="EB105" i="19" s="1"/>
  <c r="CJ105" i="19"/>
  <c r="EA105" i="19" s="1"/>
  <c r="CP90" i="19"/>
  <c r="EG90" i="19" s="1"/>
  <c r="CQ90" i="19"/>
  <c r="EH90" i="19" s="1"/>
  <c r="CS109" i="19"/>
  <c r="EJ109" i="19" s="1"/>
  <c r="CR109" i="19"/>
  <c r="EI109" i="19" s="1"/>
  <c r="BZ95" i="19"/>
  <c r="DQ95" i="19" s="1"/>
  <c r="CA95" i="19"/>
  <c r="DR95" i="19" s="1"/>
  <c r="CU82" i="19"/>
  <c r="EL82" i="19" s="1"/>
  <c r="CT82" i="19"/>
  <c r="EK82" i="19" s="1"/>
  <c r="CU88" i="19"/>
  <c r="EL88" i="19" s="1"/>
  <c r="CT88" i="19"/>
  <c r="EK88" i="19" s="1"/>
  <c r="BW96" i="19"/>
  <c r="DN96" i="19" s="1"/>
  <c r="BV96" i="19"/>
  <c r="DM96" i="19" s="1"/>
  <c r="CU104" i="19"/>
  <c r="EL104" i="19" s="1"/>
  <c r="CT104" i="19"/>
  <c r="EK104" i="19" s="1"/>
  <c r="CW73" i="19"/>
  <c r="EN73" i="19" s="1"/>
  <c r="CV73" i="19"/>
  <c r="EM73" i="19" s="1"/>
  <c r="CE79" i="19"/>
  <c r="DV79" i="19" s="1"/>
  <c r="CD79" i="19"/>
  <c r="DU79" i="19" s="1"/>
  <c r="BL85" i="19"/>
  <c r="DC85" i="19" s="1"/>
  <c r="BM85" i="19"/>
  <c r="DD85" i="19" s="1"/>
  <c r="CO91" i="19"/>
  <c r="EF91" i="19" s="1"/>
  <c r="CN91" i="19"/>
  <c r="EE91" i="19" s="1"/>
  <c r="CK98" i="19"/>
  <c r="EB98" i="19" s="1"/>
  <c r="CJ98" i="19"/>
  <c r="EA98" i="19" s="1"/>
  <c r="BP70" i="19"/>
  <c r="DG70" i="19" s="1"/>
  <c r="BQ70" i="19"/>
  <c r="DH70" i="19" s="1"/>
  <c r="BQ165" i="19"/>
  <c r="DH165" i="19" s="1"/>
  <c r="BP165" i="19"/>
  <c r="DG165" i="19" s="1"/>
  <c r="CL160" i="19"/>
  <c r="EC160" i="19" s="1"/>
  <c r="CM160" i="19"/>
  <c r="ED160" i="19" s="1"/>
  <c r="CI165" i="19"/>
  <c r="DZ165" i="19" s="1"/>
  <c r="CH165" i="19"/>
  <c r="DY165" i="19" s="1"/>
  <c r="BS156" i="19"/>
  <c r="DJ156" i="19" s="1"/>
  <c r="BR156" i="19"/>
  <c r="DI156" i="19" s="1"/>
  <c r="BK149" i="19"/>
  <c r="DB149" i="19" s="1"/>
  <c r="BJ149" i="19"/>
  <c r="DA149" i="19" s="1"/>
  <c r="CM152" i="19"/>
  <c r="ED152" i="19" s="1"/>
  <c r="CL152" i="19"/>
  <c r="EC152" i="19" s="1"/>
  <c r="BX155" i="19"/>
  <c r="DO155" i="19" s="1"/>
  <c r="BY155" i="19"/>
  <c r="DP155" i="19" s="1"/>
  <c r="CK127" i="19"/>
  <c r="EB127" i="19" s="1"/>
  <c r="CJ127" i="19"/>
  <c r="EA127" i="19" s="1"/>
  <c r="BS131" i="19"/>
  <c r="DJ131" i="19" s="1"/>
  <c r="BR131" i="19"/>
  <c r="DI131" i="19" s="1"/>
  <c r="CN134" i="19"/>
  <c r="EE134" i="19" s="1"/>
  <c r="CO134" i="19"/>
  <c r="EF134" i="19" s="1"/>
  <c r="CU137" i="19"/>
  <c r="EL137" i="19" s="1"/>
  <c r="CT137" i="19"/>
  <c r="EK137" i="19" s="1"/>
  <c r="CB139" i="19"/>
  <c r="DS139" i="19" s="1"/>
  <c r="CC139" i="19"/>
  <c r="DT139" i="19" s="1"/>
  <c r="BK127" i="19"/>
  <c r="DB127" i="19" s="1"/>
  <c r="BJ127" i="19"/>
  <c r="DA127" i="19" s="1"/>
  <c r="CO52" i="19"/>
  <c r="EF52" i="19" s="1"/>
  <c r="CN52" i="19"/>
  <c r="EE52" i="19" s="1"/>
  <c r="CN26" i="19"/>
  <c r="EE26" i="19" s="1"/>
  <c r="CO26" i="19"/>
  <c r="EF26" i="19" s="1"/>
  <c r="CU43" i="19"/>
  <c r="EL43" i="19" s="1"/>
  <c r="CT43" i="19"/>
  <c r="EK43" i="19" s="1"/>
  <c r="BW18" i="19"/>
  <c r="DN18" i="19" s="1"/>
  <c r="BV18" i="19"/>
  <c r="DM18" i="19" s="1"/>
  <c r="BM29" i="19"/>
  <c r="DD29" i="19" s="1"/>
  <c r="BL29" i="19"/>
  <c r="DC29" i="19" s="1"/>
  <c r="CT20" i="19"/>
  <c r="EK20" i="19" s="1"/>
  <c r="CU20" i="19"/>
  <c r="EL20" i="19" s="1"/>
  <c r="CC50" i="19"/>
  <c r="DT50" i="19" s="1"/>
  <c r="CB50" i="19"/>
  <c r="DS50" i="19" s="1"/>
  <c r="CB108" i="19"/>
  <c r="DS108" i="19" s="1"/>
  <c r="CC108" i="19"/>
  <c r="DT108" i="19" s="1"/>
  <c r="CH93" i="19"/>
  <c r="DY93" i="19" s="1"/>
  <c r="CI93" i="19"/>
  <c r="DZ93" i="19" s="1"/>
  <c r="CK112" i="19"/>
  <c r="EB112" i="19" s="1"/>
  <c r="CJ112" i="19"/>
  <c r="EA112" i="19" s="1"/>
  <c r="BS98" i="19"/>
  <c r="DJ98" i="19" s="1"/>
  <c r="BR98" i="19"/>
  <c r="DI98" i="19" s="1"/>
  <c r="CM85" i="19"/>
  <c r="ED85" i="19" s="1"/>
  <c r="CL85" i="19"/>
  <c r="EC85" i="19" s="1"/>
  <c r="CK92" i="19"/>
  <c r="EB92" i="19" s="1"/>
  <c r="CJ92" i="19"/>
  <c r="EA92" i="19" s="1"/>
  <c r="BM100" i="19"/>
  <c r="DD100" i="19" s="1"/>
  <c r="BL100" i="19"/>
  <c r="DC100" i="19" s="1"/>
  <c r="BS71" i="19"/>
  <c r="DJ71" i="19" s="1"/>
  <c r="BR71" i="19"/>
  <c r="DI71" i="19" s="1"/>
  <c r="CO76" i="19"/>
  <c r="EF76" i="19" s="1"/>
  <c r="CN76" i="19"/>
  <c r="EE76" i="19" s="1"/>
  <c r="BW82" i="19"/>
  <c r="DN82" i="19" s="1"/>
  <c r="BV82" i="19"/>
  <c r="DM82" i="19" s="1"/>
  <c r="BO88" i="19"/>
  <c r="DF88" i="19" s="1"/>
  <c r="BN88" i="19"/>
  <c r="DE88" i="19" s="1"/>
  <c r="CE95" i="19"/>
  <c r="DV95" i="19" s="1"/>
  <c r="CD95" i="19"/>
  <c r="DU95" i="19" s="1"/>
  <c r="BY102" i="19"/>
  <c r="DP102" i="19" s="1"/>
  <c r="BX102" i="19"/>
  <c r="DO102" i="19" s="1"/>
  <c r="CW72" i="19"/>
  <c r="EN72" i="19" s="1"/>
  <c r="CV72" i="19"/>
  <c r="EM72" i="19" s="1"/>
  <c r="CW167" i="19"/>
  <c r="EN167" i="19" s="1"/>
  <c r="CV167" i="19"/>
  <c r="EM167" i="19" s="1"/>
  <c r="BK166" i="19"/>
  <c r="DB166" i="19" s="1"/>
  <c r="BJ166" i="19"/>
  <c r="DA166" i="19" s="1"/>
  <c r="CU155" i="19"/>
  <c r="EL155" i="19" s="1"/>
  <c r="CT155" i="19"/>
  <c r="EK155" i="19" s="1"/>
  <c r="BX159" i="19"/>
  <c r="DO159" i="19" s="1"/>
  <c r="BY159" i="19"/>
  <c r="DP159" i="19" s="1"/>
  <c r="BS152" i="19"/>
  <c r="DJ152" i="19" s="1"/>
  <c r="BR152" i="19"/>
  <c r="DI152" i="19" s="1"/>
  <c r="BY162" i="19"/>
  <c r="DP162" i="19" s="1"/>
  <c r="BX162" i="19"/>
  <c r="DO162" i="19" s="1"/>
  <c r="CU128" i="19"/>
  <c r="EL128" i="19" s="1"/>
  <c r="CT128" i="19"/>
  <c r="EK128" i="19" s="1"/>
  <c r="CC130" i="19"/>
  <c r="DT130" i="19" s="1"/>
  <c r="CB130" i="19"/>
  <c r="DS130" i="19" s="1"/>
  <c r="BK134" i="19"/>
  <c r="DB134" i="19" s="1"/>
  <c r="BJ134" i="19"/>
  <c r="DA134" i="19" s="1"/>
  <c r="CF137" i="19"/>
  <c r="DW137" i="19" s="1"/>
  <c r="CG137" i="19"/>
  <c r="DX137" i="19" s="1"/>
  <c r="CM140" i="19"/>
  <c r="ED140" i="19" s="1"/>
  <c r="CL140" i="19"/>
  <c r="EC140" i="19" s="1"/>
  <c r="BU142" i="19"/>
  <c r="DL142" i="19" s="1"/>
  <c r="BT142" i="19"/>
  <c r="DK142" i="19" s="1"/>
  <c r="BQ148" i="19"/>
  <c r="DH148" i="19" s="1"/>
  <c r="BP148" i="19"/>
  <c r="DG148" i="19" s="1"/>
  <c r="CG55" i="19"/>
  <c r="DX55" i="19" s="1"/>
  <c r="CF55" i="19"/>
  <c r="DW55" i="19" s="1"/>
  <c r="CV29" i="19"/>
  <c r="EM29" i="19" s="1"/>
  <c r="CW29" i="19"/>
  <c r="EN29" i="19" s="1"/>
  <c r="CM46" i="19"/>
  <c r="ED46" i="19" s="1"/>
  <c r="CL46" i="19"/>
  <c r="EC46" i="19" s="1"/>
  <c r="BN21" i="19"/>
  <c r="DE21" i="19" s="1"/>
  <c r="BO21" i="19"/>
  <c r="DF21" i="19" s="1"/>
  <c r="CI52" i="19"/>
  <c r="DZ52" i="19" s="1"/>
  <c r="CH52" i="19"/>
  <c r="DY52" i="19" s="1"/>
  <c r="CI36" i="19"/>
  <c r="DZ36" i="19" s="1"/>
  <c r="CH36" i="19"/>
  <c r="DY36" i="19" s="1"/>
  <c r="BW33" i="19"/>
  <c r="DN33" i="19" s="1"/>
  <c r="BV33" i="19"/>
  <c r="DM33" i="19" s="1"/>
  <c r="BU111" i="19"/>
  <c r="DL111" i="19" s="1"/>
  <c r="BT111" i="19"/>
  <c r="DK111" i="19" s="1"/>
  <c r="CA96" i="19"/>
  <c r="DR96" i="19" s="1"/>
  <c r="BZ96" i="19"/>
  <c r="DQ96" i="19" s="1"/>
  <c r="CM108" i="19"/>
  <c r="ED108" i="19" s="1"/>
  <c r="CL108" i="19"/>
  <c r="EC108" i="19" s="1"/>
  <c r="BK101" i="19"/>
  <c r="DB101" i="19" s="1"/>
  <c r="BJ101" i="19"/>
  <c r="DA101" i="19" s="1"/>
  <c r="CV88" i="19"/>
  <c r="EM88" i="19" s="1"/>
  <c r="CW88" i="19"/>
  <c r="EN88" i="19" s="1"/>
  <c r="BY96" i="19"/>
  <c r="DP96" i="19" s="1"/>
  <c r="BX96" i="19"/>
  <c r="DO96" i="19" s="1"/>
  <c r="BO105" i="19"/>
  <c r="DF105" i="19" s="1"/>
  <c r="BN105" i="19"/>
  <c r="DE105" i="19" s="1"/>
  <c r="BK74" i="19"/>
  <c r="DB74" i="19" s="1"/>
  <c r="BJ74" i="19"/>
  <c r="DA74" i="19" s="1"/>
  <c r="CG79" i="19"/>
  <c r="DX79" i="19" s="1"/>
  <c r="CF79" i="19"/>
  <c r="DW79" i="19" s="1"/>
  <c r="BO85" i="19"/>
  <c r="DF85" i="19" s="1"/>
  <c r="BN85" i="19"/>
  <c r="DE85" i="19" s="1"/>
  <c r="CS91" i="19"/>
  <c r="EJ91" i="19" s="1"/>
  <c r="CR91" i="19"/>
  <c r="EI91" i="19" s="1"/>
  <c r="BU99" i="19"/>
  <c r="DL99" i="19" s="1"/>
  <c r="BT99" i="19"/>
  <c r="DK99" i="19" s="1"/>
  <c r="CI70" i="19"/>
  <c r="DZ70" i="19" s="1"/>
  <c r="CH70" i="19"/>
  <c r="DY70" i="19" s="1"/>
  <c r="CN75" i="19"/>
  <c r="EE75" i="19" s="1"/>
  <c r="CO75" i="19"/>
  <c r="EF75" i="19" s="1"/>
  <c r="CB158" i="19"/>
  <c r="DS158" i="19" s="1"/>
  <c r="CC158" i="19"/>
  <c r="DT158" i="19" s="1"/>
  <c r="CC159" i="19"/>
  <c r="DT159" i="19" s="1"/>
  <c r="CB159" i="19"/>
  <c r="DS159" i="19" s="1"/>
  <c r="CV158" i="19"/>
  <c r="EM158" i="19" s="1"/>
  <c r="CW158" i="19"/>
  <c r="EN158" i="19" s="1"/>
  <c r="BV163" i="19"/>
  <c r="DM163" i="19" s="1"/>
  <c r="BW163" i="19"/>
  <c r="DN163" i="19" s="1"/>
  <c r="CI158" i="19"/>
  <c r="DZ158" i="19" s="1"/>
  <c r="CH158" i="19"/>
  <c r="DY158" i="19" s="1"/>
  <c r="CF128" i="19"/>
  <c r="DW128" i="19" s="1"/>
  <c r="CG128" i="19"/>
  <c r="DX128" i="19" s="1"/>
  <c r="CM131" i="19"/>
  <c r="ED131" i="19" s="1"/>
  <c r="CL131" i="19"/>
  <c r="EC131" i="19" s="1"/>
  <c r="BU133" i="19"/>
  <c r="DL133" i="19" s="1"/>
  <c r="BT133" i="19"/>
  <c r="DK133" i="19" s="1"/>
  <c r="CQ136" i="19"/>
  <c r="EH136" i="19" s="1"/>
  <c r="CP136" i="19"/>
  <c r="EG136" i="19" s="1"/>
  <c r="BX140" i="19"/>
  <c r="DO140" i="19" s="1"/>
  <c r="BY140" i="19"/>
  <c r="DP140" i="19" s="1"/>
  <c r="CE143" i="19"/>
  <c r="DV143" i="19" s="1"/>
  <c r="CD143" i="19"/>
  <c r="DU143" i="19" s="1"/>
  <c r="BM145" i="19"/>
  <c r="DD145" i="19" s="1"/>
  <c r="BL145" i="19"/>
  <c r="DC145" i="19" s="1"/>
  <c r="CA135" i="19"/>
  <c r="DR135" i="19" s="1"/>
  <c r="BZ135" i="19"/>
  <c r="DQ135" i="19" s="1"/>
  <c r="BV126" i="19"/>
  <c r="DM126" i="19" s="1"/>
  <c r="BW126" i="19"/>
  <c r="DN126" i="19" s="1"/>
  <c r="CN32" i="19"/>
  <c r="EE32" i="19" s="1"/>
  <c r="CO32" i="19"/>
  <c r="EF32" i="19" s="1"/>
  <c r="BW46" i="19"/>
  <c r="DN46" i="19" s="1"/>
  <c r="BV46" i="19"/>
  <c r="DM46" i="19" s="1"/>
  <c r="CL20" i="19"/>
  <c r="EC20" i="19" s="1"/>
  <c r="CM20" i="19"/>
  <c r="ED20" i="19" s="1"/>
  <c r="BS52" i="19"/>
  <c r="DJ52" i="19" s="1"/>
  <c r="BR52" i="19"/>
  <c r="DI52" i="19" s="1"/>
  <c r="BK33" i="19"/>
  <c r="DB33" i="19" s="1"/>
  <c r="BJ33" i="19"/>
  <c r="DA33" i="19" s="1"/>
  <c r="BX45" i="19"/>
  <c r="DO45" i="19" s="1"/>
  <c r="BY45" i="19"/>
  <c r="DP45" i="19" s="1"/>
  <c r="CM45" i="19"/>
  <c r="ED45" i="19" s="1"/>
  <c r="CL45" i="19"/>
  <c r="EC45" i="19" s="1"/>
  <c r="BQ106" i="19"/>
  <c r="DH106" i="19" s="1"/>
  <c r="BP106" i="19"/>
  <c r="DG106" i="19" s="1"/>
  <c r="CQ108" i="19"/>
  <c r="EH108" i="19" s="1"/>
  <c r="CP108" i="19"/>
  <c r="EG108" i="19" s="1"/>
  <c r="BY110" i="19"/>
  <c r="DP110" i="19" s="1"/>
  <c r="BX110" i="19"/>
  <c r="DO110" i="19" s="1"/>
  <c r="CA113" i="19"/>
  <c r="DR113" i="19" s="1"/>
  <c r="BZ113" i="19"/>
  <c r="DQ113" i="19" s="1"/>
  <c r="CP87" i="19"/>
  <c r="EG87" i="19" s="1"/>
  <c r="CQ87" i="19"/>
  <c r="EH87" i="19" s="1"/>
  <c r="BW75" i="19"/>
  <c r="DN75" i="19" s="1"/>
  <c r="BV75" i="19"/>
  <c r="DM75" i="19" s="1"/>
  <c r="CS80" i="19"/>
  <c r="EJ80" i="19" s="1"/>
  <c r="CR80" i="19"/>
  <c r="EI80" i="19" s="1"/>
  <c r="BZ86" i="19"/>
  <c r="DQ86" i="19" s="1"/>
  <c r="CA86" i="19"/>
  <c r="DR86" i="19" s="1"/>
  <c r="CG93" i="19"/>
  <c r="DX93" i="19" s="1"/>
  <c r="CF93" i="19"/>
  <c r="DW93" i="19" s="1"/>
  <c r="CW100" i="19"/>
  <c r="EN100" i="19" s="1"/>
  <c r="CV100" i="19"/>
  <c r="EM100" i="19" s="1"/>
  <c r="CU71" i="19"/>
  <c r="EL71" i="19" s="1"/>
  <c r="CT71" i="19"/>
  <c r="EK71" i="19" s="1"/>
  <c r="CC77" i="19"/>
  <c r="DT77" i="19" s="1"/>
  <c r="CB77" i="19"/>
  <c r="DS77" i="19" s="1"/>
  <c r="BJ83" i="19"/>
  <c r="DA83" i="19" s="1"/>
  <c r="BK83" i="19"/>
  <c r="DB83" i="19" s="1"/>
  <c r="CE88" i="19"/>
  <c r="DV88" i="19" s="1"/>
  <c r="CD88" i="19"/>
  <c r="DU88" i="19" s="1"/>
  <c r="BY163" i="19"/>
  <c r="DP163" i="19" s="1"/>
  <c r="BX163" i="19"/>
  <c r="DO163" i="19" s="1"/>
  <c r="CL164" i="19"/>
  <c r="EC164" i="19" s="1"/>
  <c r="CM164" i="19"/>
  <c r="ED164" i="19" s="1"/>
  <c r="BK169" i="19"/>
  <c r="DB169" i="19" s="1"/>
  <c r="BJ169" i="19"/>
  <c r="DA169" i="19" s="1"/>
  <c r="BM155" i="19"/>
  <c r="DD155" i="19" s="1"/>
  <c r="BL155" i="19"/>
  <c r="DC155" i="19" s="1"/>
  <c r="CA161" i="19"/>
  <c r="DR161" i="19" s="1"/>
  <c r="BZ161" i="19"/>
  <c r="DQ161" i="19" s="1"/>
  <c r="CV140" i="19"/>
  <c r="EM140" i="19" s="1"/>
  <c r="CW140" i="19"/>
  <c r="EN140" i="19" s="1"/>
  <c r="BO144" i="19"/>
  <c r="DF144" i="19" s="1"/>
  <c r="BN144" i="19"/>
  <c r="DE144" i="19" s="1"/>
  <c r="CM145" i="19"/>
  <c r="ED145" i="19" s="1"/>
  <c r="CL145" i="19"/>
  <c r="EC145" i="19" s="1"/>
  <c r="CO149" i="19"/>
  <c r="EF149" i="19" s="1"/>
  <c r="CN149" i="19"/>
  <c r="EE149" i="19" s="1"/>
  <c r="BX154" i="19"/>
  <c r="DO154" i="19" s="1"/>
  <c r="BY154" i="19"/>
  <c r="DP154" i="19" s="1"/>
  <c r="BP127" i="19"/>
  <c r="DG127" i="19" s="1"/>
  <c r="BQ127" i="19"/>
  <c r="DH127" i="19" s="1"/>
  <c r="BW130" i="19"/>
  <c r="DN130" i="19" s="1"/>
  <c r="BV130" i="19"/>
  <c r="DM130" i="19" s="1"/>
  <c r="CS131" i="19"/>
  <c r="EJ131" i="19" s="1"/>
  <c r="CR131" i="19"/>
  <c r="EI131" i="19" s="1"/>
  <c r="CQ127" i="19"/>
  <c r="EH127" i="19" s="1"/>
  <c r="CP127" i="19"/>
  <c r="EG127" i="19" s="1"/>
  <c r="BP45" i="19"/>
  <c r="DG45" i="19" s="1"/>
  <c r="BQ45" i="19"/>
  <c r="DH45" i="19" s="1"/>
  <c r="CE55" i="19"/>
  <c r="DV55" i="19" s="1"/>
  <c r="CD55" i="19"/>
  <c r="DU55" i="19" s="1"/>
  <c r="CU29" i="19"/>
  <c r="EL29" i="19" s="1"/>
  <c r="CT29" i="19"/>
  <c r="EK29" i="19" s="1"/>
  <c r="BU50" i="19"/>
  <c r="DL50" i="19" s="1"/>
  <c r="BT50" i="19"/>
  <c r="DK50" i="19" s="1"/>
  <c r="CK24" i="19"/>
  <c r="EB24" i="19" s="1"/>
  <c r="CJ24" i="19"/>
  <c r="EA24" i="19" s="1"/>
  <c r="BS42" i="19"/>
  <c r="DJ42" i="19" s="1"/>
  <c r="BR42" i="19"/>
  <c r="DI42" i="19" s="1"/>
  <c r="BW45" i="19"/>
  <c r="DN45" i="19" s="1"/>
  <c r="BV45" i="19"/>
  <c r="DM45" i="19" s="1"/>
  <c r="BO26" i="19"/>
  <c r="DF26" i="19" s="1"/>
  <c r="BN26" i="19"/>
  <c r="DE26" i="19" s="1"/>
  <c r="BU33" i="19"/>
  <c r="DL33" i="19" s="1"/>
  <c r="BT33" i="19"/>
  <c r="DK33" i="19" s="1"/>
  <c r="CW108" i="19"/>
  <c r="EN108" i="19" s="1"/>
  <c r="CV108" i="19"/>
  <c r="EM108" i="19" s="1"/>
  <c r="CI111" i="19"/>
  <c r="DZ111" i="19" s="1"/>
  <c r="CH111" i="19"/>
  <c r="DY111" i="19" s="1"/>
  <c r="BQ113" i="19"/>
  <c r="DH113" i="19" s="1"/>
  <c r="BP113" i="19"/>
  <c r="DG113" i="19" s="1"/>
  <c r="BM105" i="19"/>
  <c r="DD105" i="19" s="1"/>
  <c r="BL105" i="19"/>
  <c r="DC105" i="19" s="1"/>
  <c r="CH90" i="19"/>
  <c r="DY90" i="19" s="1"/>
  <c r="CI90" i="19"/>
  <c r="DZ90" i="19" s="1"/>
  <c r="BO78" i="19"/>
  <c r="DF78" i="19" s="1"/>
  <c r="BN78" i="19"/>
  <c r="DE78" i="19" s="1"/>
  <c r="CK83" i="19"/>
  <c r="EB83" i="19" s="1"/>
  <c r="CJ83" i="19"/>
  <c r="EA83" i="19" s="1"/>
  <c r="CU89" i="19"/>
  <c r="EL89" i="19" s="1"/>
  <c r="CT89" i="19"/>
  <c r="EK89" i="19" s="1"/>
  <c r="BW97" i="19"/>
  <c r="DN97" i="19" s="1"/>
  <c r="BV97" i="19"/>
  <c r="DM97" i="19" s="1"/>
  <c r="CM74" i="19"/>
  <c r="ED74" i="19" s="1"/>
  <c r="CL74" i="19"/>
  <c r="EC74" i="19" s="1"/>
  <c r="BU80" i="19"/>
  <c r="DL80" i="19" s="1"/>
  <c r="BT80" i="19"/>
  <c r="DK80" i="19" s="1"/>
  <c r="CP85" i="19"/>
  <c r="EG85" i="19" s="1"/>
  <c r="CQ85" i="19"/>
  <c r="EH85" i="19" s="1"/>
  <c r="BU92" i="19"/>
  <c r="DL92" i="19" s="1"/>
  <c r="BT92" i="19"/>
  <c r="DK92" i="19" s="1"/>
  <c r="BQ166" i="19"/>
  <c r="DH166" i="19" s="1"/>
  <c r="BP166" i="19"/>
  <c r="DG166" i="19" s="1"/>
  <c r="CE167" i="19"/>
  <c r="DV167" i="19" s="1"/>
  <c r="CD167" i="19"/>
  <c r="DU167" i="19" s="1"/>
  <c r="BS155" i="19"/>
  <c r="DJ155" i="19" s="1"/>
  <c r="BR155" i="19"/>
  <c r="DI155" i="19" s="1"/>
  <c r="CS157" i="19"/>
  <c r="EJ157" i="19" s="1"/>
  <c r="CR157" i="19"/>
  <c r="EI157" i="19" s="1"/>
  <c r="CA167" i="19"/>
  <c r="DR167" i="19" s="1"/>
  <c r="BZ167" i="19"/>
  <c r="DQ167" i="19" s="1"/>
  <c r="CN143" i="19"/>
  <c r="EE143" i="19" s="1"/>
  <c r="CO143" i="19"/>
  <c r="EF143" i="19" s="1"/>
  <c r="BQ147" i="19"/>
  <c r="DH147" i="19" s="1"/>
  <c r="BP147" i="19"/>
  <c r="DG147" i="19" s="1"/>
  <c r="CU148" i="19"/>
  <c r="EL148" i="19" s="1"/>
  <c r="CT148" i="19"/>
  <c r="EK148" i="19" s="1"/>
  <c r="BP153" i="19"/>
  <c r="DG153" i="19" s="1"/>
  <c r="BQ153" i="19"/>
  <c r="DH153" i="19" s="1"/>
  <c r="CA126" i="19"/>
  <c r="DR126" i="19" s="1"/>
  <c r="BZ126" i="19"/>
  <c r="DQ126" i="19" s="1"/>
  <c r="CW129" i="19"/>
  <c r="EN129" i="19" s="1"/>
  <c r="CV129" i="19"/>
  <c r="EM129" i="19" s="1"/>
  <c r="BO133" i="19"/>
  <c r="DF133" i="19" s="1"/>
  <c r="BN133" i="19"/>
  <c r="DE133" i="19" s="1"/>
  <c r="CJ134" i="19"/>
  <c r="EA134" i="19" s="1"/>
  <c r="CK134" i="19"/>
  <c r="EB134" i="19" s="1"/>
  <c r="CU150" i="19"/>
  <c r="EL150" i="19" s="1"/>
  <c r="CT150" i="19"/>
  <c r="EK150" i="19" s="1"/>
  <c r="CV47" i="19"/>
  <c r="EM47" i="19" s="1"/>
  <c r="CW47" i="19"/>
  <c r="EN47" i="19" s="1"/>
  <c r="CN24" i="19"/>
  <c r="EE24" i="19" s="1"/>
  <c r="CO24" i="19"/>
  <c r="EF24" i="19" s="1"/>
  <c r="CU35" i="19"/>
  <c r="EL35" i="19" s="1"/>
  <c r="CT35" i="19"/>
  <c r="EK35" i="19" s="1"/>
  <c r="CS17" i="19"/>
  <c r="EJ17" i="19" s="1"/>
  <c r="CR17" i="19"/>
  <c r="EI17" i="19" s="1"/>
  <c r="CV50" i="19"/>
  <c r="EM50" i="19" s="1"/>
  <c r="CW50" i="19"/>
  <c r="EN50" i="19" s="1"/>
  <c r="BV19" i="19"/>
  <c r="DM19" i="19" s="1"/>
  <c r="BW19" i="19"/>
  <c r="DN19" i="19" s="1"/>
  <c r="BY105" i="19"/>
  <c r="DP105" i="19" s="1"/>
  <c r="BX105" i="19"/>
  <c r="DO105" i="19" s="1"/>
  <c r="BK108" i="19"/>
  <c r="DB108" i="19" s="1"/>
  <c r="BJ108" i="19"/>
  <c r="DA108" i="19" s="1"/>
  <c r="CG109" i="19"/>
  <c r="DX109" i="19" s="1"/>
  <c r="CF109" i="19"/>
  <c r="DW109" i="19" s="1"/>
  <c r="CI112" i="19"/>
  <c r="DZ112" i="19" s="1"/>
  <c r="CH112" i="19"/>
  <c r="DY112" i="19" s="1"/>
  <c r="BO107" i="19"/>
  <c r="DF107" i="19" s="1"/>
  <c r="BN107" i="19"/>
  <c r="DE107" i="19" s="1"/>
  <c r="CE74" i="19"/>
  <c r="DV74" i="19" s="1"/>
  <c r="CD74" i="19"/>
  <c r="DU74" i="19" s="1"/>
  <c r="BM80" i="19"/>
  <c r="DD80" i="19" s="1"/>
  <c r="BL80" i="19"/>
  <c r="DC80" i="19" s="1"/>
  <c r="CH85" i="19"/>
  <c r="DY85" i="19" s="1"/>
  <c r="CI85" i="19"/>
  <c r="DZ85" i="19" s="1"/>
  <c r="CE92" i="19"/>
  <c r="DV92" i="19" s="1"/>
  <c r="CD92" i="19"/>
  <c r="DU92" i="19" s="1"/>
  <c r="CU99" i="19"/>
  <c r="EL99" i="19" s="1"/>
  <c r="CT99" i="19"/>
  <c r="EK99" i="19" s="1"/>
  <c r="BO71" i="19"/>
  <c r="DF71" i="19" s="1"/>
  <c r="BN71" i="19"/>
  <c r="DE71" i="19" s="1"/>
  <c r="CK76" i="19"/>
  <c r="EB76" i="19" s="1"/>
  <c r="CJ76" i="19"/>
  <c r="EA76" i="19" s="1"/>
  <c r="BR82" i="19"/>
  <c r="DI82" i="19" s="1"/>
  <c r="BS82" i="19"/>
  <c r="DJ82" i="19" s="1"/>
  <c r="CB87" i="19"/>
  <c r="DS87" i="19" s="1"/>
  <c r="CC87" i="19"/>
  <c r="DT87" i="19" s="1"/>
  <c r="CM169" i="19"/>
  <c r="ED169" i="19" s="1"/>
  <c r="CL169" i="19"/>
  <c r="EC169" i="19" s="1"/>
  <c r="CT163" i="19"/>
  <c r="EK163" i="19" s="1"/>
  <c r="CU163" i="19"/>
  <c r="EL163" i="19" s="1"/>
  <c r="CT166" i="19"/>
  <c r="EK166" i="19" s="1"/>
  <c r="CU166" i="19"/>
  <c r="EL166" i="19" s="1"/>
  <c r="BU154" i="19"/>
  <c r="DL154" i="19" s="1"/>
  <c r="BT154" i="19"/>
  <c r="DK154" i="19" s="1"/>
  <c r="BY160" i="19"/>
  <c r="DP160" i="19" s="1"/>
  <c r="BX160" i="19"/>
  <c r="DO160" i="19" s="1"/>
  <c r="BP140" i="19"/>
  <c r="DG140" i="19" s="1"/>
  <c r="BQ140" i="19"/>
  <c r="DH140" i="19" s="1"/>
  <c r="BW143" i="19"/>
  <c r="DN143" i="19" s="1"/>
  <c r="BV143" i="19"/>
  <c r="DM143" i="19" s="1"/>
  <c r="CR144" i="19"/>
  <c r="EI144" i="19" s="1"/>
  <c r="CS144" i="19"/>
  <c r="EJ144" i="19" s="1"/>
  <c r="CR148" i="19"/>
  <c r="EI148" i="19" s="1"/>
  <c r="CS148" i="19"/>
  <c r="EJ148" i="19" s="1"/>
  <c r="BO153" i="19"/>
  <c r="DF153" i="19" s="1"/>
  <c r="BN153" i="19"/>
  <c r="DE153" i="19" s="1"/>
  <c r="BY126" i="19"/>
  <c r="DP126" i="19" s="1"/>
  <c r="BX126" i="19"/>
  <c r="DO126" i="19" s="1"/>
  <c r="CE129" i="19"/>
  <c r="DV129" i="19" s="1"/>
  <c r="CD129" i="19"/>
  <c r="DU129" i="19" s="1"/>
  <c r="BM131" i="19"/>
  <c r="DD131" i="19" s="1"/>
  <c r="BL131" i="19"/>
  <c r="DC131" i="19" s="1"/>
  <c r="CR154" i="19"/>
  <c r="EI154" i="19" s="1"/>
  <c r="CS154" i="19"/>
  <c r="EJ154" i="19" s="1"/>
  <c r="BX44" i="19"/>
  <c r="DO44" i="19" s="1"/>
  <c r="BY44" i="19"/>
  <c r="DP44" i="19" s="1"/>
  <c r="CF17" i="19"/>
  <c r="DW17" i="19" s="1"/>
  <c r="CG17" i="19"/>
  <c r="DX17" i="19" s="1"/>
  <c r="CD19" i="19"/>
  <c r="DU19" i="19" s="1"/>
  <c r="CE19" i="19"/>
  <c r="DV19" i="19" s="1"/>
  <c r="BK51" i="19"/>
  <c r="DB51" i="19" s="1"/>
  <c r="BJ51" i="19"/>
  <c r="DA51" i="19" s="1"/>
  <c r="CO53" i="19"/>
  <c r="EF53" i="19" s="1"/>
  <c r="CN53" i="19"/>
  <c r="EE53" i="19" s="1"/>
  <c r="BY111" i="19"/>
  <c r="DP111" i="19" s="1"/>
  <c r="BX111" i="19"/>
  <c r="DO111" i="19" s="1"/>
  <c r="BU103" i="19"/>
  <c r="DL103" i="19" s="1"/>
  <c r="BT103" i="19"/>
  <c r="DK103" i="19" s="1"/>
  <c r="BZ88" i="19"/>
  <c r="DQ88" i="19" s="1"/>
  <c r="CA88" i="19"/>
  <c r="DR88" i="19" s="1"/>
  <c r="CC107" i="19"/>
  <c r="DT107" i="19" s="1"/>
  <c r="CB107" i="19"/>
  <c r="DS107" i="19" s="1"/>
  <c r="BJ93" i="19"/>
  <c r="DA93" i="19" s="1"/>
  <c r="BK93" i="19"/>
  <c r="DB93" i="19" s="1"/>
  <c r="CE80" i="19"/>
  <c r="DV80" i="19" s="1"/>
  <c r="CD80" i="19"/>
  <c r="DU80" i="19" s="1"/>
  <c r="BL86" i="19"/>
  <c r="DC86" i="19" s="1"/>
  <c r="BM86" i="19"/>
  <c r="DD86" i="19" s="1"/>
  <c r="BO93" i="19"/>
  <c r="DF93" i="19" s="1"/>
  <c r="BN93" i="19"/>
  <c r="DE93" i="19" s="1"/>
  <c r="CE100" i="19"/>
  <c r="DV100" i="19" s="1"/>
  <c r="CD100" i="19"/>
  <c r="DU100" i="19" s="1"/>
  <c r="CG71" i="19"/>
  <c r="DX71" i="19" s="1"/>
  <c r="CF71" i="19"/>
  <c r="DW71" i="19" s="1"/>
  <c r="BO77" i="19"/>
  <c r="DF77" i="19" s="1"/>
  <c r="BN77" i="19"/>
  <c r="DE77" i="19" s="1"/>
  <c r="CK82" i="19"/>
  <c r="EB82" i="19" s="1"/>
  <c r="CJ82" i="19"/>
  <c r="EA82" i="19" s="1"/>
  <c r="CF88" i="19"/>
  <c r="DW88" i="19" s="1"/>
  <c r="CG88" i="19"/>
  <c r="DX88" i="19" s="1"/>
  <c r="CC95" i="19"/>
  <c r="DT95" i="19" s="1"/>
  <c r="CB95" i="19"/>
  <c r="DS95" i="19" s="1"/>
  <c r="CF168" i="19"/>
  <c r="DW168" i="19" s="1"/>
  <c r="CG168" i="19"/>
  <c r="DX168" i="19" s="1"/>
  <c r="CU169" i="19"/>
  <c r="EL169" i="19" s="1"/>
  <c r="CT169" i="19"/>
  <c r="EK169" i="19" s="1"/>
  <c r="CI157" i="19"/>
  <c r="DZ157" i="19" s="1"/>
  <c r="CH157" i="19"/>
  <c r="DY157" i="19" s="1"/>
  <c r="BK161" i="19"/>
  <c r="DB161" i="19" s="1"/>
  <c r="BJ161" i="19"/>
  <c r="DA161" i="19" s="1"/>
  <c r="CQ153" i="19"/>
  <c r="EH153" i="19" s="1"/>
  <c r="CP153" i="19"/>
  <c r="EG153" i="19" s="1"/>
  <c r="BW146" i="19"/>
  <c r="DN146" i="19" s="1"/>
  <c r="BV146" i="19"/>
  <c r="DM146" i="19" s="1"/>
  <c r="CU149" i="19"/>
  <c r="EL149" i="19" s="1"/>
  <c r="CT149" i="19"/>
  <c r="EK149" i="19" s="1"/>
  <c r="CJ151" i="19"/>
  <c r="EA151" i="19" s="1"/>
  <c r="CK151" i="19"/>
  <c r="EB151" i="19" s="1"/>
  <c r="BV161" i="19"/>
  <c r="DM161" i="19" s="1"/>
  <c r="BW161" i="19"/>
  <c r="DN161" i="19" s="1"/>
  <c r="CQ128" i="19"/>
  <c r="EH128" i="19" s="1"/>
  <c r="CP128" i="19"/>
  <c r="EG128" i="19" s="1"/>
  <c r="BY132" i="19"/>
  <c r="DP132" i="19" s="1"/>
  <c r="BX132" i="19"/>
  <c r="DO132" i="19" s="1"/>
  <c r="CE135" i="19"/>
  <c r="DV135" i="19" s="1"/>
  <c r="CD135" i="19"/>
  <c r="DU135" i="19" s="1"/>
  <c r="BL137" i="19"/>
  <c r="DC137" i="19" s="1"/>
  <c r="BM137" i="19"/>
  <c r="DD137" i="19" s="1"/>
  <c r="CQ137" i="19"/>
  <c r="EH137" i="19" s="1"/>
  <c r="CP137" i="19"/>
  <c r="EG137" i="19" s="1"/>
  <c r="CG53" i="19"/>
  <c r="DX53" i="19" s="1"/>
  <c r="CF53" i="19"/>
  <c r="DW53" i="19" s="1"/>
  <c r="CV27" i="19"/>
  <c r="EM27" i="19" s="1"/>
  <c r="CW27" i="19"/>
  <c r="EN27" i="19" s="1"/>
  <c r="CM44" i="19"/>
  <c r="ED44" i="19" s="1"/>
  <c r="CL44" i="19"/>
  <c r="EC44" i="19" s="1"/>
  <c r="CC23" i="19"/>
  <c r="DT23" i="19" s="1"/>
  <c r="CB23" i="19"/>
  <c r="DS23" i="19" s="1"/>
  <c r="BS28" i="19"/>
  <c r="DJ28" i="19" s="1"/>
  <c r="BR28" i="19"/>
  <c r="DI28" i="19" s="1"/>
  <c r="BX27" i="19"/>
  <c r="DO27" i="19" s="1"/>
  <c r="BY27" i="19"/>
  <c r="DP27" i="19" s="1"/>
  <c r="CE50" i="19"/>
  <c r="DV50" i="19" s="1"/>
  <c r="CD50" i="19"/>
  <c r="DU50" i="19" s="1"/>
  <c r="BU51" i="19"/>
  <c r="DL51" i="19" s="1"/>
  <c r="BT51" i="19"/>
  <c r="DK51" i="19" s="1"/>
  <c r="CO107" i="19"/>
  <c r="EF107" i="19" s="1"/>
  <c r="CN107" i="19"/>
  <c r="EE107" i="19" s="1"/>
  <c r="CA110" i="19"/>
  <c r="DR110" i="19" s="1"/>
  <c r="BZ110" i="19"/>
  <c r="DQ110" i="19" s="1"/>
  <c r="CW111" i="19"/>
  <c r="EN111" i="19" s="1"/>
  <c r="CV111" i="19"/>
  <c r="EM111" i="19" s="1"/>
  <c r="CS103" i="19"/>
  <c r="EJ103" i="19" s="1"/>
  <c r="CR103" i="19"/>
  <c r="EI103" i="19" s="1"/>
  <c r="BZ89" i="19"/>
  <c r="DQ89" i="19" s="1"/>
  <c r="CA89" i="19"/>
  <c r="DR89" i="19" s="1"/>
  <c r="CU76" i="19"/>
  <c r="EL76" i="19" s="1"/>
  <c r="CT76" i="19"/>
  <c r="EK76" i="19" s="1"/>
  <c r="CC82" i="19"/>
  <c r="DT82" i="19" s="1"/>
  <c r="CB82" i="19"/>
  <c r="DS82" i="19" s="1"/>
  <c r="BW88" i="19"/>
  <c r="DN88" i="19" s="1"/>
  <c r="BV88" i="19"/>
  <c r="DM88" i="19" s="1"/>
  <c r="CM95" i="19"/>
  <c r="ED95" i="19" s="1"/>
  <c r="CL95" i="19"/>
  <c r="EC95" i="19" s="1"/>
  <c r="BQ103" i="19"/>
  <c r="DH103" i="19" s="1"/>
  <c r="BP103" i="19"/>
  <c r="DG103" i="19" s="1"/>
  <c r="CE73" i="19"/>
  <c r="DV73" i="19" s="1"/>
  <c r="CD73" i="19"/>
  <c r="DU73" i="19" s="1"/>
  <c r="BM79" i="19"/>
  <c r="DD79" i="19" s="1"/>
  <c r="BL79" i="19"/>
  <c r="DC79" i="19" s="1"/>
  <c r="CH84" i="19"/>
  <c r="DY84" i="19" s="1"/>
  <c r="CI84" i="19"/>
  <c r="DZ84" i="19" s="1"/>
  <c r="CK90" i="19"/>
  <c r="EB90" i="19" s="1"/>
  <c r="CJ90" i="19"/>
  <c r="EA90" i="19" s="1"/>
  <c r="CW164" i="19"/>
  <c r="EN164" i="19" s="1"/>
  <c r="CV164" i="19"/>
  <c r="EM164" i="19" s="1"/>
  <c r="BV166" i="19"/>
  <c r="DM166" i="19" s="1"/>
  <c r="BW166" i="19"/>
  <c r="DN166" i="19" s="1"/>
  <c r="BK154" i="19"/>
  <c r="DB154" i="19" s="1"/>
  <c r="BJ154" i="19"/>
  <c r="DA154" i="19" s="1"/>
  <c r="CK156" i="19"/>
  <c r="EB156" i="19" s="1"/>
  <c r="CJ156" i="19"/>
  <c r="EA156" i="19" s="1"/>
  <c r="BS164" i="19"/>
  <c r="DJ164" i="19" s="1"/>
  <c r="BR164" i="19"/>
  <c r="DI164" i="19" s="1"/>
  <c r="CF142" i="19"/>
  <c r="DW142" i="19" s="1"/>
  <c r="CG142" i="19"/>
  <c r="DX142" i="19" s="1"/>
  <c r="CO145" i="19"/>
  <c r="EF145" i="19" s="1"/>
  <c r="CN145" i="19"/>
  <c r="EE145" i="19" s="1"/>
  <c r="CG147" i="19"/>
  <c r="DX147" i="19" s="1"/>
  <c r="CF147" i="19"/>
  <c r="DW147" i="19" s="1"/>
  <c r="CI151" i="19"/>
  <c r="DZ151" i="19" s="1"/>
  <c r="CH151" i="19"/>
  <c r="DY151" i="19" s="1"/>
  <c r="CO160" i="19"/>
  <c r="EF160" i="19" s="1"/>
  <c r="CN160" i="19"/>
  <c r="EE160" i="19" s="1"/>
  <c r="CN128" i="19"/>
  <c r="EE128" i="19" s="1"/>
  <c r="CO128" i="19"/>
  <c r="EF128" i="19" s="1"/>
  <c r="CU131" i="19"/>
  <c r="EL131" i="19" s="1"/>
  <c r="CT131" i="19"/>
  <c r="EK131" i="19" s="1"/>
  <c r="CC133" i="19"/>
  <c r="DT133" i="19" s="1"/>
  <c r="CB133" i="19"/>
  <c r="DS133" i="19" s="1"/>
  <c r="CI140" i="19"/>
  <c r="DZ140" i="19" s="1"/>
  <c r="CH140" i="19"/>
  <c r="DY140" i="19" s="1"/>
  <c r="CN46" i="19"/>
  <c r="EE46" i="19" s="1"/>
  <c r="CO46" i="19"/>
  <c r="EF46" i="19" s="1"/>
  <c r="CW15" i="19"/>
  <c r="EN15" i="19" s="1"/>
  <c r="CV15" i="19"/>
  <c r="EM15" i="19" s="1"/>
  <c r="CU37" i="19"/>
  <c r="EL37" i="19" s="1"/>
  <c r="CT37" i="19"/>
  <c r="EK37" i="19" s="1"/>
  <c r="BM55" i="19"/>
  <c r="DD55" i="19" s="1"/>
  <c r="BL55" i="19"/>
  <c r="DC55" i="19" s="1"/>
  <c r="CC29" i="19"/>
  <c r="DT29" i="19" s="1"/>
  <c r="CB29" i="19"/>
  <c r="DS29" i="19" s="1"/>
  <c r="CA53" i="19"/>
  <c r="DR53" i="19" s="1"/>
  <c r="BZ53" i="19"/>
  <c r="DQ53" i="19" s="1"/>
  <c r="BK31" i="19"/>
  <c r="DB31" i="19" s="1"/>
  <c r="BJ31" i="19"/>
  <c r="DA31" i="19" s="1"/>
  <c r="CF20" i="19"/>
  <c r="DW20" i="19" s="1"/>
  <c r="CG20" i="19"/>
  <c r="DX20" i="19" s="1"/>
  <c r="CE24" i="19"/>
  <c r="DV24" i="19" s="1"/>
  <c r="CD24" i="19"/>
  <c r="DU24" i="19" s="1"/>
  <c r="CG110" i="19"/>
  <c r="DX110" i="19" s="1"/>
  <c r="CF110" i="19"/>
  <c r="DW110" i="19" s="1"/>
  <c r="BS113" i="19"/>
  <c r="DJ113" i="19" s="1"/>
  <c r="BR113" i="19"/>
  <c r="DI113" i="19" s="1"/>
  <c r="CH87" i="19"/>
  <c r="DY87" i="19" s="1"/>
  <c r="CI87" i="19"/>
  <c r="DZ87" i="19" s="1"/>
  <c r="CK106" i="19"/>
  <c r="EB106" i="19" s="1"/>
  <c r="CJ106" i="19"/>
  <c r="EA106" i="19" s="1"/>
  <c r="BR92" i="19"/>
  <c r="DI92" i="19" s="1"/>
  <c r="BS92" i="19"/>
  <c r="DJ92" i="19" s="1"/>
  <c r="CM79" i="19"/>
  <c r="ED79" i="19" s="1"/>
  <c r="CL79" i="19"/>
  <c r="EC79" i="19" s="1"/>
  <c r="BT85" i="19"/>
  <c r="DK85" i="19" s="1"/>
  <c r="BU85" i="19"/>
  <c r="DL85" i="19" s="1"/>
  <c r="BM92" i="19"/>
  <c r="DD92" i="19" s="1"/>
  <c r="BL92" i="19"/>
  <c r="DC92" i="19" s="1"/>
  <c r="CC99" i="19"/>
  <c r="DT99" i="19" s="1"/>
  <c r="CB99" i="19"/>
  <c r="DS99" i="19" s="1"/>
  <c r="CO70" i="19"/>
  <c r="EF70" i="19" s="1"/>
  <c r="CN70" i="19"/>
  <c r="EE70" i="19" s="1"/>
  <c r="BW76" i="19"/>
  <c r="DN76" i="19" s="1"/>
  <c r="BV76" i="19"/>
  <c r="DM76" i="19" s="1"/>
  <c r="CS81" i="19"/>
  <c r="EJ81" i="19" s="1"/>
  <c r="CR81" i="19"/>
  <c r="EI81" i="19" s="1"/>
  <c r="CE87" i="19"/>
  <c r="DV87" i="19" s="1"/>
  <c r="CD87" i="19"/>
  <c r="DU87" i="19" s="1"/>
  <c r="BY94" i="19"/>
  <c r="DP94" i="19" s="1"/>
  <c r="BX94" i="19"/>
  <c r="DO94" i="19" s="1"/>
  <c r="CN167" i="19"/>
  <c r="EE167" i="19" s="1"/>
  <c r="CO167" i="19"/>
  <c r="EF167" i="19" s="1"/>
  <c r="BO169" i="19"/>
  <c r="DF169" i="19" s="1"/>
  <c r="BN169" i="19"/>
  <c r="DE169" i="19" s="1"/>
  <c r="CQ156" i="19"/>
  <c r="EH156" i="19" s="1"/>
  <c r="CP156" i="19"/>
  <c r="EG156" i="19" s="1"/>
  <c r="CV159" i="19"/>
  <c r="EM159" i="19" s="1"/>
  <c r="CW159" i="19"/>
  <c r="EN159" i="19" s="1"/>
  <c r="BK153" i="19"/>
  <c r="DB153" i="19" s="1"/>
  <c r="BJ153" i="19"/>
  <c r="DA153" i="19" s="1"/>
  <c r="BY145" i="19"/>
  <c r="DP145" i="19" s="1"/>
  <c r="BX145" i="19"/>
  <c r="DO145" i="19" s="1"/>
  <c r="CW148" i="19"/>
  <c r="EN148" i="19" s="1"/>
  <c r="CV148" i="19"/>
  <c r="EM148" i="19" s="1"/>
  <c r="CN150" i="19"/>
  <c r="EE150" i="19" s="1"/>
  <c r="CO150" i="19"/>
  <c r="EF150" i="19" s="1"/>
  <c r="BX156" i="19"/>
  <c r="DO156" i="19" s="1"/>
  <c r="BY156" i="19"/>
  <c r="DP156" i="19" s="1"/>
  <c r="BK128" i="19"/>
  <c r="DB128" i="19" s="1"/>
  <c r="BJ128" i="19"/>
  <c r="DA128" i="19" s="1"/>
  <c r="CG131" i="19"/>
  <c r="DX131" i="19" s="1"/>
  <c r="CF131" i="19"/>
  <c r="DW131" i="19" s="1"/>
  <c r="CM134" i="19"/>
  <c r="ED134" i="19" s="1"/>
  <c r="CL134" i="19"/>
  <c r="EC134" i="19" s="1"/>
  <c r="BT136" i="19"/>
  <c r="DK136" i="19" s="1"/>
  <c r="BU136" i="19"/>
  <c r="DL136" i="19" s="1"/>
  <c r="CA131" i="19"/>
  <c r="DR131" i="19" s="1"/>
  <c r="BZ131" i="19"/>
  <c r="DQ131" i="19" s="1"/>
  <c r="CF49" i="19"/>
  <c r="DW49" i="19" s="1"/>
  <c r="CG49" i="19"/>
  <c r="DX49" i="19" s="1"/>
  <c r="CF21" i="19"/>
  <c r="DW21" i="19" s="1"/>
  <c r="CG21" i="19"/>
  <c r="DX21" i="19" s="1"/>
  <c r="CM40" i="19"/>
  <c r="ED40" i="19" s="1"/>
  <c r="CL40" i="19"/>
  <c r="EC40" i="19" s="1"/>
  <c r="BM45" i="19"/>
  <c r="DD45" i="19" s="1"/>
  <c r="BL45" i="19"/>
  <c r="DC45" i="19" s="1"/>
  <c r="BK53" i="19"/>
  <c r="DB53" i="19" s="1"/>
  <c r="BJ53" i="19"/>
  <c r="DA53" i="19" s="1"/>
  <c r="BK37" i="19"/>
  <c r="DB37" i="19" s="1"/>
  <c r="BJ37" i="19"/>
  <c r="DA37" i="19" s="1"/>
  <c r="CG52" i="19"/>
  <c r="DX52" i="19" s="1"/>
  <c r="CF52" i="19"/>
  <c r="DW52" i="19" s="1"/>
  <c r="CF36" i="19"/>
  <c r="DW36" i="19" s="1"/>
  <c r="CG36" i="19"/>
  <c r="DX36" i="19" s="1"/>
  <c r="CU52" i="19"/>
  <c r="EL52" i="19" s="1"/>
  <c r="CT52" i="19"/>
  <c r="EK52" i="19" s="1"/>
  <c r="CU36" i="19"/>
  <c r="EL36" i="19" s="1"/>
  <c r="CT36" i="19"/>
  <c r="EK36" i="19" s="1"/>
  <c r="CM17" i="19"/>
  <c r="ED17" i="19" s="1"/>
  <c r="CL17" i="19"/>
  <c r="EC17" i="19" s="1"/>
  <c r="CC34" i="19"/>
  <c r="DT34" i="19" s="1"/>
  <c r="CB34" i="19"/>
  <c r="DS34" i="19" s="1"/>
  <c r="BK42" i="19"/>
  <c r="DB42" i="19" s="1"/>
  <c r="BJ42" i="19"/>
  <c r="DA42" i="19" s="1"/>
  <c r="BY113" i="19"/>
  <c r="DP113" i="19" s="1"/>
  <c r="BX113" i="19"/>
  <c r="DO113" i="19" s="1"/>
  <c r="BT105" i="19"/>
  <c r="DK105" i="19" s="1"/>
  <c r="BU105" i="19"/>
  <c r="DL105" i="19" s="1"/>
  <c r="BZ90" i="19"/>
  <c r="DQ90" i="19" s="1"/>
  <c r="CA90" i="19"/>
  <c r="DR90" i="19" s="1"/>
  <c r="CC109" i="19"/>
  <c r="DT109" i="19" s="1"/>
  <c r="CB109" i="19"/>
  <c r="DS109" i="19" s="1"/>
  <c r="BJ95" i="19"/>
  <c r="DA95" i="19" s="1"/>
  <c r="BK95" i="19"/>
  <c r="DB95" i="19" s="1"/>
  <c r="CE82" i="19"/>
  <c r="DV82" i="19" s="1"/>
  <c r="CD82" i="19"/>
  <c r="DU82" i="19" s="1"/>
  <c r="BX88" i="19"/>
  <c r="DO88" i="19" s="1"/>
  <c r="BY88" i="19"/>
  <c r="DP88" i="19" s="1"/>
  <c r="CO95" i="19"/>
  <c r="EF95" i="19" s="1"/>
  <c r="CN95" i="19"/>
  <c r="EE95" i="19" s="1"/>
  <c r="BW103" i="19"/>
  <c r="DN103" i="19" s="1"/>
  <c r="BV103" i="19"/>
  <c r="DM103" i="19" s="1"/>
  <c r="CG73" i="19"/>
  <c r="DX73" i="19" s="1"/>
  <c r="CF73" i="19"/>
  <c r="DW73" i="19" s="1"/>
  <c r="BO79" i="19"/>
  <c r="DF79" i="19" s="1"/>
  <c r="BN79" i="19"/>
  <c r="DE79" i="19" s="1"/>
  <c r="CJ84" i="19"/>
  <c r="EA84" i="19" s="1"/>
  <c r="CK84" i="19"/>
  <c r="EB84" i="19" s="1"/>
  <c r="BU91" i="19"/>
  <c r="DL91" i="19" s="1"/>
  <c r="BT91" i="19"/>
  <c r="DK91" i="19" s="1"/>
  <c r="BO98" i="19"/>
  <c r="DF98" i="19" s="1"/>
  <c r="BN98" i="19"/>
  <c r="DE98" i="19" s="1"/>
  <c r="CO164" i="19"/>
  <c r="EF164" i="19" s="1"/>
  <c r="CN164" i="19"/>
  <c r="EE164" i="19" s="1"/>
  <c r="BP160" i="19"/>
  <c r="DG160" i="19" s="1"/>
  <c r="BQ160" i="19"/>
  <c r="DH160" i="19" s="1"/>
  <c r="CD164" i="19"/>
  <c r="DU164" i="19" s="1"/>
  <c r="CE164" i="19"/>
  <c r="DV164" i="19" s="1"/>
  <c r="CQ155" i="19"/>
  <c r="EH155" i="19" s="1"/>
  <c r="CP155" i="19"/>
  <c r="EG155" i="19" s="1"/>
  <c r="CG148" i="19"/>
  <c r="DX148" i="19" s="1"/>
  <c r="CF148" i="19"/>
  <c r="DW148" i="19" s="1"/>
  <c r="BP152" i="19"/>
  <c r="DG152" i="19" s="1"/>
  <c r="BQ152" i="19"/>
  <c r="DH152" i="19" s="1"/>
  <c r="CE154" i="19"/>
  <c r="DV154" i="19" s="1"/>
  <c r="CD154" i="19"/>
  <c r="DU154" i="19" s="1"/>
  <c r="BU127" i="19"/>
  <c r="DL127" i="19" s="1"/>
  <c r="BT127" i="19"/>
  <c r="DK127" i="19" s="1"/>
  <c r="CQ130" i="19"/>
  <c r="EH130" i="19" s="1"/>
  <c r="CP130" i="19"/>
  <c r="EG130" i="19" s="1"/>
  <c r="BX134" i="19"/>
  <c r="DO134" i="19" s="1"/>
  <c r="BY134" i="19"/>
  <c r="DP134" i="19" s="1"/>
  <c r="CE137" i="19"/>
  <c r="DV137" i="19" s="1"/>
  <c r="CD137" i="19"/>
  <c r="DU137" i="19" s="1"/>
  <c r="BM139" i="19"/>
  <c r="DD139" i="19" s="1"/>
  <c r="BL139" i="19"/>
  <c r="DC139" i="19" s="1"/>
  <c r="CR156" i="19"/>
  <c r="EI156" i="19" s="1"/>
  <c r="CS156" i="19"/>
  <c r="EJ156" i="19" s="1"/>
  <c r="BX52" i="19"/>
  <c r="DO52" i="19" s="1"/>
  <c r="BY52" i="19"/>
  <c r="DP52" i="19" s="1"/>
  <c r="BX26" i="19"/>
  <c r="DO26" i="19" s="1"/>
  <c r="BY26" i="19"/>
  <c r="DP26" i="19" s="1"/>
  <c r="CE43" i="19"/>
  <c r="DV43" i="19" s="1"/>
  <c r="CD43" i="19"/>
  <c r="DU43" i="19" s="1"/>
  <c r="CU17" i="19"/>
  <c r="EL17" i="19" s="1"/>
  <c r="CT17" i="19"/>
  <c r="EK17" i="19" s="1"/>
  <c r="CK44" i="19"/>
  <c r="EB44" i="19" s="1"/>
  <c r="CJ44" i="19"/>
  <c r="EA44" i="19" s="1"/>
  <c r="CA33" i="19"/>
  <c r="DR33" i="19" s="1"/>
  <c r="BZ33" i="19"/>
  <c r="DQ33" i="19" s="1"/>
  <c r="CN45" i="19"/>
  <c r="EE45" i="19" s="1"/>
  <c r="CO45" i="19"/>
  <c r="EF45" i="19" s="1"/>
  <c r="CK43" i="19"/>
  <c r="EB43" i="19" s="1"/>
  <c r="CJ43" i="19"/>
  <c r="EA43" i="19" s="1"/>
  <c r="BM108" i="19"/>
  <c r="DD108" i="19" s="1"/>
  <c r="BL108" i="19"/>
  <c r="DC108" i="19" s="1"/>
  <c r="BR93" i="19"/>
  <c r="DI93" i="19" s="1"/>
  <c r="BS93" i="19"/>
  <c r="DJ93" i="19" s="1"/>
  <c r="BU112" i="19"/>
  <c r="DL112" i="19" s="1"/>
  <c r="BT112" i="19"/>
  <c r="DK112" i="19" s="1"/>
  <c r="CQ97" i="19"/>
  <c r="EH97" i="19" s="1"/>
  <c r="CP97" i="19"/>
  <c r="EG97" i="19" s="1"/>
  <c r="BW85" i="19"/>
  <c r="DN85" i="19" s="1"/>
  <c r="BV85" i="19"/>
  <c r="DM85" i="19" s="1"/>
  <c r="BO92" i="19"/>
  <c r="DF92" i="19" s="1"/>
  <c r="BN92" i="19"/>
  <c r="DE92" i="19" s="1"/>
  <c r="CE99" i="19"/>
  <c r="DV99" i="19" s="1"/>
  <c r="CD99" i="19"/>
  <c r="DU99" i="19" s="1"/>
  <c r="CQ70" i="19"/>
  <c r="EH70" i="19" s="1"/>
  <c r="CP70" i="19"/>
  <c r="EG70" i="19" s="1"/>
  <c r="BY76" i="19"/>
  <c r="DP76" i="19" s="1"/>
  <c r="BX76" i="19"/>
  <c r="DO76" i="19" s="1"/>
  <c r="CU81" i="19"/>
  <c r="EL81" i="19" s="1"/>
  <c r="CT81" i="19"/>
  <c r="EK81" i="19" s="1"/>
  <c r="CG87" i="19"/>
  <c r="DX87" i="19" s="1"/>
  <c r="CF87" i="19"/>
  <c r="DW87" i="19" s="1"/>
  <c r="CW94" i="19"/>
  <c r="EN94" i="19" s="1"/>
  <c r="CV94" i="19"/>
  <c r="EM94" i="19" s="1"/>
  <c r="CS101" i="19"/>
  <c r="EJ101" i="19" s="1"/>
  <c r="CR101" i="19"/>
  <c r="EI101" i="19" s="1"/>
  <c r="CF72" i="19"/>
  <c r="DW72" i="19" s="1"/>
  <c r="CG72" i="19"/>
  <c r="DX72" i="19" s="1"/>
  <c r="CF167" i="19"/>
  <c r="DW167" i="19" s="1"/>
  <c r="CG167" i="19"/>
  <c r="DX167" i="19" s="1"/>
  <c r="CT164" i="19"/>
  <c r="EK164" i="19" s="1"/>
  <c r="CU164" i="19"/>
  <c r="EL164" i="19" s="1"/>
  <c r="CE155" i="19"/>
  <c r="DV155" i="19" s="1"/>
  <c r="CD155" i="19"/>
  <c r="DU155" i="19" s="1"/>
  <c r="CQ158" i="19"/>
  <c r="EH158" i="19" s="1"/>
  <c r="CP158" i="19"/>
  <c r="EG158" i="19" s="1"/>
  <c r="CN151" i="19"/>
  <c r="EE151" i="19" s="1"/>
  <c r="CO151" i="19"/>
  <c r="EF151" i="19" s="1"/>
  <c r="BO158" i="19"/>
  <c r="DF158" i="19" s="1"/>
  <c r="BN158" i="19"/>
  <c r="DE158" i="19" s="1"/>
  <c r="CE128" i="19"/>
  <c r="DV128" i="19" s="1"/>
  <c r="CD128" i="19"/>
  <c r="DU128" i="19" s="1"/>
  <c r="BM130" i="19"/>
  <c r="DD130" i="19" s="1"/>
  <c r="BL130" i="19"/>
  <c r="DC130" i="19" s="1"/>
  <c r="CI133" i="19"/>
  <c r="DZ133" i="19" s="1"/>
  <c r="CH133" i="19"/>
  <c r="DY133" i="19" s="1"/>
  <c r="BP137" i="19"/>
  <c r="DG137" i="19" s="1"/>
  <c r="BQ137" i="19"/>
  <c r="DH137" i="19" s="1"/>
  <c r="BW140" i="19"/>
  <c r="DN140" i="19" s="1"/>
  <c r="BV140" i="19"/>
  <c r="DM140" i="19" s="1"/>
  <c r="CR141" i="19"/>
  <c r="EI141" i="19" s="1"/>
  <c r="CS141" i="19"/>
  <c r="EJ141" i="19" s="1"/>
  <c r="CI144" i="19"/>
  <c r="DZ144" i="19" s="1"/>
  <c r="CH144" i="19"/>
  <c r="DY144" i="19" s="1"/>
  <c r="BQ55" i="19"/>
  <c r="DH55" i="19" s="1"/>
  <c r="BP55" i="19"/>
  <c r="DG55" i="19" s="1"/>
  <c r="CF29" i="19"/>
  <c r="DW29" i="19" s="1"/>
  <c r="CG29" i="19"/>
  <c r="DX29" i="19" s="1"/>
  <c r="BO43" i="19"/>
  <c r="DF43" i="19" s="1"/>
  <c r="BN43" i="19"/>
  <c r="DE43" i="19" s="1"/>
  <c r="CE17" i="19"/>
  <c r="DV17" i="19" s="1"/>
  <c r="CD17" i="19"/>
  <c r="DU17" i="19" s="1"/>
  <c r="BU44" i="19"/>
  <c r="DL44" i="19" s="1"/>
  <c r="BT44" i="19"/>
  <c r="DK44" i="19" s="1"/>
  <c r="BP42" i="19"/>
  <c r="DG42" i="19" s="1"/>
  <c r="BQ42" i="19"/>
  <c r="DH42" i="19" s="1"/>
  <c r="CV24" i="19"/>
  <c r="EM24" i="19" s="1"/>
  <c r="CW24" i="19"/>
  <c r="EN24" i="19" s="1"/>
  <c r="CE42" i="19"/>
  <c r="DV42" i="19" s="1"/>
  <c r="CD42" i="19"/>
  <c r="DU42" i="19" s="1"/>
  <c r="CE26" i="19"/>
  <c r="DV26" i="19" s="1"/>
  <c r="CD26" i="19"/>
  <c r="DU26" i="19" s="1"/>
  <c r="BM24" i="19"/>
  <c r="DD24" i="19" s="1"/>
  <c r="BL24" i="19"/>
  <c r="DC24" i="19" s="1"/>
  <c r="CM113" i="19"/>
  <c r="ED113" i="19" s="1"/>
  <c r="CL113" i="19"/>
  <c r="EC113" i="19" s="1"/>
  <c r="CI105" i="19"/>
  <c r="DZ105" i="19" s="1"/>
  <c r="CH105" i="19"/>
  <c r="DY105" i="19" s="1"/>
  <c r="BQ107" i="19"/>
  <c r="DH107" i="19" s="1"/>
  <c r="BP107" i="19"/>
  <c r="DG107" i="19" s="1"/>
  <c r="BS110" i="19"/>
  <c r="DJ110" i="19" s="1"/>
  <c r="BR110" i="19"/>
  <c r="DI110" i="19" s="1"/>
  <c r="BT101" i="19"/>
  <c r="DK101" i="19" s="1"/>
  <c r="BU101" i="19"/>
  <c r="DL101" i="19" s="1"/>
  <c r="BO72" i="19"/>
  <c r="DF72" i="19" s="1"/>
  <c r="BN72" i="19"/>
  <c r="DE72" i="19" s="1"/>
  <c r="CK77" i="19"/>
  <c r="EB77" i="19" s="1"/>
  <c r="CJ77" i="19"/>
  <c r="EA77" i="19" s="1"/>
  <c r="BR83" i="19"/>
  <c r="DI83" i="19" s="1"/>
  <c r="BS83" i="19"/>
  <c r="DJ83" i="19" s="1"/>
  <c r="BW89" i="19"/>
  <c r="DN89" i="19" s="1"/>
  <c r="BV89" i="19"/>
  <c r="DM89" i="19" s="1"/>
  <c r="CM96" i="19"/>
  <c r="ED96" i="19" s="1"/>
  <c r="CL96" i="19"/>
  <c r="EC96" i="19" s="1"/>
  <c r="BO106" i="19"/>
  <c r="DF106" i="19" s="1"/>
  <c r="BN106" i="19"/>
  <c r="DE106" i="19" s="1"/>
  <c r="BU74" i="19"/>
  <c r="DL74" i="19" s="1"/>
  <c r="BT74" i="19"/>
  <c r="DK74" i="19" s="1"/>
  <c r="CQ79" i="19"/>
  <c r="EH79" i="19" s="1"/>
  <c r="CP79" i="19"/>
  <c r="EG79" i="19" s="1"/>
  <c r="CW84" i="19"/>
  <c r="EN84" i="19" s="1"/>
  <c r="CV84" i="19"/>
  <c r="EM84" i="19" s="1"/>
  <c r="CK167" i="19"/>
  <c r="EB167" i="19" s="1"/>
  <c r="CJ167" i="19"/>
  <c r="EA167" i="19" s="1"/>
  <c r="CK168" i="19"/>
  <c r="EB168" i="19" s="1"/>
  <c r="CJ168" i="19"/>
  <c r="EA168" i="19" s="1"/>
  <c r="CL161" i="19"/>
  <c r="EC161" i="19" s="1"/>
  <c r="CM161" i="19"/>
  <c r="ED161" i="19" s="1"/>
  <c r="CS151" i="19"/>
  <c r="EJ151" i="19" s="1"/>
  <c r="CR151" i="19"/>
  <c r="EI151" i="19" s="1"/>
  <c r="CA168" i="19"/>
  <c r="DR168" i="19" s="1"/>
  <c r="BZ168" i="19"/>
  <c r="DQ168" i="19" s="1"/>
  <c r="CN137" i="19"/>
  <c r="EE137" i="19" s="1"/>
  <c r="CO137" i="19"/>
  <c r="EF137" i="19" s="1"/>
  <c r="CU140" i="19"/>
  <c r="EL140" i="19" s="1"/>
  <c r="CT140" i="19"/>
  <c r="EK140" i="19" s="1"/>
  <c r="CB142" i="19"/>
  <c r="DS142" i="19" s="1"/>
  <c r="CC142" i="19"/>
  <c r="DT142" i="19" s="1"/>
  <c r="BO146" i="19"/>
  <c r="DF146" i="19" s="1"/>
  <c r="BN146" i="19"/>
  <c r="DE146" i="19" s="1"/>
  <c r="BQ150" i="19"/>
  <c r="DH150" i="19" s="1"/>
  <c r="BP150" i="19"/>
  <c r="DG150" i="19" s="1"/>
  <c r="BW154" i="19"/>
  <c r="DN154" i="19" s="1"/>
  <c r="BV154" i="19"/>
  <c r="DM154" i="19" s="1"/>
  <c r="CM159" i="19"/>
  <c r="ED159" i="19" s="1"/>
  <c r="CL159" i="19"/>
  <c r="EC159" i="19" s="1"/>
  <c r="CK128" i="19"/>
  <c r="EB128" i="19" s="1"/>
  <c r="CJ128" i="19"/>
  <c r="EA128" i="19" s="1"/>
  <c r="CQ133" i="19"/>
  <c r="EH133" i="19" s="1"/>
  <c r="CP133" i="19"/>
  <c r="EG133" i="19" s="1"/>
  <c r="CV41" i="19"/>
  <c r="EM41" i="19" s="1"/>
  <c r="CW41" i="19"/>
  <c r="EN41" i="19" s="1"/>
  <c r="BW52" i="19"/>
  <c r="DN52" i="19" s="1"/>
  <c r="BV52" i="19"/>
  <c r="DM52" i="19" s="1"/>
  <c r="CM26" i="19"/>
  <c r="ED26" i="19" s="1"/>
  <c r="CL26" i="19"/>
  <c r="EC26" i="19" s="1"/>
  <c r="BM47" i="19"/>
  <c r="DD47" i="19" s="1"/>
  <c r="BL47" i="19"/>
  <c r="DC47" i="19" s="1"/>
  <c r="CC21" i="19"/>
  <c r="DT21" i="19" s="1"/>
  <c r="CB21" i="19"/>
  <c r="DS21" i="19" s="1"/>
  <c r="BK39" i="19"/>
  <c r="DB39" i="19" s="1"/>
  <c r="BJ39" i="19"/>
  <c r="DA39" i="19" s="1"/>
  <c r="CV28" i="19"/>
  <c r="EM28" i="19" s="1"/>
  <c r="CW28" i="19"/>
  <c r="EN28" i="19" s="1"/>
  <c r="BO42" i="19"/>
  <c r="DF42" i="19" s="1"/>
  <c r="BN42" i="19"/>
  <c r="DE42" i="19" s="1"/>
  <c r="CT22" i="19"/>
  <c r="EK22" i="19" s="1"/>
  <c r="CU22" i="19"/>
  <c r="EL22" i="19" s="1"/>
  <c r="BK34" i="19"/>
  <c r="DB34" i="19" s="1"/>
  <c r="BJ34" i="19"/>
  <c r="DA34" i="19" s="1"/>
  <c r="CO105" i="19"/>
  <c r="EF105" i="19" s="1"/>
  <c r="CN105" i="19"/>
  <c r="EE105" i="19" s="1"/>
  <c r="CA108" i="19"/>
  <c r="DR108" i="19" s="1"/>
  <c r="BZ108" i="19"/>
  <c r="DQ108" i="19" s="1"/>
  <c r="CW109" i="19"/>
  <c r="EN109" i="19" s="1"/>
  <c r="CV109" i="19"/>
  <c r="EM109" i="19" s="1"/>
  <c r="BK113" i="19"/>
  <c r="DB113" i="19" s="1"/>
  <c r="BJ113" i="19"/>
  <c r="DA113" i="19" s="1"/>
  <c r="BZ87" i="19"/>
  <c r="DQ87" i="19" s="1"/>
  <c r="CA87" i="19"/>
  <c r="DR87" i="19" s="1"/>
  <c r="CU74" i="19"/>
  <c r="EL74" i="19" s="1"/>
  <c r="CT74" i="19"/>
  <c r="EK74" i="19" s="1"/>
  <c r="CC80" i="19"/>
  <c r="DT80" i="19" s="1"/>
  <c r="CB80" i="19"/>
  <c r="DS80" i="19" s="1"/>
  <c r="BJ86" i="19"/>
  <c r="DA86" i="19" s="1"/>
  <c r="BK86" i="19"/>
  <c r="DB86" i="19" s="1"/>
  <c r="BM93" i="19"/>
  <c r="DD93" i="19" s="1"/>
  <c r="BL93" i="19"/>
  <c r="DC93" i="19" s="1"/>
  <c r="CB100" i="19"/>
  <c r="DS100" i="19" s="1"/>
  <c r="CC100" i="19"/>
  <c r="DT100" i="19" s="1"/>
  <c r="CE71" i="19"/>
  <c r="DV71" i="19" s="1"/>
  <c r="CD71" i="19"/>
  <c r="DU71" i="19" s="1"/>
  <c r="BM77" i="19"/>
  <c r="DD77" i="19" s="1"/>
  <c r="BL77" i="19"/>
  <c r="DC77" i="19" s="1"/>
  <c r="CH82" i="19"/>
  <c r="DY82" i="19" s="1"/>
  <c r="CI82" i="19"/>
  <c r="DZ82" i="19" s="1"/>
  <c r="CW87" i="19"/>
  <c r="EN87" i="19" s="1"/>
  <c r="CV87" i="19"/>
  <c r="EM87" i="19" s="1"/>
  <c r="CW162" i="19"/>
  <c r="EN162" i="19" s="1"/>
  <c r="CV162" i="19"/>
  <c r="EM162" i="19" s="1"/>
  <c r="BV164" i="19"/>
  <c r="DM164" i="19" s="1"/>
  <c r="BW164" i="19"/>
  <c r="DN164" i="19" s="1"/>
  <c r="BK168" i="19"/>
  <c r="DB168" i="19" s="1"/>
  <c r="BJ168" i="19"/>
  <c r="DA168" i="19" s="1"/>
  <c r="CK154" i="19"/>
  <c r="EB154" i="19" s="1"/>
  <c r="CJ154" i="19"/>
  <c r="EA154" i="19" s="1"/>
  <c r="CT160" i="19"/>
  <c r="EK160" i="19" s="1"/>
  <c r="CU160" i="19"/>
  <c r="EL160" i="19" s="1"/>
  <c r="CF140" i="19"/>
  <c r="DW140" i="19" s="1"/>
  <c r="CG140" i="19"/>
  <c r="DX140" i="19" s="1"/>
  <c r="CM143" i="19"/>
  <c r="ED143" i="19" s="1"/>
  <c r="CL143" i="19"/>
  <c r="EC143" i="19" s="1"/>
  <c r="BT145" i="19"/>
  <c r="DK145" i="19" s="1"/>
  <c r="BU145" i="19"/>
  <c r="DL145" i="19" s="1"/>
  <c r="BW149" i="19"/>
  <c r="DN149" i="19" s="1"/>
  <c r="BV149" i="19"/>
  <c r="DM149" i="19" s="1"/>
  <c r="CM153" i="19"/>
  <c r="ED153" i="19" s="1"/>
  <c r="CL153" i="19"/>
  <c r="EC153" i="19" s="1"/>
  <c r="CO126" i="19"/>
  <c r="EF126" i="19" s="1"/>
  <c r="CN126" i="19"/>
  <c r="EE126" i="19" s="1"/>
  <c r="CU129" i="19"/>
  <c r="EL129" i="19" s="1"/>
  <c r="CT129" i="19"/>
  <c r="EK129" i="19" s="1"/>
  <c r="CC131" i="19"/>
  <c r="DT131" i="19" s="1"/>
  <c r="CB131" i="19"/>
  <c r="DS131" i="19" s="1"/>
  <c r="CM126" i="19"/>
  <c r="ED126" i="19" s="1"/>
  <c r="CL126" i="19"/>
  <c r="EC126" i="19" s="1"/>
  <c r="CN44" i="19"/>
  <c r="EE44" i="19" s="1"/>
  <c r="CO44" i="19"/>
  <c r="EF44" i="19" s="1"/>
  <c r="BX18" i="19"/>
  <c r="DO18" i="19" s="1"/>
  <c r="BY18" i="19"/>
  <c r="DP18" i="19" s="1"/>
  <c r="CM32" i="19"/>
  <c r="ED32" i="19" s="1"/>
  <c r="CL32" i="19"/>
  <c r="EC32" i="19" s="1"/>
  <c r="BK45" i="19"/>
  <c r="DB45" i="19" s="1"/>
  <c r="BJ45" i="19"/>
  <c r="DA45" i="19" s="1"/>
  <c r="CV34" i="19"/>
  <c r="EM34" i="19" s="1"/>
  <c r="CW34" i="19"/>
  <c r="EN34" i="19" s="1"/>
  <c r="CU112" i="19"/>
  <c r="EL112" i="19" s="1"/>
  <c r="CT112" i="19"/>
  <c r="EK112" i="19" s="1"/>
  <c r="CQ104" i="19"/>
  <c r="EH104" i="19" s="1"/>
  <c r="CP104" i="19"/>
  <c r="EG104" i="19" s="1"/>
  <c r="BY106" i="19"/>
  <c r="DP106" i="19" s="1"/>
  <c r="BX106" i="19"/>
  <c r="DO106" i="19" s="1"/>
  <c r="CA109" i="19"/>
  <c r="DR109" i="19" s="1"/>
  <c r="BZ109" i="19"/>
  <c r="DQ109" i="19" s="1"/>
  <c r="BQ100" i="19"/>
  <c r="DH100" i="19" s="1"/>
  <c r="BP100" i="19"/>
  <c r="DG100" i="19" s="1"/>
  <c r="BW71" i="19"/>
  <c r="DN71" i="19" s="1"/>
  <c r="BV71" i="19"/>
  <c r="DM71" i="19" s="1"/>
  <c r="CS76" i="19"/>
  <c r="EJ76" i="19" s="1"/>
  <c r="CR76" i="19"/>
  <c r="EI76" i="19" s="1"/>
  <c r="BZ82" i="19"/>
  <c r="DQ82" i="19" s="1"/>
  <c r="CA82" i="19"/>
  <c r="DR82" i="19" s="1"/>
  <c r="BT88" i="19"/>
  <c r="DK88" i="19" s="1"/>
  <c r="BU88" i="19"/>
  <c r="DL88" i="19" s="1"/>
  <c r="CJ95" i="19"/>
  <c r="EA95" i="19" s="1"/>
  <c r="CK95" i="19"/>
  <c r="EB95" i="19" s="1"/>
  <c r="BO103" i="19"/>
  <c r="DF103" i="19" s="1"/>
  <c r="BN103" i="19"/>
  <c r="DE103" i="19" s="1"/>
  <c r="CC73" i="19"/>
  <c r="DT73" i="19" s="1"/>
  <c r="CB73" i="19"/>
  <c r="DS73" i="19" s="1"/>
  <c r="BK79" i="19"/>
  <c r="DB79" i="19" s="1"/>
  <c r="BJ79" i="19"/>
  <c r="DA79" i="19" s="1"/>
  <c r="BQ84" i="19"/>
  <c r="DH84" i="19" s="1"/>
  <c r="BP84" i="19"/>
  <c r="DG84" i="19" s="1"/>
  <c r="CS166" i="19"/>
  <c r="EJ166" i="19" s="1"/>
  <c r="CR166" i="19"/>
  <c r="EI166" i="19" s="1"/>
  <c r="CS167" i="19"/>
  <c r="EJ167" i="19" s="1"/>
  <c r="CR167" i="19"/>
  <c r="EI167" i="19" s="1"/>
  <c r="CI160" i="19"/>
  <c r="DZ160" i="19" s="1"/>
  <c r="CH160" i="19"/>
  <c r="DY160" i="19" s="1"/>
  <c r="BM151" i="19"/>
  <c r="DD151" i="19" s="1"/>
  <c r="BL151" i="19"/>
  <c r="DC151" i="19" s="1"/>
  <c r="BS166" i="19"/>
  <c r="DJ166" i="19" s="1"/>
  <c r="BR166" i="19"/>
  <c r="DI166" i="19" s="1"/>
  <c r="CV136" i="19"/>
  <c r="EM136" i="19" s="1"/>
  <c r="CW136" i="19"/>
  <c r="EN136" i="19" s="1"/>
  <c r="BO140" i="19"/>
  <c r="DF140" i="19" s="1"/>
  <c r="BN140" i="19"/>
  <c r="DE140" i="19" s="1"/>
  <c r="CK141" i="19"/>
  <c r="EB141" i="19" s="1"/>
  <c r="CJ141" i="19"/>
  <c r="EA141" i="19" s="1"/>
  <c r="BS145" i="19"/>
  <c r="DJ145" i="19" s="1"/>
  <c r="BR145" i="19"/>
  <c r="DI145" i="19" s="1"/>
  <c r="BT149" i="19"/>
  <c r="DK149" i="19" s="1"/>
  <c r="BU149" i="19"/>
  <c r="DL149" i="19" s="1"/>
  <c r="CV152" i="19"/>
  <c r="EM152" i="19" s="1"/>
  <c r="CW152" i="19"/>
  <c r="EN152" i="19" s="1"/>
  <c r="CV155" i="19"/>
  <c r="EM155" i="19" s="1"/>
  <c r="CW155" i="19"/>
  <c r="EN155" i="19" s="1"/>
  <c r="CS127" i="19"/>
  <c r="EJ127" i="19" s="1"/>
  <c r="CR127" i="19"/>
  <c r="EI127" i="19" s="1"/>
  <c r="CM127" i="19"/>
  <c r="ED127" i="19" s="1"/>
  <c r="CL127" i="19"/>
  <c r="EC127" i="19" s="1"/>
  <c r="CM38" i="19"/>
  <c r="ED38" i="19" s="1"/>
  <c r="CL38" i="19"/>
  <c r="EC38" i="19" s="1"/>
  <c r="BM43" i="19"/>
  <c r="DD43" i="19" s="1"/>
  <c r="BL43" i="19"/>
  <c r="DC43" i="19" s="1"/>
  <c r="CK20" i="19"/>
  <c r="EB20" i="19" s="1"/>
  <c r="CJ20" i="19"/>
  <c r="EA20" i="19" s="1"/>
  <c r="CF50" i="19"/>
  <c r="DW50" i="19" s="1"/>
  <c r="CG50" i="19"/>
  <c r="DX50" i="19" s="1"/>
  <c r="BQ108" i="19"/>
  <c r="DH108" i="19" s="1"/>
  <c r="BP108" i="19"/>
  <c r="DG108" i="19" s="1"/>
  <c r="CQ110" i="19"/>
  <c r="EH110" i="19" s="1"/>
  <c r="CP110" i="19"/>
  <c r="EG110" i="19" s="1"/>
  <c r="BY112" i="19"/>
  <c r="DP112" i="19" s="1"/>
  <c r="BX112" i="19"/>
  <c r="DO112" i="19" s="1"/>
  <c r="BU104" i="19"/>
  <c r="DL104" i="19" s="1"/>
  <c r="BT104" i="19"/>
  <c r="DK104" i="19" s="1"/>
  <c r="CP89" i="19"/>
  <c r="EG89" i="19" s="1"/>
  <c r="CQ89" i="19"/>
  <c r="EH89" i="19" s="1"/>
  <c r="BW77" i="19"/>
  <c r="DN77" i="19" s="1"/>
  <c r="BV77" i="19"/>
  <c r="DM77" i="19" s="1"/>
  <c r="CS82" i="19"/>
  <c r="EJ82" i="19" s="1"/>
  <c r="CR82" i="19"/>
  <c r="EI82" i="19" s="1"/>
  <c r="CR88" i="19"/>
  <c r="EI88" i="19" s="1"/>
  <c r="CS88" i="19"/>
  <c r="EJ88" i="19" s="1"/>
  <c r="BU96" i="19"/>
  <c r="DL96" i="19" s="1"/>
  <c r="BT96" i="19"/>
  <c r="DK96" i="19" s="1"/>
  <c r="CM104" i="19"/>
  <c r="ED104" i="19" s="1"/>
  <c r="CL104" i="19"/>
  <c r="EC104" i="19" s="1"/>
  <c r="CU73" i="19"/>
  <c r="EL73" i="19" s="1"/>
  <c r="CT73" i="19"/>
  <c r="EK73" i="19" s="1"/>
  <c r="CC79" i="19"/>
  <c r="DT79" i="19" s="1"/>
  <c r="CB79" i="19"/>
  <c r="DS79" i="19" s="1"/>
  <c r="BJ85" i="19"/>
  <c r="DA85" i="19" s="1"/>
  <c r="BK85" i="19"/>
  <c r="DB85" i="19" s="1"/>
  <c r="BQ91" i="19"/>
  <c r="DH91" i="19" s="1"/>
  <c r="BP91" i="19"/>
  <c r="DG91" i="19" s="1"/>
  <c r="BY165" i="19"/>
  <c r="DP165" i="19" s="1"/>
  <c r="BX165" i="19"/>
  <c r="DO165" i="19" s="1"/>
  <c r="CL166" i="19"/>
  <c r="EC166" i="19" s="1"/>
  <c r="CM166" i="19"/>
  <c r="ED166" i="19" s="1"/>
  <c r="CA154" i="19"/>
  <c r="DR154" i="19" s="1"/>
  <c r="BZ154" i="19"/>
  <c r="DQ154" i="19" s="1"/>
  <c r="BM157" i="19"/>
  <c r="DD157" i="19" s="1"/>
  <c r="BL157" i="19"/>
  <c r="DC157" i="19" s="1"/>
  <c r="BV165" i="19"/>
  <c r="DM165" i="19" s="1"/>
  <c r="BW165" i="19"/>
  <c r="DN165" i="19" s="1"/>
  <c r="CV142" i="19"/>
  <c r="EM142" i="19" s="1"/>
  <c r="CW142" i="19"/>
  <c r="EN142" i="19" s="1"/>
  <c r="BS146" i="19"/>
  <c r="DJ146" i="19" s="1"/>
  <c r="BR146" i="19"/>
  <c r="DI146" i="19" s="1"/>
  <c r="BK148" i="19"/>
  <c r="DB148" i="19" s="1"/>
  <c r="BJ148" i="19"/>
  <c r="DA148" i="19" s="1"/>
  <c r="BL152" i="19"/>
  <c r="DC152" i="19" s="1"/>
  <c r="BM152" i="19"/>
  <c r="DD152" i="19" s="1"/>
  <c r="BS167" i="19"/>
  <c r="DJ167" i="19" s="1"/>
  <c r="BR167" i="19"/>
  <c r="DI167" i="19" s="1"/>
  <c r="BQ129" i="19"/>
  <c r="DH129" i="19" s="1"/>
  <c r="BP129" i="19"/>
  <c r="DG129" i="19" s="1"/>
  <c r="BW132" i="19"/>
  <c r="DN132" i="19" s="1"/>
  <c r="BV132" i="19"/>
  <c r="DM132" i="19" s="1"/>
  <c r="CR133" i="19"/>
  <c r="EI133" i="19" s="1"/>
  <c r="CS133" i="19"/>
  <c r="EJ133" i="19" s="1"/>
  <c r="CQ143" i="19"/>
  <c r="EH143" i="19" s="1"/>
  <c r="CP143" i="19"/>
  <c r="EG143" i="19" s="1"/>
  <c r="BX50" i="19"/>
  <c r="DO50" i="19" s="1"/>
  <c r="BY50" i="19"/>
  <c r="DP50" i="19" s="1"/>
  <c r="BP23" i="19"/>
  <c r="DG23" i="19" s="1"/>
  <c r="BQ23" i="19"/>
  <c r="DH23" i="19" s="1"/>
  <c r="BV22" i="19"/>
  <c r="DM22" i="19" s="1"/>
  <c r="BW22" i="19"/>
  <c r="DN22" i="19" s="1"/>
  <c r="CS45" i="19"/>
  <c r="EJ45" i="19" s="1"/>
  <c r="CR45" i="19"/>
  <c r="EI45" i="19" s="1"/>
  <c r="BU20" i="19"/>
  <c r="DL20" i="19" s="1"/>
  <c r="BT20" i="19"/>
  <c r="DK20" i="19" s="1"/>
  <c r="BS44" i="19"/>
  <c r="DJ44" i="19" s="1"/>
  <c r="BR44" i="19"/>
  <c r="DI44" i="19" s="1"/>
  <c r="CN43" i="19"/>
  <c r="EE43" i="19" s="1"/>
  <c r="CO43" i="19"/>
  <c r="EF43" i="19" s="1"/>
  <c r="CE34" i="19"/>
  <c r="DV34" i="19" s="1"/>
  <c r="CD34" i="19"/>
  <c r="DU34" i="19" s="1"/>
  <c r="CD18" i="19"/>
  <c r="DU18" i="19" s="1"/>
  <c r="CE18" i="19"/>
  <c r="DV18" i="19" s="1"/>
  <c r="BU35" i="19"/>
  <c r="DL35" i="19" s="1"/>
  <c r="BT35" i="19"/>
  <c r="DK35" i="19" s="1"/>
  <c r="CG104" i="19"/>
  <c r="DX104" i="19" s="1"/>
  <c r="CF104" i="19"/>
  <c r="DW104" i="19" s="1"/>
  <c r="BS107" i="19"/>
  <c r="DJ107" i="19" s="1"/>
  <c r="BR107" i="19"/>
  <c r="DI107" i="19" s="1"/>
  <c r="CO108" i="19"/>
  <c r="EF108" i="19" s="1"/>
  <c r="CN108" i="19"/>
  <c r="EE108" i="19" s="1"/>
  <c r="CQ111" i="19"/>
  <c r="EH111" i="19" s="1"/>
  <c r="CP111" i="19"/>
  <c r="EG111" i="19" s="1"/>
  <c r="CU103" i="19"/>
  <c r="EL103" i="19" s="1"/>
  <c r="CT103" i="19"/>
  <c r="EK103" i="19" s="1"/>
  <c r="CM73" i="19"/>
  <c r="ED73" i="19" s="1"/>
  <c r="CL73" i="19"/>
  <c r="EC73" i="19" s="1"/>
  <c r="BU79" i="19"/>
  <c r="DL79" i="19" s="1"/>
  <c r="BT79" i="19"/>
  <c r="DK79" i="19" s="1"/>
  <c r="CP84" i="19"/>
  <c r="EG84" i="19" s="1"/>
  <c r="CQ84" i="19"/>
  <c r="EH84" i="19" s="1"/>
  <c r="CC91" i="19"/>
  <c r="DT91" i="19" s="1"/>
  <c r="CB91" i="19"/>
  <c r="DS91" i="19" s="1"/>
  <c r="CR98" i="19"/>
  <c r="EI98" i="19" s="1"/>
  <c r="CS98" i="19"/>
  <c r="EJ98" i="19" s="1"/>
  <c r="BW70" i="19"/>
  <c r="DN70" i="19" s="1"/>
  <c r="BV70" i="19"/>
  <c r="DM70" i="19" s="1"/>
  <c r="CS75" i="19"/>
  <c r="EJ75" i="19" s="1"/>
  <c r="CR75" i="19"/>
  <c r="EI75" i="19" s="1"/>
  <c r="CA81" i="19"/>
  <c r="DR81" i="19" s="1"/>
  <c r="BZ81" i="19"/>
  <c r="DQ81" i="19" s="1"/>
  <c r="CG86" i="19"/>
  <c r="DX86" i="19" s="1"/>
  <c r="CF86" i="19"/>
  <c r="DW86" i="19" s="1"/>
  <c r="BU169" i="19"/>
  <c r="DL169" i="19" s="1"/>
  <c r="BT169" i="19"/>
  <c r="DK169" i="19" s="1"/>
  <c r="BN163" i="19"/>
  <c r="DE163" i="19" s="1"/>
  <c r="BO163" i="19"/>
  <c r="DF163" i="19" s="1"/>
  <c r="CQ164" i="19"/>
  <c r="EH164" i="19" s="1"/>
  <c r="CP164" i="19"/>
  <c r="EG164" i="19" s="1"/>
  <c r="CC153" i="19"/>
  <c r="DT153" i="19" s="1"/>
  <c r="CB153" i="19"/>
  <c r="DS153" i="19" s="1"/>
  <c r="BW159" i="19"/>
  <c r="DN159" i="19" s="1"/>
  <c r="BV159" i="19"/>
  <c r="DM159" i="19" s="1"/>
  <c r="BX139" i="19"/>
  <c r="DO139" i="19" s="1"/>
  <c r="BY139" i="19"/>
  <c r="DP139" i="19" s="1"/>
  <c r="CE142" i="19"/>
  <c r="DV142" i="19" s="1"/>
  <c r="CD142" i="19"/>
  <c r="DU142" i="19" s="1"/>
  <c r="BL144" i="19"/>
  <c r="DC144" i="19" s="1"/>
  <c r="BM144" i="19"/>
  <c r="DD144" i="19" s="1"/>
  <c r="CW147" i="19"/>
  <c r="EN147" i="19" s="1"/>
  <c r="CV147" i="19"/>
  <c r="EM147" i="19" s="1"/>
  <c r="BK152" i="19"/>
  <c r="DB152" i="19" s="1"/>
  <c r="BJ152" i="19"/>
  <c r="DA152" i="19" s="1"/>
  <c r="BS160" i="19"/>
  <c r="DJ160" i="19" s="1"/>
  <c r="BR160" i="19"/>
  <c r="DI160" i="19" s="1"/>
  <c r="CM128" i="19"/>
  <c r="ED128" i="19" s="1"/>
  <c r="CL128" i="19"/>
  <c r="EC128" i="19" s="1"/>
  <c r="BU130" i="19"/>
  <c r="DL130" i="19" s="1"/>
  <c r="BT130" i="19"/>
  <c r="DK130" i="19" s="1"/>
  <c r="CQ146" i="19"/>
  <c r="EH146" i="19" s="1"/>
  <c r="CP146" i="19"/>
  <c r="EG146" i="19" s="1"/>
  <c r="CF43" i="19"/>
  <c r="DW43" i="19" s="1"/>
  <c r="CG43" i="19"/>
  <c r="DX43" i="19" s="1"/>
  <c r="BO57" i="19"/>
  <c r="DF57" i="19" s="1"/>
  <c r="BN57" i="19"/>
  <c r="DE57" i="19" s="1"/>
  <c r="CM34" i="19"/>
  <c r="ED34" i="19" s="1"/>
  <c r="CL34" i="19"/>
  <c r="EC34" i="19" s="1"/>
  <c r="CS51" i="19"/>
  <c r="EJ51" i="19" s="1"/>
  <c r="CR51" i="19"/>
  <c r="EI51" i="19" s="1"/>
  <c r="BU26" i="19"/>
  <c r="DL26" i="19" s="1"/>
  <c r="BT26" i="19"/>
  <c r="DK26" i="19" s="1"/>
  <c r="BS50" i="19"/>
  <c r="DJ50" i="19" s="1"/>
  <c r="BR50" i="19"/>
  <c r="DI50" i="19" s="1"/>
  <c r="CQ27" i="19"/>
  <c r="EH27" i="19" s="1"/>
  <c r="CP27" i="19"/>
  <c r="EG27" i="19" s="1"/>
  <c r="BX43" i="19"/>
  <c r="DO43" i="19" s="1"/>
  <c r="BY43" i="19"/>
  <c r="DP43" i="19" s="1"/>
  <c r="CM43" i="19"/>
  <c r="ED43" i="19" s="1"/>
  <c r="CL43" i="19"/>
  <c r="EC43" i="19" s="1"/>
  <c r="BK52" i="19"/>
  <c r="DB52" i="19" s="1"/>
  <c r="BJ52" i="19"/>
  <c r="DA52" i="19" s="1"/>
  <c r="BK36" i="19"/>
  <c r="DB36" i="19" s="1"/>
  <c r="BJ36" i="19"/>
  <c r="DA36" i="19" s="1"/>
  <c r="BY107" i="19"/>
  <c r="DP107" i="19" s="1"/>
  <c r="BX107" i="19"/>
  <c r="DO107" i="19" s="1"/>
  <c r="CG111" i="19"/>
  <c r="DX111" i="19" s="1"/>
  <c r="CF111" i="19"/>
  <c r="DW111" i="19" s="1"/>
  <c r="CC103" i="19"/>
  <c r="DT103" i="19" s="1"/>
  <c r="CB103" i="19"/>
  <c r="DS103" i="19" s="1"/>
  <c r="CE76" i="19"/>
  <c r="DV76" i="19" s="1"/>
  <c r="CD76" i="19"/>
  <c r="DU76" i="19" s="1"/>
  <c r="BM82" i="19"/>
  <c r="DD82" i="19" s="1"/>
  <c r="BL82" i="19"/>
  <c r="DC82" i="19" s="1"/>
  <c r="CO87" i="19"/>
  <c r="EF87" i="19" s="1"/>
  <c r="CN87" i="19"/>
  <c r="EE87" i="19" s="1"/>
  <c r="BQ95" i="19"/>
  <c r="DH95" i="19" s="1"/>
  <c r="BP95" i="19"/>
  <c r="DG95" i="19" s="1"/>
  <c r="CG102" i="19"/>
  <c r="DX102" i="19" s="1"/>
  <c r="CF102" i="19"/>
  <c r="DW102" i="19" s="1"/>
  <c r="BO73" i="19"/>
  <c r="DF73" i="19" s="1"/>
  <c r="BN73" i="19"/>
  <c r="DE73" i="19" s="1"/>
  <c r="CK78" i="19"/>
  <c r="EB78" i="19" s="1"/>
  <c r="CJ78" i="19"/>
  <c r="EA78" i="19" s="1"/>
  <c r="BR84" i="19"/>
  <c r="DI84" i="19" s="1"/>
  <c r="BS84" i="19"/>
  <c r="DJ84" i="19" s="1"/>
  <c r="BO90" i="19"/>
  <c r="DF90" i="19" s="1"/>
  <c r="BN90" i="19"/>
  <c r="DE90" i="19" s="1"/>
  <c r="CG164" i="19"/>
  <c r="DX164" i="19" s="1"/>
  <c r="CF164" i="19"/>
  <c r="DW164" i="19" s="1"/>
  <c r="CT165" i="19"/>
  <c r="EK165" i="19" s="1"/>
  <c r="CU165" i="19"/>
  <c r="EL165" i="19" s="1"/>
  <c r="CI153" i="19"/>
  <c r="DZ153" i="19" s="1"/>
  <c r="CH153" i="19"/>
  <c r="DY153" i="19" s="1"/>
  <c r="BU156" i="19"/>
  <c r="DL156" i="19" s="1"/>
  <c r="BT156" i="19"/>
  <c r="DK156" i="19" s="1"/>
  <c r="BS163" i="19"/>
  <c r="DJ163" i="19" s="1"/>
  <c r="BR163" i="19"/>
  <c r="DI163" i="19" s="1"/>
  <c r="BP142" i="19"/>
  <c r="DG142" i="19" s="1"/>
  <c r="BQ142" i="19"/>
  <c r="DH142" i="19" s="1"/>
  <c r="BW145" i="19"/>
  <c r="DN145" i="19" s="1"/>
  <c r="BV145" i="19"/>
  <c r="DM145" i="19" s="1"/>
  <c r="BO147" i="19"/>
  <c r="DF147" i="19" s="1"/>
  <c r="BN147" i="19"/>
  <c r="DE147" i="19" s="1"/>
  <c r="BP151" i="19"/>
  <c r="DG151" i="19" s="1"/>
  <c r="BQ151" i="19"/>
  <c r="DH151" i="19" s="1"/>
  <c r="BX157" i="19"/>
  <c r="DO157" i="19" s="1"/>
  <c r="BY157" i="19"/>
  <c r="DP157" i="19" s="1"/>
  <c r="BY128" i="19"/>
  <c r="DP128" i="19" s="1"/>
  <c r="BX128" i="19"/>
  <c r="DO128" i="19" s="1"/>
  <c r="CE131" i="19"/>
  <c r="DV131" i="19" s="1"/>
  <c r="CD131" i="19"/>
  <c r="DU131" i="19" s="1"/>
  <c r="BL133" i="19"/>
  <c r="DC133" i="19" s="1"/>
  <c r="BM133" i="19"/>
  <c r="DD133" i="19" s="1"/>
  <c r="CA137" i="19"/>
  <c r="DR137" i="19" s="1"/>
  <c r="BZ137" i="19"/>
  <c r="DQ137" i="19" s="1"/>
  <c r="BX46" i="19"/>
  <c r="DO46" i="19" s="1"/>
  <c r="BY46" i="19"/>
  <c r="DP46" i="19" s="1"/>
  <c r="ER46" i="19" s="1"/>
  <c r="BQ15" i="19"/>
  <c r="DH15" i="19" s="1"/>
  <c r="BP15" i="19"/>
  <c r="DG15" i="19" s="1"/>
  <c r="CE37" i="19"/>
  <c r="DV37" i="19" s="1"/>
  <c r="CD37" i="19"/>
  <c r="DU37" i="19" s="1"/>
  <c r="CQ33" i="19"/>
  <c r="EH33" i="19" s="1"/>
  <c r="CP33" i="19"/>
  <c r="EG33" i="19" s="1"/>
  <c r="BX33" i="19"/>
  <c r="DO33" i="19" s="1"/>
  <c r="BY33" i="19"/>
  <c r="DP33" i="19" s="1"/>
  <c r="CM33" i="19"/>
  <c r="ED33" i="19" s="1"/>
  <c r="CL33" i="19"/>
  <c r="EC33" i="19" s="1"/>
  <c r="BQ110" i="19"/>
  <c r="DH110" i="19" s="1"/>
  <c r="BP110" i="19"/>
  <c r="DG110" i="19" s="1"/>
  <c r="CQ112" i="19"/>
  <c r="EH112" i="19" s="1"/>
  <c r="CP112" i="19"/>
  <c r="EG112" i="19" s="1"/>
  <c r="BR87" i="19"/>
  <c r="DI87" i="19" s="1"/>
  <c r="BS87" i="19"/>
  <c r="DJ87" i="19" s="1"/>
  <c r="BU106" i="19"/>
  <c r="DL106" i="19" s="1"/>
  <c r="BT106" i="19"/>
  <c r="DK106" i="19" s="1"/>
  <c r="CP91" i="19"/>
  <c r="EG91" i="19" s="1"/>
  <c r="CQ91" i="19"/>
  <c r="EH91" i="19" s="1"/>
  <c r="BW79" i="19"/>
  <c r="DN79" i="19" s="1"/>
  <c r="BV79" i="19"/>
  <c r="DM79" i="19" s="1"/>
  <c r="CS84" i="19"/>
  <c r="EJ84" i="19" s="1"/>
  <c r="CR84" i="19"/>
  <c r="EI84" i="19" s="1"/>
  <c r="CE91" i="19"/>
  <c r="DV91" i="19" s="1"/>
  <c r="CD91" i="19"/>
  <c r="DU91" i="19" s="1"/>
  <c r="CU98" i="19"/>
  <c r="EL98" i="19" s="1"/>
  <c r="CT98" i="19"/>
  <c r="EK98" i="19" s="1"/>
  <c r="BY70" i="19"/>
  <c r="DP70" i="19" s="1"/>
  <c r="BX70" i="19"/>
  <c r="DO70" i="19" s="1"/>
  <c r="CU75" i="19"/>
  <c r="EL75" i="19" s="1"/>
  <c r="CT75" i="19"/>
  <c r="EK75" i="19" s="1"/>
  <c r="CC81" i="19"/>
  <c r="DT81" i="19" s="1"/>
  <c r="CB81" i="19"/>
  <c r="DS81" i="19" s="1"/>
  <c r="BJ87" i="19"/>
  <c r="DA87" i="19" s="1"/>
  <c r="BK87" i="19"/>
  <c r="DB87" i="19" s="1"/>
  <c r="CS93" i="19"/>
  <c r="EJ93" i="19" s="1"/>
  <c r="CR93" i="19"/>
  <c r="EI93" i="19" s="1"/>
  <c r="BX167" i="19"/>
  <c r="DO167" i="19" s="1"/>
  <c r="BY167" i="19"/>
  <c r="DP167" i="19" s="1"/>
  <c r="CM168" i="19"/>
  <c r="ED168" i="19" s="1"/>
  <c r="CL168" i="19"/>
  <c r="EC168" i="19" s="1"/>
  <c r="CA156" i="19"/>
  <c r="DR156" i="19" s="1"/>
  <c r="BZ156" i="19"/>
  <c r="DQ156" i="19" s="1"/>
  <c r="CA159" i="19"/>
  <c r="DR159" i="19" s="1"/>
  <c r="BZ159" i="19"/>
  <c r="DQ159" i="19" s="1"/>
  <c r="CI152" i="19"/>
  <c r="DZ152" i="19" s="1"/>
  <c r="CH152" i="19"/>
  <c r="DY152" i="19" s="1"/>
  <c r="CW144" i="19"/>
  <c r="EN144" i="19" s="1"/>
  <c r="CV144" i="19"/>
  <c r="EM144" i="19" s="1"/>
  <c r="CE148" i="19"/>
  <c r="DV148" i="19" s="1"/>
  <c r="CD148" i="19"/>
  <c r="DU148" i="19" s="1"/>
  <c r="BW150" i="19"/>
  <c r="DN150" i="19" s="1"/>
  <c r="BV150" i="19"/>
  <c r="DM150" i="19" s="1"/>
  <c r="BT155" i="19"/>
  <c r="DK155" i="19" s="1"/>
  <c r="BU155" i="19"/>
  <c r="DL155" i="19" s="1"/>
  <c r="CI127" i="19"/>
  <c r="DZ127" i="19" s="1"/>
  <c r="CH127" i="19"/>
  <c r="DY127" i="19" s="1"/>
  <c r="BP131" i="19"/>
  <c r="DG131" i="19" s="1"/>
  <c r="BQ131" i="19"/>
  <c r="DH131" i="19" s="1"/>
  <c r="BW134" i="19"/>
  <c r="DN134" i="19" s="1"/>
  <c r="BV134" i="19"/>
  <c r="DM134" i="19" s="1"/>
  <c r="CS135" i="19"/>
  <c r="EJ135" i="19" s="1"/>
  <c r="CR135" i="19"/>
  <c r="EI135" i="19" s="1"/>
  <c r="BS128" i="19"/>
  <c r="DJ128" i="19" s="1"/>
  <c r="BR128" i="19"/>
  <c r="DI128" i="19" s="1"/>
  <c r="BP49" i="19"/>
  <c r="DG49" i="19" s="1"/>
  <c r="BQ49" i="19"/>
  <c r="DH49" i="19" s="1"/>
  <c r="CN20" i="19"/>
  <c r="EE20" i="19" s="1"/>
  <c r="CO20" i="19"/>
  <c r="EF20" i="19" s="1"/>
  <c r="BW40" i="19"/>
  <c r="DN40" i="19" s="1"/>
  <c r="BV40" i="19"/>
  <c r="DM40" i="19" s="1"/>
  <c r="CM14" i="19"/>
  <c r="ED14" i="19" s="1"/>
  <c r="CL14" i="19"/>
  <c r="EC14" i="19" s="1"/>
  <c r="BU22" i="19"/>
  <c r="DL22" i="19" s="1"/>
  <c r="BT22" i="19"/>
  <c r="DK22" i="19" s="1"/>
  <c r="BS30" i="19"/>
  <c r="DJ30" i="19" s="1"/>
  <c r="BR30" i="19"/>
  <c r="DI30" i="19" s="1"/>
  <c r="BP26" i="19"/>
  <c r="DG26" i="19" s="1"/>
  <c r="BQ26" i="19"/>
  <c r="DH26" i="19" s="1"/>
  <c r="CF42" i="19"/>
  <c r="DW42" i="19" s="1"/>
  <c r="CG42" i="19"/>
  <c r="DX42" i="19" s="1"/>
  <c r="CW112" i="19"/>
  <c r="EN112" i="19" s="1"/>
  <c r="CV112" i="19"/>
  <c r="EM112" i="19" s="1"/>
  <c r="CS104" i="19"/>
  <c r="EJ104" i="19" s="1"/>
  <c r="CR104" i="19"/>
  <c r="EI104" i="19" s="1"/>
  <c r="BJ90" i="19"/>
  <c r="DA90" i="19" s="1"/>
  <c r="BK90" i="19"/>
  <c r="DB90" i="19" s="1"/>
  <c r="BM109" i="19"/>
  <c r="DD109" i="19" s="1"/>
  <c r="BL109" i="19"/>
  <c r="DC109" i="19" s="1"/>
  <c r="CH94" i="19"/>
  <c r="DY94" i="19" s="1"/>
  <c r="CI94" i="19"/>
  <c r="DZ94" i="19" s="1"/>
  <c r="BO82" i="19"/>
  <c r="DF82" i="19" s="1"/>
  <c r="BN82" i="19"/>
  <c r="DE82" i="19" s="1"/>
  <c r="CR87" i="19"/>
  <c r="EI87" i="19" s="1"/>
  <c r="CS87" i="19"/>
  <c r="EJ87" i="19" s="1"/>
  <c r="BU95" i="19"/>
  <c r="DL95" i="19" s="1"/>
  <c r="BT95" i="19"/>
  <c r="DK95" i="19" s="1"/>
  <c r="CK102" i="19"/>
  <c r="EB102" i="19" s="1"/>
  <c r="CJ102" i="19"/>
  <c r="EA102" i="19" s="1"/>
  <c r="BQ73" i="19"/>
  <c r="DH73" i="19" s="1"/>
  <c r="BP73" i="19"/>
  <c r="DG73" i="19" s="1"/>
  <c r="CM78" i="19"/>
  <c r="ED78" i="19" s="1"/>
  <c r="CL78" i="19"/>
  <c r="EC78" i="19" s="1"/>
  <c r="BT84" i="19"/>
  <c r="DK84" i="19" s="1"/>
  <c r="BU84" i="19"/>
  <c r="DL84" i="19" s="1"/>
  <c r="CM90" i="19"/>
  <c r="ED90" i="19" s="1"/>
  <c r="CL90" i="19"/>
  <c r="EC90" i="19" s="1"/>
  <c r="CG97" i="19"/>
  <c r="DX97" i="19" s="1"/>
  <c r="CF97" i="19"/>
  <c r="DW97" i="19" s="1"/>
  <c r="BY164" i="19"/>
  <c r="DP164" i="19" s="1"/>
  <c r="BX164" i="19"/>
  <c r="DO164" i="19" s="1"/>
  <c r="CI159" i="19"/>
  <c r="DZ159" i="19" s="1"/>
  <c r="CH159" i="19"/>
  <c r="DY159" i="19" s="1"/>
  <c r="CA163" i="19"/>
  <c r="DR163" i="19" s="1"/>
  <c r="BZ163" i="19"/>
  <c r="DQ163" i="19" s="1"/>
  <c r="CA155" i="19"/>
  <c r="DR155" i="19" s="1"/>
  <c r="BZ155" i="19"/>
  <c r="DQ155" i="19" s="1"/>
  <c r="BO148" i="19"/>
  <c r="DF148" i="19" s="1"/>
  <c r="BN148" i="19"/>
  <c r="DE148" i="19" s="1"/>
  <c r="CM151" i="19"/>
  <c r="ED151" i="19" s="1"/>
  <c r="CL151" i="19"/>
  <c r="EC151" i="19" s="1"/>
  <c r="CU153" i="19"/>
  <c r="EL153" i="19" s="1"/>
  <c r="CT153" i="19"/>
  <c r="EK153" i="19" s="1"/>
  <c r="CS126" i="19"/>
  <c r="EJ126" i="19" s="1"/>
  <c r="CR126" i="19"/>
  <c r="EI126" i="19" s="1"/>
  <c r="CA130" i="19"/>
  <c r="DR130" i="19" s="1"/>
  <c r="BZ130" i="19"/>
  <c r="DQ130" i="19" s="1"/>
  <c r="CV133" i="19"/>
  <c r="EM133" i="19" s="1"/>
  <c r="CW133" i="19"/>
  <c r="EN133" i="19" s="1"/>
  <c r="BO137" i="19"/>
  <c r="DF137" i="19" s="1"/>
  <c r="BN137" i="19"/>
  <c r="DE137" i="19" s="1"/>
  <c r="CJ138" i="19"/>
  <c r="EA138" i="19" s="1"/>
  <c r="CK138" i="19"/>
  <c r="EB138" i="19" s="1"/>
  <c r="BX151" i="19"/>
  <c r="DO151" i="19" s="1"/>
  <c r="BY151" i="19"/>
  <c r="DP151" i="19" s="1"/>
  <c r="CV51" i="19"/>
  <c r="EM51" i="19" s="1"/>
  <c r="CW51" i="19"/>
  <c r="EN51" i="19" s="1"/>
  <c r="CV25" i="19"/>
  <c r="EM25" i="19" s="1"/>
  <c r="CW25" i="19"/>
  <c r="EN25" i="19" s="1"/>
  <c r="CU39" i="19"/>
  <c r="EL39" i="19" s="1"/>
  <c r="CT39" i="19"/>
  <c r="EK39" i="19" s="1"/>
  <c r="BW14" i="19"/>
  <c r="DN14" i="19" s="1"/>
  <c r="BV14" i="19"/>
  <c r="DM14" i="19" s="1"/>
  <c r="EQ14" i="19" s="1"/>
  <c r="CS21" i="19"/>
  <c r="EJ21" i="19" s="1"/>
  <c r="CR21" i="19"/>
  <c r="EI21" i="19" s="1"/>
  <c r="BX19" i="19"/>
  <c r="DO19" i="19" s="1"/>
  <c r="BY19" i="19"/>
  <c r="DP19" i="19" s="1"/>
  <c r="BP18" i="19"/>
  <c r="DG18" i="19" s="1"/>
  <c r="BQ18" i="19"/>
  <c r="DH18" i="19" s="1"/>
  <c r="CE110" i="19"/>
  <c r="DV110" i="19" s="1"/>
  <c r="CD110" i="19"/>
  <c r="DU110" i="19" s="1"/>
  <c r="CA102" i="19"/>
  <c r="DR102" i="19" s="1"/>
  <c r="BZ102" i="19"/>
  <c r="DQ102" i="19" s="1"/>
  <c r="CW103" i="19"/>
  <c r="EN103" i="19" s="1"/>
  <c r="CV103" i="19"/>
  <c r="EM103" i="19" s="1"/>
  <c r="BK107" i="19"/>
  <c r="DB107" i="19" s="1"/>
  <c r="BJ107" i="19"/>
  <c r="DA107" i="19" s="1"/>
  <c r="CW96" i="19"/>
  <c r="EN96" i="19" s="1"/>
  <c r="CV96" i="19"/>
  <c r="EM96" i="19" s="1"/>
  <c r="CU106" i="19"/>
  <c r="EL106" i="19" s="1"/>
  <c r="CT106" i="19"/>
  <c r="EK106" i="19" s="1"/>
  <c r="CC74" i="19"/>
  <c r="DT74" i="19" s="1"/>
  <c r="CB74" i="19"/>
  <c r="DS74" i="19" s="1"/>
  <c r="BK80" i="19"/>
  <c r="DB80" i="19" s="1"/>
  <c r="BJ80" i="19"/>
  <c r="DA80" i="19" s="1"/>
  <c r="CF85" i="19"/>
  <c r="DW85" i="19" s="1"/>
  <c r="CG85" i="19"/>
  <c r="DX85" i="19" s="1"/>
  <c r="CC92" i="19"/>
  <c r="DT92" i="19" s="1"/>
  <c r="CB92" i="19"/>
  <c r="DS92" i="19" s="1"/>
  <c r="CS99" i="19"/>
  <c r="EJ99" i="19" s="1"/>
  <c r="CR99" i="19"/>
  <c r="EI99" i="19" s="1"/>
  <c r="BM71" i="19"/>
  <c r="DD71" i="19" s="1"/>
  <c r="BL71" i="19"/>
  <c r="DC71" i="19" s="1"/>
  <c r="CI76" i="19"/>
  <c r="DZ76" i="19" s="1"/>
  <c r="CH76" i="19"/>
  <c r="DY76" i="19" s="1"/>
  <c r="CO81" i="19"/>
  <c r="EF81" i="19" s="1"/>
  <c r="CN81" i="19"/>
  <c r="EE81" i="19" s="1"/>
  <c r="CC164" i="19"/>
  <c r="DT164" i="19" s="1"/>
  <c r="CB164" i="19"/>
  <c r="DS164" i="19" s="1"/>
  <c r="CC165" i="19"/>
  <c r="DT165" i="19" s="1"/>
  <c r="CB165" i="19"/>
  <c r="DS165" i="19" s="1"/>
  <c r="CF157" i="19"/>
  <c r="DW157" i="19" s="1"/>
  <c r="CG157" i="19"/>
  <c r="DX157" i="19" s="1"/>
  <c r="CJ148" i="19"/>
  <c r="EA148" i="19" s="1"/>
  <c r="CK148" i="19"/>
  <c r="EB148" i="19" s="1"/>
  <c r="BY161" i="19"/>
  <c r="DP161" i="19" s="1"/>
  <c r="BX161" i="19"/>
  <c r="DO161" i="19" s="1"/>
  <c r="CF134" i="19"/>
  <c r="DW134" i="19" s="1"/>
  <c r="CG134" i="19"/>
  <c r="DX134" i="19" s="1"/>
  <c r="CM137" i="19"/>
  <c r="ED137" i="19" s="1"/>
  <c r="CL137" i="19"/>
  <c r="EC137" i="19" s="1"/>
  <c r="BU139" i="19"/>
  <c r="DL139" i="19" s="1"/>
  <c r="BT139" i="19"/>
  <c r="DK139" i="19" s="1"/>
  <c r="CQ142" i="19"/>
  <c r="EH142" i="19" s="1"/>
  <c r="CP142" i="19"/>
  <c r="EG142" i="19" s="1"/>
  <c r="CE146" i="19"/>
  <c r="DV146" i="19" s="1"/>
  <c r="CD146" i="19"/>
  <c r="DU146" i="19" s="1"/>
  <c r="BO150" i="19"/>
  <c r="DF150" i="19" s="1"/>
  <c r="BN150" i="19"/>
  <c r="DE150" i="19" s="1"/>
  <c r="CU151" i="19"/>
  <c r="EL151" i="19" s="1"/>
  <c r="CT151" i="19"/>
  <c r="EK151" i="19" s="1"/>
  <c r="BO149" i="19"/>
  <c r="DF149" i="19" s="1"/>
  <c r="BN149" i="19"/>
  <c r="DE149" i="19" s="1"/>
  <c r="CQ139" i="19"/>
  <c r="EH139" i="19" s="1"/>
  <c r="CP139" i="19"/>
  <c r="EG139" i="19" s="1"/>
  <c r="CN38" i="19"/>
  <c r="EE38" i="19" s="1"/>
  <c r="CO38" i="19"/>
  <c r="EF38" i="19" s="1"/>
  <c r="BO49" i="19"/>
  <c r="DF49" i="19" s="1"/>
  <c r="BN49" i="19"/>
  <c r="DE49" i="19" s="1"/>
  <c r="CD23" i="19"/>
  <c r="DU23" i="19" s="1"/>
  <c r="CE23" i="19"/>
  <c r="DV23" i="19" s="1"/>
  <c r="CS43" i="19"/>
  <c r="EJ43" i="19" s="1"/>
  <c r="CR43" i="19"/>
  <c r="EI43" i="19" s="1"/>
  <c r="BU18" i="19"/>
  <c r="DL18" i="19" s="1"/>
  <c r="BT18" i="19"/>
  <c r="DK18" i="19" s="1"/>
  <c r="CQ35" i="19"/>
  <c r="EH35" i="19" s="1"/>
  <c r="CP35" i="19"/>
  <c r="EG35" i="19" s="1"/>
  <c r="CF24" i="19"/>
  <c r="DW24" i="19" s="1"/>
  <c r="CG24" i="19"/>
  <c r="DX24" i="19" s="1"/>
  <c r="CV44" i="19"/>
  <c r="EM44" i="19" s="1"/>
  <c r="CW44" i="19"/>
  <c r="EN44" i="19" s="1"/>
  <c r="BP24" i="19"/>
  <c r="DG24" i="19" s="1"/>
  <c r="BQ24" i="19"/>
  <c r="DH24" i="19" s="1"/>
  <c r="CU38" i="19"/>
  <c r="EL38" i="19" s="1"/>
  <c r="CT38" i="19"/>
  <c r="EK38" i="19" s="1"/>
  <c r="CL19" i="19"/>
  <c r="EC19" i="19" s="1"/>
  <c r="CM19" i="19"/>
  <c r="ED19" i="19" s="1"/>
  <c r="BX20" i="19"/>
  <c r="DO20" i="19" s="1"/>
  <c r="BY20" i="19"/>
  <c r="DP20" i="19" s="1"/>
  <c r="BW113" i="19"/>
  <c r="DN113" i="19" s="1"/>
  <c r="BV113" i="19"/>
  <c r="DM113" i="19" s="1"/>
  <c r="BS105" i="19"/>
  <c r="DJ105" i="19" s="1"/>
  <c r="BR105" i="19"/>
  <c r="DI105" i="19" s="1"/>
  <c r="CO106" i="19"/>
  <c r="EF106" i="19" s="1"/>
  <c r="CN106" i="19"/>
  <c r="EE106" i="19" s="1"/>
  <c r="CQ109" i="19"/>
  <c r="EH109" i="19" s="1"/>
  <c r="CP109" i="19"/>
  <c r="EG109" i="19" s="1"/>
  <c r="CM100" i="19"/>
  <c r="ED100" i="19" s="1"/>
  <c r="CL100" i="19"/>
  <c r="EC100" i="19" s="1"/>
  <c r="CM71" i="19"/>
  <c r="ED71" i="19" s="1"/>
  <c r="CL71" i="19"/>
  <c r="EC71" i="19" s="1"/>
  <c r="BU77" i="19"/>
  <c r="DL77" i="19" s="1"/>
  <c r="BT77" i="19"/>
  <c r="DK77" i="19" s="1"/>
  <c r="CP82" i="19"/>
  <c r="EG82" i="19" s="1"/>
  <c r="CQ82" i="19"/>
  <c r="EH82" i="19" s="1"/>
  <c r="CN88" i="19"/>
  <c r="EE88" i="19" s="1"/>
  <c r="CO88" i="19"/>
  <c r="EF88" i="19" s="1"/>
  <c r="BQ96" i="19"/>
  <c r="DH96" i="19" s="1"/>
  <c r="BP96" i="19"/>
  <c r="DG96" i="19" s="1"/>
  <c r="CE104" i="19"/>
  <c r="DV104" i="19" s="1"/>
  <c r="CD104" i="19"/>
  <c r="DU104" i="19" s="1"/>
  <c r="CS73" i="19"/>
  <c r="EJ73" i="19" s="1"/>
  <c r="CR73" i="19"/>
  <c r="EI73" i="19" s="1"/>
  <c r="CA79" i="19"/>
  <c r="DR79" i="19" s="1"/>
  <c r="BZ79" i="19"/>
  <c r="DQ79" i="19" s="1"/>
  <c r="CG84" i="19"/>
  <c r="DX84" i="19" s="1"/>
  <c r="CF84" i="19"/>
  <c r="DW84" i="19" s="1"/>
  <c r="BU167" i="19"/>
  <c r="DL167" i="19" s="1"/>
  <c r="BT167" i="19"/>
  <c r="DK167" i="19" s="1"/>
  <c r="BU168" i="19"/>
  <c r="DL168" i="19" s="1"/>
  <c r="BT168" i="19"/>
  <c r="DK168" i="19" s="1"/>
  <c r="BQ161" i="19"/>
  <c r="DH161" i="19" s="1"/>
  <c r="BP161" i="19"/>
  <c r="DG161" i="19" s="1"/>
  <c r="CC151" i="19"/>
  <c r="DT151" i="19" s="1"/>
  <c r="CB151" i="19"/>
  <c r="DS151" i="19" s="1"/>
  <c r="BW167" i="19"/>
  <c r="DN167" i="19" s="1"/>
  <c r="BV167" i="19"/>
  <c r="DM167" i="19" s="1"/>
  <c r="BX137" i="19"/>
  <c r="DO137" i="19" s="1"/>
  <c r="BY137" i="19"/>
  <c r="DP137" i="19" s="1"/>
  <c r="CE140" i="19"/>
  <c r="DV140" i="19" s="1"/>
  <c r="CD140" i="19"/>
  <c r="DU140" i="19" s="1"/>
  <c r="BM142" i="19"/>
  <c r="DD142" i="19" s="1"/>
  <c r="BL142" i="19"/>
  <c r="DC142" i="19" s="1"/>
  <c r="CJ145" i="19"/>
  <c r="EA145" i="19" s="1"/>
  <c r="CK145" i="19"/>
  <c r="EB145" i="19" s="1"/>
  <c r="CM149" i="19"/>
  <c r="ED149" i="19" s="1"/>
  <c r="CL149" i="19"/>
  <c r="EC149" i="19" s="1"/>
  <c r="CJ153" i="19"/>
  <c r="EA153" i="19" s="1"/>
  <c r="CK153" i="19"/>
  <c r="EB153" i="19" s="1"/>
  <c r="CV156" i="19"/>
  <c r="EM156" i="19" s="1"/>
  <c r="CW156" i="19"/>
  <c r="EN156" i="19" s="1"/>
  <c r="BU128" i="19"/>
  <c r="DL128" i="19" s="1"/>
  <c r="BT128" i="19"/>
  <c r="DK128" i="19" s="1"/>
  <c r="CI130" i="19"/>
  <c r="DZ130" i="19" s="1"/>
  <c r="CH130" i="19"/>
  <c r="DY130" i="19" s="1"/>
  <c r="BO55" i="19"/>
  <c r="DF55" i="19" s="1"/>
  <c r="BN55" i="19"/>
  <c r="DE55" i="19" s="1"/>
  <c r="CE29" i="19"/>
  <c r="DV29" i="19" s="1"/>
  <c r="CD29" i="19"/>
  <c r="DU29" i="19" s="1"/>
  <c r="BM53" i="19"/>
  <c r="DD53" i="19" s="1"/>
  <c r="BL53" i="19"/>
  <c r="DC53" i="19" s="1"/>
  <c r="BM37" i="19"/>
  <c r="DD37" i="19" s="1"/>
  <c r="BL37" i="19"/>
  <c r="DC37" i="19" s="1"/>
  <c r="BJ24" i="19"/>
  <c r="DA24" i="19" s="1"/>
  <c r="BK24" i="19"/>
  <c r="DB24" i="19" s="1"/>
  <c r="CM109" i="19"/>
  <c r="ED109" i="19" s="1"/>
  <c r="CL109" i="19"/>
  <c r="EC109" i="19" s="1"/>
  <c r="CI101" i="19"/>
  <c r="DZ101" i="19" s="1"/>
  <c r="CH101" i="19"/>
  <c r="DY101" i="19" s="1"/>
  <c r="CU113" i="19"/>
  <c r="EL113" i="19" s="1"/>
  <c r="CT113" i="19"/>
  <c r="EK113" i="19" s="1"/>
  <c r="BS106" i="19"/>
  <c r="DJ106" i="19" s="1"/>
  <c r="BR106" i="19"/>
  <c r="DI106" i="19" s="1"/>
  <c r="CU95" i="19"/>
  <c r="EL95" i="19" s="1"/>
  <c r="CT95" i="19"/>
  <c r="EK95" i="19" s="1"/>
  <c r="CM103" i="19"/>
  <c r="ED103" i="19" s="1"/>
  <c r="CL103" i="19"/>
  <c r="EC103" i="19" s="1"/>
  <c r="CK73" i="19"/>
  <c r="EB73" i="19" s="1"/>
  <c r="CJ73" i="19"/>
  <c r="EA73" i="19" s="1"/>
  <c r="BS79" i="19"/>
  <c r="DJ79" i="19" s="1"/>
  <c r="BR79" i="19"/>
  <c r="DI79" i="19" s="1"/>
  <c r="CO84" i="19"/>
  <c r="EF84" i="19" s="1"/>
  <c r="CN84" i="19"/>
  <c r="EE84" i="19" s="1"/>
  <c r="BY91" i="19"/>
  <c r="DP91" i="19" s="1"/>
  <c r="BX91" i="19"/>
  <c r="DO91" i="19" s="1"/>
  <c r="CO98" i="19"/>
  <c r="EF98" i="19" s="1"/>
  <c r="CN98" i="19"/>
  <c r="EE98" i="19" s="1"/>
  <c r="BU70" i="19"/>
  <c r="DL70" i="19" s="1"/>
  <c r="BT70" i="19"/>
  <c r="DK70" i="19" s="1"/>
  <c r="CQ75" i="19"/>
  <c r="EH75" i="19" s="1"/>
  <c r="CP75" i="19"/>
  <c r="EG75" i="19" s="1"/>
  <c r="CW80" i="19"/>
  <c r="EN80" i="19" s="1"/>
  <c r="CV80" i="19"/>
  <c r="EM80" i="19" s="1"/>
  <c r="CK163" i="19"/>
  <c r="EB163" i="19" s="1"/>
  <c r="CJ163" i="19"/>
  <c r="EA163" i="19" s="1"/>
  <c r="CK164" i="19"/>
  <c r="EB164" i="19" s="1"/>
  <c r="CJ164" i="19"/>
  <c r="EA164" i="19" s="1"/>
  <c r="CU168" i="19"/>
  <c r="EL168" i="19" s="1"/>
  <c r="CT168" i="19"/>
  <c r="EK168" i="19" s="1"/>
  <c r="CR147" i="19"/>
  <c r="EI147" i="19" s="1"/>
  <c r="CS147" i="19"/>
  <c r="EJ147" i="19" s="1"/>
  <c r="BV160" i="19"/>
  <c r="DM160" i="19" s="1"/>
  <c r="BW160" i="19"/>
  <c r="DN160" i="19" s="1"/>
  <c r="CN133" i="19"/>
  <c r="EE133" i="19" s="1"/>
  <c r="CO133" i="19"/>
  <c r="EF133" i="19" s="1"/>
  <c r="CU136" i="19"/>
  <c r="EL136" i="19" s="1"/>
  <c r="CT136" i="19"/>
  <c r="EK136" i="19" s="1"/>
  <c r="CC138" i="19"/>
  <c r="DT138" i="19" s="1"/>
  <c r="CB138" i="19"/>
  <c r="DS138" i="19" s="1"/>
  <c r="BK142" i="19"/>
  <c r="DB142" i="19" s="1"/>
  <c r="BJ142" i="19"/>
  <c r="DA142" i="19" s="1"/>
  <c r="CI145" i="19"/>
  <c r="DZ145" i="19" s="1"/>
  <c r="CH145" i="19"/>
  <c r="DY145" i="19" s="1"/>
  <c r="BS149" i="19"/>
  <c r="DJ149" i="19" s="1"/>
  <c r="BR149" i="19"/>
  <c r="DI149" i="19" s="1"/>
  <c r="CV150" i="19"/>
  <c r="EM150" i="19" s="1"/>
  <c r="CW150" i="19"/>
  <c r="EN150" i="19" s="1"/>
  <c r="BS142" i="19"/>
  <c r="DJ142" i="19" s="1"/>
  <c r="BR142" i="19"/>
  <c r="DI142" i="19" s="1"/>
  <c r="CA133" i="19"/>
  <c r="DR133" i="19" s="1"/>
  <c r="BZ133" i="19"/>
  <c r="DQ133" i="19" s="1"/>
  <c r="CE35" i="19"/>
  <c r="DV35" i="19" s="1"/>
  <c r="CD35" i="19"/>
  <c r="DU35" i="19" s="1"/>
  <c r="CS39" i="19"/>
  <c r="EJ39" i="19" s="1"/>
  <c r="CR39" i="19"/>
  <c r="EI39" i="19" s="1"/>
  <c r="CC17" i="19"/>
  <c r="DT17" i="19" s="1"/>
  <c r="CB17" i="19"/>
  <c r="DS17" i="19" s="1"/>
  <c r="CI28" i="19"/>
  <c r="DZ28" i="19" s="1"/>
  <c r="CH28" i="19"/>
  <c r="DY28" i="19" s="1"/>
  <c r="CF34" i="19"/>
  <c r="DW34" i="19" s="1"/>
  <c r="CG34" i="19"/>
  <c r="DX34" i="19" s="1"/>
  <c r="CW104" i="19"/>
  <c r="EN104" i="19" s="1"/>
  <c r="CV104" i="19"/>
  <c r="EM104" i="19" s="1"/>
  <c r="CI107" i="19"/>
  <c r="DZ107" i="19" s="1"/>
  <c r="CH107" i="19"/>
  <c r="DY107" i="19" s="1"/>
  <c r="BQ109" i="19"/>
  <c r="DH109" i="19" s="1"/>
  <c r="BP109" i="19"/>
  <c r="DG109" i="19" s="1"/>
  <c r="BS112" i="19"/>
  <c r="DJ112" i="19" s="1"/>
  <c r="BR112" i="19"/>
  <c r="DI112" i="19" s="1"/>
  <c r="CE105" i="19"/>
  <c r="DV105" i="19" s="1"/>
  <c r="CD105" i="19"/>
  <c r="DU105" i="19" s="1"/>
  <c r="BO74" i="19"/>
  <c r="DF74" i="19" s="1"/>
  <c r="BN74" i="19"/>
  <c r="DE74" i="19" s="1"/>
  <c r="CK79" i="19"/>
  <c r="EB79" i="19" s="1"/>
  <c r="CJ79" i="19"/>
  <c r="EA79" i="19" s="1"/>
  <c r="BR85" i="19"/>
  <c r="DI85" i="19" s="1"/>
  <c r="BS85" i="19"/>
  <c r="DJ85" i="19" s="1"/>
  <c r="CW91" i="19"/>
  <c r="EN91" i="19" s="1"/>
  <c r="CV91" i="19"/>
  <c r="EM91" i="19" s="1"/>
  <c r="BY99" i="19"/>
  <c r="DP99" i="19" s="1"/>
  <c r="BX99" i="19"/>
  <c r="DO99" i="19" s="1"/>
  <c r="CM70" i="19"/>
  <c r="ED70" i="19" s="1"/>
  <c r="CL70" i="19"/>
  <c r="EC70" i="19" s="1"/>
  <c r="BU76" i="19"/>
  <c r="DL76" i="19" s="1"/>
  <c r="BT76" i="19"/>
  <c r="DK76" i="19" s="1"/>
  <c r="CQ81" i="19"/>
  <c r="EH81" i="19" s="1"/>
  <c r="CP81" i="19"/>
  <c r="EG81" i="19" s="1"/>
  <c r="CW86" i="19"/>
  <c r="EN86" i="19" s="1"/>
  <c r="CV86" i="19"/>
  <c r="EM86" i="19" s="1"/>
  <c r="CK169" i="19"/>
  <c r="EB169" i="19" s="1"/>
  <c r="CJ169" i="19"/>
  <c r="EA169" i="19" s="1"/>
  <c r="CD163" i="19"/>
  <c r="DU163" i="19" s="1"/>
  <c r="CE163" i="19"/>
  <c r="DV163" i="19" s="1"/>
  <c r="CQ165" i="19"/>
  <c r="EH165" i="19" s="1"/>
  <c r="CP165" i="19"/>
  <c r="EG165" i="19" s="1"/>
  <c r="CS153" i="19"/>
  <c r="EJ153" i="19" s="1"/>
  <c r="CR153" i="19"/>
  <c r="EI153" i="19" s="1"/>
  <c r="CQ159" i="19"/>
  <c r="EH159" i="19" s="1"/>
  <c r="CP159" i="19"/>
  <c r="EG159" i="19" s="1"/>
  <c r="CN139" i="19"/>
  <c r="EE139" i="19" s="1"/>
  <c r="CO139" i="19"/>
  <c r="EF139" i="19" s="1"/>
  <c r="CU142" i="19"/>
  <c r="EL142" i="19" s="1"/>
  <c r="CT142" i="19"/>
  <c r="EK142" i="19" s="1"/>
  <c r="CB144" i="19"/>
  <c r="DS144" i="19" s="1"/>
  <c r="CC144" i="19"/>
  <c r="DT144" i="19" s="1"/>
  <c r="CA148" i="19"/>
  <c r="DR148" i="19" s="1"/>
  <c r="BZ148" i="19"/>
  <c r="DQ148" i="19" s="1"/>
  <c r="CB152" i="19"/>
  <c r="DS152" i="19" s="1"/>
  <c r="CC152" i="19"/>
  <c r="DT152" i="19" s="1"/>
  <c r="BN166" i="19"/>
  <c r="DE166" i="19" s="1"/>
  <c r="BO166" i="19"/>
  <c r="DF166" i="19" s="1"/>
  <c r="BO129" i="19"/>
  <c r="DF129" i="19" s="1"/>
  <c r="BN129" i="19"/>
  <c r="DE129" i="19" s="1"/>
  <c r="CK130" i="19"/>
  <c r="EB130" i="19" s="1"/>
  <c r="CJ130" i="19"/>
  <c r="EA130" i="19" s="1"/>
  <c r="CB150" i="19"/>
  <c r="DS150" i="19" s="1"/>
  <c r="CC150" i="19"/>
  <c r="DT150" i="19" s="1"/>
  <c r="BP47" i="19"/>
  <c r="DG47" i="19" s="1"/>
  <c r="BQ47" i="19"/>
  <c r="DH47" i="19" s="1"/>
  <c r="BN19" i="19"/>
  <c r="DE19" i="19" s="1"/>
  <c r="BO19" i="19"/>
  <c r="DF19" i="19" s="1"/>
  <c r="CK42" i="19"/>
  <c r="EB42" i="19" s="1"/>
  <c r="CJ42" i="19"/>
  <c r="EA42" i="19" s="1"/>
  <c r="BM17" i="19"/>
  <c r="DD17" i="19" s="1"/>
  <c r="BL17" i="19"/>
  <c r="DC17" i="19" s="1"/>
  <c r="BU19" i="19"/>
  <c r="DL19" i="19" s="1"/>
  <c r="BT19" i="19"/>
  <c r="DK19" i="19" s="1"/>
  <c r="BS33" i="19"/>
  <c r="DJ33" i="19" s="1"/>
  <c r="BR33" i="19"/>
  <c r="DI33" i="19" s="1"/>
  <c r="BS17" i="19"/>
  <c r="DJ17" i="19" s="1"/>
  <c r="BR17" i="19"/>
  <c r="DI17" i="19" s="1"/>
  <c r="BO112" i="19"/>
  <c r="DF112" i="19" s="1"/>
  <c r="BN112" i="19"/>
  <c r="DE112" i="19" s="1"/>
  <c r="BK104" i="19"/>
  <c r="DB104" i="19" s="1"/>
  <c r="BJ104" i="19"/>
  <c r="DA104" i="19" s="1"/>
  <c r="CG105" i="19"/>
  <c r="DX105" i="19" s="1"/>
  <c r="CF105" i="19"/>
  <c r="DW105" i="19" s="1"/>
  <c r="CI108" i="19"/>
  <c r="DZ108" i="19" s="1"/>
  <c r="CH108" i="19"/>
  <c r="DY108" i="19" s="1"/>
  <c r="BO99" i="19"/>
  <c r="DF99" i="19" s="1"/>
  <c r="BN99" i="19"/>
  <c r="DE99" i="19" s="1"/>
  <c r="CE70" i="19"/>
  <c r="DV70" i="19" s="1"/>
  <c r="CD70" i="19"/>
  <c r="DU70" i="19" s="1"/>
  <c r="BM76" i="19"/>
  <c r="DD76" i="19" s="1"/>
  <c r="BL76" i="19"/>
  <c r="DC76" i="19" s="1"/>
  <c r="CI81" i="19"/>
  <c r="DZ81" i="19" s="1"/>
  <c r="CH81" i="19"/>
  <c r="DY81" i="19" s="1"/>
  <c r="BP87" i="19"/>
  <c r="DG87" i="19" s="1"/>
  <c r="BQ87" i="19"/>
  <c r="DH87" i="19" s="1"/>
  <c r="CG94" i="19"/>
  <c r="DX94" i="19" s="1"/>
  <c r="CF94" i="19"/>
  <c r="DW94" i="19" s="1"/>
  <c r="CW101" i="19"/>
  <c r="EN101" i="19" s="1"/>
  <c r="CV101" i="19"/>
  <c r="EM101" i="19" s="1"/>
  <c r="CK72" i="19"/>
  <c r="EB72" i="19" s="1"/>
  <c r="CJ72" i="19"/>
  <c r="EA72" i="19" s="1"/>
  <c r="BS78" i="19"/>
  <c r="DJ78" i="19" s="1"/>
  <c r="BR78" i="19"/>
  <c r="DI78" i="19" s="1"/>
  <c r="BY83" i="19"/>
  <c r="DP83" i="19" s="1"/>
  <c r="BX83" i="19"/>
  <c r="DO83" i="19" s="1"/>
  <c r="BM166" i="19"/>
  <c r="DD166" i="19" s="1"/>
  <c r="BL166" i="19"/>
  <c r="DC166" i="19" s="1"/>
  <c r="BM167" i="19"/>
  <c r="DD167" i="19" s="1"/>
  <c r="BL167" i="19"/>
  <c r="DC167" i="19" s="1"/>
  <c r="CF159" i="19"/>
  <c r="DW159" i="19" s="1"/>
  <c r="CG159" i="19"/>
  <c r="DX159" i="19" s="1"/>
  <c r="BT150" i="19"/>
  <c r="DK150" i="19" s="1"/>
  <c r="BU150" i="19"/>
  <c r="DL150" i="19" s="1"/>
  <c r="BN164" i="19"/>
  <c r="DE164" i="19" s="1"/>
  <c r="BO164" i="19"/>
  <c r="DF164" i="19" s="1"/>
  <c r="BP136" i="19"/>
  <c r="DG136" i="19" s="1"/>
  <c r="BQ136" i="19"/>
  <c r="DH136" i="19" s="1"/>
  <c r="BW139" i="19"/>
  <c r="DN139" i="19" s="1"/>
  <c r="BV139" i="19"/>
  <c r="DM139" i="19" s="1"/>
  <c r="CS140" i="19"/>
  <c r="EJ140" i="19" s="1"/>
  <c r="CR140" i="19"/>
  <c r="EI140" i="19" s="1"/>
  <c r="CA144" i="19"/>
  <c r="DR144" i="19" s="1"/>
  <c r="BZ144" i="19"/>
  <c r="DQ144" i="19" s="1"/>
  <c r="BY148" i="19"/>
  <c r="DP148" i="19" s="1"/>
  <c r="BX148" i="19"/>
  <c r="DO148" i="19" s="1"/>
  <c r="CV151" i="19"/>
  <c r="EM151" i="19" s="1"/>
  <c r="CW151" i="19"/>
  <c r="EN151" i="19" s="1"/>
  <c r="BP154" i="19"/>
  <c r="DG154" i="19" s="1"/>
  <c r="BQ154" i="19"/>
  <c r="DH154" i="19" s="1"/>
  <c r="BM127" i="19"/>
  <c r="DD127" i="19" s="1"/>
  <c r="BL127" i="19"/>
  <c r="DC127" i="19" s="1"/>
  <c r="BO154" i="19"/>
  <c r="DF154" i="19" s="1"/>
  <c r="BN154" i="19"/>
  <c r="DE154" i="19" s="1"/>
  <c r="BX40" i="19"/>
  <c r="DO40" i="19" s="1"/>
  <c r="BY40" i="19"/>
  <c r="DP40" i="19" s="1"/>
  <c r="CU53" i="19"/>
  <c r="EL53" i="19" s="1"/>
  <c r="CT53" i="19"/>
  <c r="EK53" i="19" s="1"/>
  <c r="CE31" i="19"/>
  <c r="DV31" i="19" s="1"/>
  <c r="CD31" i="19"/>
  <c r="DU31" i="19" s="1"/>
  <c r="CK48" i="19"/>
  <c r="EB48" i="19" s="1"/>
  <c r="CJ48" i="19"/>
  <c r="EA48" i="19" s="1"/>
  <c r="BM23" i="19"/>
  <c r="DD23" i="19" s="1"/>
  <c r="BL23" i="19"/>
  <c r="DC23" i="19" s="1"/>
  <c r="CI24" i="19"/>
  <c r="DZ24" i="19" s="1"/>
  <c r="CH24" i="19"/>
  <c r="DY24" i="19" s="1"/>
  <c r="CS50" i="19"/>
  <c r="EJ50" i="19" s="1"/>
  <c r="CR50" i="19"/>
  <c r="EI50" i="19" s="1"/>
  <c r="BK110" i="19"/>
  <c r="DB110" i="19" s="1"/>
  <c r="BJ110" i="19"/>
  <c r="DA110" i="19" s="1"/>
  <c r="BJ89" i="19"/>
  <c r="DA89" i="19" s="1"/>
  <c r="BK89" i="19"/>
  <c r="DB89" i="19" s="1"/>
  <c r="AX13" i="19"/>
  <c r="CG13" i="19" s="1"/>
  <c r="DX13" i="19" s="1"/>
  <c r="BQ104" i="19"/>
  <c r="DH104" i="19" s="1"/>
  <c r="BP104" i="19"/>
  <c r="DG104" i="19" s="1"/>
  <c r="CQ106" i="19"/>
  <c r="EH106" i="19" s="1"/>
  <c r="CP106" i="19"/>
  <c r="EG106" i="19" s="1"/>
  <c r="BY108" i="19"/>
  <c r="DP108" i="19" s="1"/>
  <c r="BX108" i="19"/>
  <c r="DO108" i="19" s="1"/>
  <c r="CA111" i="19"/>
  <c r="DR111" i="19" s="1"/>
  <c r="BZ111" i="19"/>
  <c r="DQ111" i="19" s="1"/>
  <c r="CR102" i="19"/>
  <c r="EI102" i="19" s="1"/>
  <c r="CS102" i="19"/>
  <c r="EJ102" i="19" s="1"/>
  <c r="BW73" i="19"/>
  <c r="DN73" i="19" s="1"/>
  <c r="BV73" i="19"/>
  <c r="DM73" i="19" s="1"/>
  <c r="CS78" i="19"/>
  <c r="EJ78" i="19" s="1"/>
  <c r="CR78" i="19"/>
  <c r="EI78" i="19" s="1"/>
  <c r="BZ84" i="19"/>
  <c r="DQ84" i="19" s="1"/>
  <c r="CA84" i="19"/>
  <c r="DR84" i="19" s="1"/>
  <c r="CU90" i="19"/>
  <c r="EL90" i="19" s="1"/>
  <c r="CT90" i="19"/>
  <c r="EK90" i="19" s="1"/>
  <c r="BW98" i="19"/>
  <c r="DN98" i="19" s="1"/>
  <c r="BV98" i="19"/>
  <c r="DM98" i="19" s="1"/>
  <c r="CC75" i="19"/>
  <c r="DT75" i="19" s="1"/>
  <c r="CB75" i="19"/>
  <c r="DS75" i="19" s="1"/>
  <c r="BK81" i="19"/>
  <c r="DB81" i="19" s="1"/>
  <c r="BJ81" i="19"/>
  <c r="DA81" i="19" s="1"/>
  <c r="BQ86" i="19"/>
  <c r="DH86" i="19" s="1"/>
  <c r="BP86" i="19"/>
  <c r="DG86" i="19" s="1"/>
  <c r="CS168" i="19"/>
  <c r="EJ168" i="19" s="1"/>
  <c r="CR168" i="19"/>
  <c r="EI168" i="19" s="1"/>
  <c r="CS169" i="19"/>
  <c r="EJ169" i="19" s="1"/>
  <c r="CR169" i="19"/>
  <c r="EI169" i="19" s="1"/>
  <c r="CL163" i="19"/>
  <c r="EC163" i="19" s="1"/>
  <c r="CM163" i="19"/>
  <c r="ED163" i="19" s="1"/>
  <c r="BM153" i="19"/>
  <c r="DD153" i="19" s="1"/>
  <c r="BL153" i="19"/>
  <c r="DC153" i="19" s="1"/>
  <c r="CN158" i="19"/>
  <c r="EE158" i="19" s="1"/>
  <c r="CO158" i="19"/>
  <c r="EF158" i="19" s="1"/>
  <c r="CV138" i="19"/>
  <c r="EM138" i="19" s="1"/>
  <c r="CW138" i="19"/>
  <c r="EN138" i="19" s="1"/>
  <c r="BO142" i="19"/>
  <c r="DF142" i="19" s="1"/>
  <c r="BN142" i="19"/>
  <c r="DE142" i="19" s="1"/>
  <c r="CK143" i="19"/>
  <c r="EB143" i="19" s="1"/>
  <c r="CJ143" i="19"/>
  <c r="EA143" i="19" s="1"/>
  <c r="CE147" i="19"/>
  <c r="DV147" i="19" s="1"/>
  <c r="CD147" i="19"/>
  <c r="DU147" i="19" s="1"/>
  <c r="CF151" i="19"/>
  <c r="DW151" i="19" s="1"/>
  <c r="CG151" i="19"/>
  <c r="DX151" i="19" s="1"/>
  <c r="BT157" i="19"/>
  <c r="DK157" i="19" s="1"/>
  <c r="BU157" i="19"/>
  <c r="DL157" i="19" s="1"/>
  <c r="BW128" i="19"/>
  <c r="DN128" i="19" s="1"/>
  <c r="BV128" i="19"/>
  <c r="DM128" i="19" s="1"/>
  <c r="CS129" i="19"/>
  <c r="EJ129" i="19" s="1"/>
  <c r="CR129" i="19"/>
  <c r="EI129" i="19" s="1"/>
  <c r="CA143" i="19"/>
  <c r="DR143" i="19" s="1"/>
  <c r="BZ143" i="19"/>
  <c r="DQ143" i="19" s="1"/>
  <c r="BP43" i="19"/>
  <c r="DG43" i="19" s="1"/>
  <c r="BQ43" i="19"/>
  <c r="DH43" i="19" s="1"/>
  <c r="BW34" i="19"/>
  <c r="DN34" i="19" s="1"/>
  <c r="BV34" i="19"/>
  <c r="DM34" i="19" s="1"/>
  <c r="CK22" i="19"/>
  <c r="EB22" i="19" s="1"/>
  <c r="CJ22" i="19"/>
  <c r="EA22" i="19" s="1"/>
  <c r="CI30" i="19"/>
  <c r="DZ30" i="19" s="1"/>
  <c r="CH30" i="19"/>
  <c r="DY30" i="19" s="1"/>
  <c r="CW106" i="19"/>
  <c r="EN106" i="19" s="1"/>
  <c r="CV106" i="19"/>
  <c r="EM106" i="19" s="1"/>
  <c r="CI109" i="19"/>
  <c r="DZ109" i="19" s="1"/>
  <c r="CH109" i="19"/>
  <c r="DY109" i="19" s="1"/>
  <c r="BQ111" i="19"/>
  <c r="DH111" i="19" s="1"/>
  <c r="BP111" i="19"/>
  <c r="DG111" i="19" s="1"/>
  <c r="BM103" i="19"/>
  <c r="DD103" i="19" s="1"/>
  <c r="BL103" i="19"/>
  <c r="DC103" i="19" s="1"/>
  <c r="CH88" i="19"/>
  <c r="DY88" i="19" s="1"/>
  <c r="CI88" i="19"/>
  <c r="DZ88" i="19" s="1"/>
  <c r="BO76" i="19"/>
  <c r="DF76" i="19" s="1"/>
  <c r="BN76" i="19"/>
  <c r="DE76" i="19" s="1"/>
  <c r="CK81" i="19"/>
  <c r="EB81" i="19" s="1"/>
  <c r="CJ81" i="19"/>
  <c r="EA81" i="19" s="1"/>
  <c r="BT87" i="19"/>
  <c r="DK87" i="19" s="1"/>
  <c r="BU87" i="19"/>
  <c r="DL87" i="19" s="1"/>
  <c r="CK94" i="19"/>
  <c r="EB94" i="19" s="1"/>
  <c r="CJ94" i="19"/>
  <c r="EA94" i="19" s="1"/>
  <c r="BL102" i="19"/>
  <c r="DC102" i="19" s="1"/>
  <c r="BM102" i="19"/>
  <c r="DD102" i="19" s="1"/>
  <c r="CM72" i="19"/>
  <c r="ED72" i="19" s="1"/>
  <c r="CL72" i="19"/>
  <c r="EC72" i="19" s="1"/>
  <c r="BU78" i="19"/>
  <c r="DL78" i="19" s="1"/>
  <c r="BT78" i="19"/>
  <c r="DK78" i="19" s="1"/>
  <c r="CP83" i="19"/>
  <c r="EG83" i="19" s="1"/>
  <c r="CQ83" i="19"/>
  <c r="EH83" i="19" s="1"/>
  <c r="CG89" i="19"/>
  <c r="DX89" i="19" s="1"/>
  <c r="CF89" i="19"/>
  <c r="DW89" i="19" s="1"/>
  <c r="BQ164" i="19"/>
  <c r="DH164" i="19" s="1"/>
  <c r="BP164" i="19"/>
  <c r="DG164" i="19" s="1"/>
  <c r="CD165" i="19"/>
  <c r="DU165" i="19" s="1"/>
  <c r="CE165" i="19"/>
  <c r="DV165" i="19" s="1"/>
  <c r="BS153" i="19"/>
  <c r="DJ153" i="19" s="1"/>
  <c r="BR153" i="19"/>
  <c r="DI153" i="19" s="1"/>
  <c r="CS155" i="19"/>
  <c r="EJ155" i="19" s="1"/>
  <c r="CR155" i="19"/>
  <c r="EI155" i="19" s="1"/>
  <c r="CD162" i="19"/>
  <c r="DU162" i="19" s="1"/>
  <c r="CE162" i="19"/>
  <c r="DV162" i="19" s="1"/>
  <c r="CN141" i="19"/>
  <c r="EE141" i="19" s="1"/>
  <c r="CO141" i="19"/>
  <c r="EF141" i="19" s="1"/>
  <c r="CU144" i="19"/>
  <c r="EL144" i="19" s="1"/>
  <c r="CT144" i="19"/>
  <c r="EK144" i="19" s="1"/>
  <c r="CI146" i="19"/>
  <c r="DZ146" i="19" s="1"/>
  <c r="CH146" i="19"/>
  <c r="DY146" i="19" s="1"/>
  <c r="CM150" i="19"/>
  <c r="ED150" i="19" s="1"/>
  <c r="CL150" i="19"/>
  <c r="EC150" i="19" s="1"/>
  <c r="BP156" i="19"/>
  <c r="DG156" i="19" s="1"/>
  <c r="BQ156" i="19"/>
  <c r="DH156" i="19" s="1"/>
  <c r="CV127" i="19"/>
  <c r="EM127" i="19" s="1"/>
  <c r="CW127" i="19"/>
  <c r="EN127" i="19" s="1"/>
  <c r="BO131" i="19"/>
  <c r="DF131" i="19" s="1"/>
  <c r="BN131" i="19"/>
  <c r="DE131" i="19" s="1"/>
  <c r="CK132" i="19"/>
  <c r="EB132" i="19" s="1"/>
  <c r="CJ132" i="19"/>
  <c r="EA132" i="19" s="1"/>
  <c r="BS134" i="19"/>
  <c r="DJ134" i="19" s="1"/>
  <c r="BR134" i="19"/>
  <c r="DI134" i="19" s="1"/>
  <c r="CV45" i="19"/>
  <c r="EM45" i="19" s="1"/>
  <c r="CW45" i="19"/>
  <c r="EN45" i="19" s="1"/>
  <c r="BO37" i="19"/>
  <c r="DF37" i="19" s="1"/>
  <c r="BN37" i="19"/>
  <c r="DE37" i="19" s="1"/>
  <c r="BM19" i="19"/>
  <c r="DD19" i="19" s="1"/>
  <c r="BL19" i="19"/>
  <c r="DC19" i="19" s="1"/>
  <c r="BK27" i="19"/>
  <c r="DB27" i="19" s="1"/>
  <c r="BJ27" i="19"/>
  <c r="DA27" i="19" s="1"/>
  <c r="BP20" i="19"/>
  <c r="DG20" i="19" s="1"/>
  <c r="BQ20" i="19"/>
  <c r="DH20" i="19" s="1"/>
  <c r="CU26" i="19"/>
  <c r="EL26" i="19" s="1"/>
  <c r="CT26" i="19"/>
  <c r="EK26" i="19" s="1"/>
  <c r="CC24" i="19"/>
  <c r="DT24" i="19" s="1"/>
  <c r="CB24" i="19"/>
  <c r="DS24" i="19" s="1"/>
  <c r="CO109" i="19"/>
  <c r="EF109" i="19" s="1"/>
  <c r="CN109" i="19"/>
  <c r="EE109" i="19" s="1"/>
  <c r="CA112" i="19"/>
  <c r="DR112" i="19" s="1"/>
  <c r="BZ112" i="19"/>
  <c r="DQ112" i="19" s="1"/>
  <c r="CW113" i="19"/>
  <c r="EN113" i="19" s="1"/>
  <c r="CV113" i="19"/>
  <c r="EM113" i="19" s="1"/>
  <c r="CS105" i="19"/>
  <c r="EJ105" i="19" s="1"/>
  <c r="CR105" i="19"/>
  <c r="EI105" i="19" s="1"/>
  <c r="BZ91" i="19"/>
  <c r="DQ91" i="19" s="1"/>
  <c r="CA91" i="19"/>
  <c r="DR91" i="19" s="1"/>
  <c r="CU78" i="19"/>
  <c r="EL78" i="19" s="1"/>
  <c r="CT78" i="19"/>
  <c r="EK78" i="19" s="1"/>
  <c r="CC84" i="19"/>
  <c r="DT84" i="19" s="1"/>
  <c r="CB84" i="19"/>
  <c r="DS84" i="19" s="1"/>
  <c r="CW90" i="19"/>
  <c r="EN90" i="19" s="1"/>
  <c r="CV90" i="19"/>
  <c r="EM90" i="19" s="1"/>
  <c r="BY98" i="19"/>
  <c r="DP98" i="19" s="1"/>
  <c r="BX98" i="19"/>
  <c r="DO98" i="19" s="1"/>
  <c r="CE75" i="19"/>
  <c r="DV75" i="19" s="1"/>
  <c r="CD75" i="19"/>
  <c r="DU75" i="19" s="1"/>
  <c r="BM81" i="19"/>
  <c r="DD81" i="19" s="1"/>
  <c r="BL81" i="19"/>
  <c r="DC81" i="19" s="1"/>
  <c r="CH86" i="19"/>
  <c r="DY86" i="19" s="1"/>
  <c r="CI86" i="19"/>
  <c r="DZ86" i="19" s="1"/>
  <c r="BW93" i="19"/>
  <c r="DN93" i="19" s="1"/>
  <c r="BV93" i="19"/>
  <c r="DM93" i="19" s="1"/>
  <c r="CW166" i="19"/>
  <c r="EN166" i="19" s="1"/>
  <c r="CV166" i="19"/>
  <c r="EM166" i="19" s="1"/>
  <c r="BW168" i="19"/>
  <c r="DN168" i="19" s="1"/>
  <c r="BV168" i="19"/>
  <c r="DM168" i="19" s="1"/>
  <c r="BK156" i="19"/>
  <c r="DB156" i="19" s="1"/>
  <c r="BJ156" i="19"/>
  <c r="DA156" i="19" s="1"/>
  <c r="CU158" i="19"/>
  <c r="EL158" i="19" s="1"/>
  <c r="CT158" i="19"/>
  <c r="EK158" i="19" s="1"/>
  <c r="CI169" i="19"/>
  <c r="DZ169" i="19" s="1"/>
  <c r="CH169" i="19"/>
  <c r="DY169" i="19" s="1"/>
  <c r="CG144" i="19"/>
  <c r="DX144" i="19" s="1"/>
  <c r="CF144" i="19"/>
  <c r="DW144" i="19" s="1"/>
  <c r="BL148" i="19"/>
  <c r="DC148" i="19" s="1"/>
  <c r="BM148" i="19"/>
  <c r="DD148" i="19" s="1"/>
  <c r="CQ149" i="19"/>
  <c r="EH149" i="19" s="1"/>
  <c r="CP149" i="19"/>
  <c r="EG149" i="19" s="1"/>
  <c r="CB154" i="19"/>
  <c r="DS154" i="19" s="1"/>
  <c r="CC154" i="19"/>
  <c r="DT154" i="19" s="1"/>
  <c r="BS127" i="19"/>
  <c r="DJ127" i="19" s="1"/>
  <c r="BR127" i="19"/>
  <c r="DI127" i="19" s="1"/>
  <c r="CO130" i="19"/>
  <c r="EF130" i="19" s="1"/>
  <c r="CN130" i="19"/>
  <c r="EE130" i="19" s="1"/>
  <c r="CU133" i="19"/>
  <c r="EL133" i="19" s="1"/>
  <c r="CT133" i="19"/>
  <c r="EK133" i="19" s="1"/>
  <c r="CB135" i="19"/>
  <c r="DS135" i="19" s="1"/>
  <c r="CC135" i="19"/>
  <c r="DT135" i="19" s="1"/>
  <c r="CU126" i="19"/>
  <c r="EL126" i="19" s="1"/>
  <c r="CT126" i="19"/>
  <c r="EK126" i="19" s="1"/>
  <c r="CN48" i="19"/>
  <c r="EE48" i="19" s="1"/>
  <c r="CO48" i="19"/>
  <c r="EF48" i="19" s="1"/>
  <c r="CV19" i="19"/>
  <c r="EM19" i="19" s="1"/>
  <c r="CW19" i="19"/>
  <c r="EN19" i="19" s="1"/>
  <c r="CM36" i="19"/>
  <c r="ED36" i="19" s="1"/>
  <c r="CL36" i="19"/>
  <c r="EC36" i="19" s="1"/>
  <c r="CK18" i="19"/>
  <c r="EB18" i="19" s="1"/>
  <c r="CJ18" i="19"/>
  <c r="EA18" i="19" s="1"/>
  <c r="CQ45" i="19"/>
  <c r="EH45" i="19" s="1"/>
  <c r="CP45" i="19"/>
  <c r="EG45" i="19" s="1"/>
  <c r="CI26" i="19"/>
  <c r="DZ26" i="19" s="1"/>
  <c r="CH26" i="19"/>
  <c r="DY26" i="19" s="1"/>
  <c r="BW107" i="19"/>
  <c r="DN107" i="19" s="1"/>
  <c r="BV107" i="19"/>
  <c r="DM107" i="19" s="1"/>
  <c r="BS99" i="19"/>
  <c r="DJ99" i="19" s="1"/>
  <c r="BR99" i="19"/>
  <c r="DI99" i="19" s="1"/>
  <c r="CE111" i="19"/>
  <c r="DV111" i="19" s="1"/>
  <c r="CD111" i="19"/>
  <c r="DU111" i="19" s="1"/>
  <c r="CQ103" i="19"/>
  <c r="EH103" i="19" s="1"/>
  <c r="CP103" i="19"/>
  <c r="EG103" i="19" s="1"/>
  <c r="CM92" i="19"/>
  <c r="ED92" i="19" s="1"/>
  <c r="CL92" i="19"/>
  <c r="EC92" i="19" s="1"/>
  <c r="BO100" i="19"/>
  <c r="DF100" i="19" s="1"/>
  <c r="BN100" i="19"/>
  <c r="DE100" i="19" s="1"/>
  <c r="BU71" i="19"/>
  <c r="DL71" i="19" s="1"/>
  <c r="BT71" i="19"/>
  <c r="DK71" i="19" s="1"/>
  <c r="CQ76" i="19"/>
  <c r="EH76" i="19" s="1"/>
  <c r="CP76" i="19"/>
  <c r="EG76" i="19" s="1"/>
  <c r="BY82" i="19"/>
  <c r="DP82" i="19" s="1"/>
  <c r="BX82" i="19"/>
  <c r="DO82" i="19" s="1"/>
  <c r="BP88" i="19"/>
  <c r="DG88" i="19" s="1"/>
  <c r="BQ88" i="19"/>
  <c r="DH88" i="19" s="1"/>
  <c r="CG95" i="19"/>
  <c r="DX95" i="19" s="1"/>
  <c r="CF95" i="19"/>
  <c r="DW95" i="19" s="1"/>
  <c r="CW102" i="19"/>
  <c r="EN102" i="19" s="1"/>
  <c r="CV102" i="19"/>
  <c r="EM102" i="19" s="1"/>
  <c r="CA73" i="19"/>
  <c r="DR73" i="19" s="1"/>
  <c r="BZ73" i="19"/>
  <c r="DQ73" i="19" s="1"/>
  <c r="CG78" i="19"/>
  <c r="DX78" i="19" s="1"/>
  <c r="CF78" i="19"/>
  <c r="DW78" i="19" s="1"/>
  <c r="BU161" i="19"/>
  <c r="DL161" i="19" s="1"/>
  <c r="BT161" i="19"/>
  <c r="DK161" i="19" s="1"/>
  <c r="BU162" i="19"/>
  <c r="DL162" i="19" s="1"/>
  <c r="BT162" i="19"/>
  <c r="DK162" i="19" s="1"/>
  <c r="CL162" i="19"/>
  <c r="EC162" i="19" s="1"/>
  <c r="CM162" i="19"/>
  <c r="ED162" i="19" s="1"/>
  <c r="CB145" i="19"/>
  <c r="DS145" i="19" s="1"/>
  <c r="CC145" i="19"/>
  <c r="DT145" i="19" s="1"/>
  <c r="BW157" i="19"/>
  <c r="DN157" i="19" s="1"/>
  <c r="BV157" i="19"/>
  <c r="DM157" i="19" s="1"/>
  <c r="BX131" i="19"/>
  <c r="DO131" i="19" s="1"/>
  <c r="BY131" i="19"/>
  <c r="DP131" i="19" s="1"/>
  <c r="CE134" i="19"/>
  <c r="DV134" i="19" s="1"/>
  <c r="CD134" i="19"/>
  <c r="DU134" i="19" s="1"/>
  <c r="BM136" i="19"/>
  <c r="DD136" i="19" s="1"/>
  <c r="BL136" i="19"/>
  <c r="DC136" i="19" s="1"/>
  <c r="CI139" i="19"/>
  <c r="DZ139" i="19" s="1"/>
  <c r="CH139" i="19"/>
  <c r="DY139" i="19" s="1"/>
  <c r="BP143" i="19"/>
  <c r="DG143" i="19" s="1"/>
  <c r="BQ143" i="19"/>
  <c r="DH143" i="19" s="1"/>
  <c r="CB146" i="19"/>
  <c r="DS146" i="19" s="1"/>
  <c r="CC146" i="19"/>
  <c r="DT146" i="19" s="1"/>
  <c r="BS148" i="19"/>
  <c r="DJ148" i="19" s="1"/>
  <c r="BR148" i="19"/>
  <c r="DI148" i="19" s="1"/>
  <c r="BS126" i="19"/>
  <c r="DJ126" i="19" s="1"/>
  <c r="BR126" i="19"/>
  <c r="DI126" i="19" s="1"/>
  <c r="BK133" i="19"/>
  <c r="DB133" i="19" s="1"/>
  <c r="BJ133" i="19"/>
  <c r="DA133" i="19" s="1"/>
  <c r="CF35" i="19"/>
  <c r="DW35" i="19" s="1"/>
  <c r="CG35" i="19"/>
  <c r="DX35" i="19" s="1"/>
  <c r="CU45" i="19"/>
  <c r="EL45" i="19" s="1"/>
  <c r="CT45" i="19"/>
  <c r="EK45" i="19" s="1"/>
  <c r="BV20" i="19"/>
  <c r="DM20" i="19" s="1"/>
  <c r="BW20" i="19"/>
  <c r="DN20" i="19" s="1"/>
  <c r="CK40" i="19"/>
  <c r="EB40" i="19" s="1"/>
  <c r="CJ40" i="19"/>
  <c r="EA40" i="19" s="1"/>
  <c r="BM15" i="19"/>
  <c r="DD15" i="19" s="1"/>
  <c r="BL15" i="19"/>
  <c r="DC15" i="19" s="1"/>
  <c r="CI32" i="19"/>
  <c r="DZ32" i="19" s="1"/>
  <c r="CH32" i="19"/>
  <c r="DY32" i="19" s="1"/>
  <c r="CF18" i="19"/>
  <c r="DW18" i="19" s="1"/>
  <c r="CG18" i="19"/>
  <c r="DX18" i="19" s="1"/>
  <c r="BX17" i="19"/>
  <c r="DO17" i="19" s="1"/>
  <c r="BY17" i="19"/>
  <c r="DP17" i="19" s="1"/>
  <c r="CM35" i="19"/>
  <c r="ED35" i="19" s="1"/>
  <c r="CL35" i="19"/>
  <c r="EC35" i="19" s="1"/>
  <c r="CS26" i="19"/>
  <c r="EJ26" i="19" s="1"/>
  <c r="CR26" i="19"/>
  <c r="EI26" i="19" s="1"/>
  <c r="BO110" i="19"/>
  <c r="DF110" i="19" s="1"/>
  <c r="BN110" i="19"/>
  <c r="DE110" i="19" s="1"/>
  <c r="BK102" i="19"/>
  <c r="DB102" i="19" s="1"/>
  <c r="BJ102" i="19"/>
  <c r="DA102" i="19" s="1"/>
  <c r="CG103" i="19"/>
  <c r="DX103" i="19" s="1"/>
  <c r="CF103" i="19"/>
  <c r="DW103" i="19" s="1"/>
  <c r="CI106" i="19"/>
  <c r="DZ106" i="19" s="1"/>
  <c r="CH106" i="19"/>
  <c r="DY106" i="19" s="1"/>
  <c r="CB96" i="19"/>
  <c r="DS96" i="19" s="1"/>
  <c r="CC96" i="19"/>
  <c r="DT96" i="19" s="1"/>
  <c r="BW105" i="19"/>
  <c r="DN105" i="19" s="1"/>
  <c r="BV105" i="19"/>
  <c r="DM105" i="19" s="1"/>
  <c r="BM74" i="19"/>
  <c r="DD74" i="19" s="1"/>
  <c r="BL74" i="19"/>
  <c r="DC74" i="19" s="1"/>
  <c r="CI79" i="19"/>
  <c r="DZ79" i="19" s="1"/>
  <c r="CH79" i="19"/>
  <c r="DY79" i="19" s="1"/>
  <c r="BQ85" i="19"/>
  <c r="DH85" i="19" s="1"/>
  <c r="BP85" i="19"/>
  <c r="DG85" i="19" s="1"/>
  <c r="CU91" i="19"/>
  <c r="EL91" i="19" s="1"/>
  <c r="CT91" i="19"/>
  <c r="EK91" i="19" s="1"/>
  <c r="BW99" i="19"/>
  <c r="DN99" i="19" s="1"/>
  <c r="BV99" i="19"/>
  <c r="DM99" i="19" s="1"/>
  <c r="CK70" i="19"/>
  <c r="EB70" i="19" s="1"/>
  <c r="CJ70" i="19"/>
  <c r="EA70" i="19" s="1"/>
  <c r="BS76" i="19"/>
  <c r="DJ76" i="19" s="1"/>
  <c r="BR76" i="19"/>
  <c r="DI76" i="19" s="1"/>
  <c r="BX81" i="19"/>
  <c r="DO81" i="19" s="1"/>
  <c r="BY81" i="19"/>
  <c r="DP81" i="19" s="1"/>
  <c r="BM164" i="19"/>
  <c r="DD164" i="19" s="1"/>
  <c r="BL164" i="19"/>
  <c r="DC164" i="19" s="1"/>
  <c r="BM165" i="19"/>
  <c r="DD165" i="19" s="1"/>
  <c r="BL165" i="19"/>
  <c r="DC165" i="19" s="1"/>
  <c r="BP157" i="19"/>
  <c r="DG157" i="19" s="1"/>
  <c r="BQ157" i="19"/>
  <c r="DH157" i="19" s="1"/>
  <c r="BU148" i="19"/>
  <c r="DL148" i="19" s="1"/>
  <c r="BT148" i="19"/>
  <c r="DK148" i="19" s="1"/>
  <c r="CQ160" i="19"/>
  <c r="EH160" i="19" s="1"/>
  <c r="CP160" i="19"/>
  <c r="EG160" i="19" s="1"/>
  <c r="BP134" i="19"/>
  <c r="DG134" i="19" s="1"/>
  <c r="BQ134" i="19"/>
  <c r="DH134" i="19" s="1"/>
  <c r="BW137" i="19"/>
  <c r="DN137" i="19" s="1"/>
  <c r="BV137" i="19"/>
  <c r="DM137" i="19" s="1"/>
  <c r="CS138" i="19"/>
  <c r="EJ138" i="19" s="1"/>
  <c r="CR138" i="19"/>
  <c r="EI138" i="19" s="1"/>
  <c r="CA142" i="19"/>
  <c r="DR142" i="19" s="1"/>
  <c r="BZ142" i="19"/>
  <c r="DQ142" i="19" s="1"/>
  <c r="BL146" i="19"/>
  <c r="DC146" i="19" s="1"/>
  <c r="BM146" i="19"/>
  <c r="DD146" i="19" s="1"/>
  <c r="CJ149" i="19"/>
  <c r="EA149" i="19" s="1"/>
  <c r="CK149" i="19"/>
  <c r="EB149" i="19" s="1"/>
  <c r="CA151" i="19"/>
  <c r="DR151" i="19" s="1"/>
  <c r="BZ151" i="19"/>
  <c r="DQ151" i="19" s="1"/>
  <c r="CA145" i="19"/>
  <c r="DR145" i="19" s="1"/>
  <c r="BZ145" i="19"/>
  <c r="DQ145" i="19" s="1"/>
  <c r="CI136" i="19"/>
  <c r="DZ136" i="19" s="1"/>
  <c r="CH136" i="19"/>
  <c r="DY136" i="19" s="1"/>
  <c r="CU51" i="19"/>
  <c r="EL51" i="19" s="1"/>
  <c r="CT51" i="19"/>
  <c r="EK51" i="19" s="1"/>
  <c r="BW26" i="19"/>
  <c r="DN26" i="19" s="1"/>
  <c r="BV26" i="19"/>
  <c r="DM26" i="19" s="1"/>
  <c r="CS33" i="19"/>
  <c r="EJ33" i="19" s="1"/>
  <c r="CR33" i="19"/>
  <c r="EI33" i="19" s="1"/>
  <c r="CN17" i="19"/>
  <c r="EE17" i="19" s="1"/>
  <c r="CO17" i="19"/>
  <c r="EF17" i="19" s="1"/>
  <c r="CC42" i="19"/>
  <c r="DT42" i="19" s="1"/>
  <c r="CB42" i="19"/>
  <c r="DS42" i="19" s="1"/>
  <c r="CI17" i="19"/>
  <c r="DZ17" i="19" s="1"/>
  <c r="CH17" i="19"/>
  <c r="DY17" i="19" s="1"/>
  <c r="BT113" i="19"/>
  <c r="DK113" i="19" s="1"/>
  <c r="BU113" i="19"/>
  <c r="DL113" i="19" s="1"/>
  <c r="CA98" i="19"/>
  <c r="DR98" i="19" s="1"/>
  <c r="BZ98" i="19"/>
  <c r="DQ98" i="19" s="1"/>
  <c r="CM110" i="19"/>
  <c r="ED110" i="19" s="1"/>
  <c r="CL110" i="19"/>
  <c r="EC110" i="19" s="1"/>
  <c r="BK103" i="19"/>
  <c r="DB103" i="19" s="1"/>
  <c r="BJ103" i="19"/>
  <c r="DA103" i="19" s="1"/>
  <c r="CK91" i="19"/>
  <c r="EB91" i="19" s="1"/>
  <c r="CJ91" i="19"/>
  <c r="EA91" i="19" s="1"/>
  <c r="BM99" i="19"/>
  <c r="DD99" i="19" s="1"/>
  <c r="BL99" i="19"/>
  <c r="DC99" i="19" s="1"/>
  <c r="CC70" i="19"/>
  <c r="DT70" i="19" s="1"/>
  <c r="CB70" i="19"/>
  <c r="DS70" i="19" s="1"/>
  <c r="BK76" i="19"/>
  <c r="DB76" i="19" s="1"/>
  <c r="BJ76" i="19"/>
  <c r="DA76" i="19" s="1"/>
  <c r="CG81" i="19"/>
  <c r="DX81" i="19" s="1"/>
  <c r="CF81" i="19"/>
  <c r="DW81" i="19" s="1"/>
  <c r="BO87" i="19"/>
  <c r="DF87" i="19" s="1"/>
  <c r="BN87" i="19"/>
  <c r="DE87" i="19" s="1"/>
  <c r="CE94" i="19"/>
  <c r="DV94" i="19" s="1"/>
  <c r="CD94" i="19"/>
  <c r="DU94" i="19" s="1"/>
  <c r="CU101" i="19"/>
  <c r="EL101" i="19" s="1"/>
  <c r="CT101" i="19"/>
  <c r="EK101" i="19" s="1"/>
  <c r="CI72" i="19"/>
  <c r="DZ72" i="19" s="1"/>
  <c r="CH72" i="19"/>
  <c r="DY72" i="19" s="1"/>
  <c r="CO77" i="19"/>
  <c r="EF77" i="19" s="1"/>
  <c r="CN77" i="19"/>
  <c r="EE77" i="19" s="1"/>
  <c r="CC160" i="19"/>
  <c r="DT160" i="19" s="1"/>
  <c r="CB160" i="19"/>
  <c r="DS160" i="19" s="1"/>
  <c r="CC161" i="19"/>
  <c r="DT161" i="19" s="1"/>
  <c r="CB161" i="19"/>
  <c r="DS161" i="19" s="1"/>
  <c r="CI161" i="19"/>
  <c r="DZ161" i="19" s="1"/>
  <c r="CH161" i="19"/>
  <c r="DY161" i="19" s="1"/>
  <c r="CI168" i="19"/>
  <c r="DZ168" i="19" s="1"/>
  <c r="CH168" i="19"/>
  <c r="DY168" i="19" s="1"/>
  <c r="CE156" i="19"/>
  <c r="DV156" i="19" s="1"/>
  <c r="CD156" i="19"/>
  <c r="DU156" i="19" s="1"/>
  <c r="CF130" i="19"/>
  <c r="DW130" i="19" s="1"/>
  <c r="CG130" i="19"/>
  <c r="DX130" i="19" s="1"/>
  <c r="CM133" i="19"/>
  <c r="ED133" i="19" s="1"/>
  <c r="CL133" i="19"/>
  <c r="EC133" i="19" s="1"/>
  <c r="BU135" i="19"/>
  <c r="DL135" i="19" s="1"/>
  <c r="BT135" i="19"/>
  <c r="DK135" i="19" s="1"/>
  <c r="CQ138" i="19"/>
  <c r="EH138" i="19" s="1"/>
  <c r="CP138" i="19"/>
  <c r="EG138" i="19" s="1"/>
  <c r="BX142" i="19"/>
  <c r="DO142" i="19" s="1"/>
  <c r="BY142" i="19"/>
  <c r="DP142" i="19" s="1"/>
  <c r="CG145" i="19"/>
  <c r="DX145" i="19" s="1"/>
  <c r="CF145" i="19"/>
  <c r="DW145" i="19" s="1"/>
  <c r="BW147" i="19"/>
  <c r="DN147" i="19" s="1"/>
  <c r="BV147" i="19"/>
  <c r="DM147" i="19" s="1"/>
  <c r="BW152" i="19"/>
  <c r="DN152" i="19" s="1"/>
  <c r="BV152" i="19"/>
  <c r="DM152" i="19" s="1"/>
  <c r="CG149" i="19"/>
  <c r="DX149" i="19" s="1"/>
  <c r="CF149" i="19"/>
  <c r="DW149" i="19" s="1"/>
  <c r="CV37" i="19"/>
  <c r="EM37" i="19" s="1"/>
  <c r="CW37" i="19"/>
  <c r="EN37" i="19" s="1"/>
  <c r="CM54" i="19"/>
  <c r="ED54" i="19" s="1"/>
  <c r="CL54" i="19"/>
  <c r="EC54" i="19" s="1"/>
  <c r="BW32" i="19"/>
  <c r="DN32" i="19" s="1"/>
  <c r="BV32" i="19"/>
  <c r="DM32" i="19" s="1"/>
  <c r="CS55" i="19"/>
  <c r="EJ55" i="19" s="1"/>
  <c r="CR55" i="19"/>
  <c r="EI55" i="19" s="1"/>
  <c r="CK36" i="19"/>
  <c r="EB36" i="19" s="1"/>
  <c r="CJ36" i="19"/>
  <c r="EA36" i="19" s="1"/>
  <c r="CI44" i="19"/>
  <c r="DZ44" i="19" s="1"/>
  <c r="CH44" i="19"/>
  <c r="DY44" i="19" s="1"/>
  <c r="BM42" i="19"/>
  <c r="DD42" i="19" s="1"/>
  <c r="BL42" i="19"/>
  <c r="DC42" i="19" s="1"/>
  <c r="BM26" i="19"/>
  <c r="DD26" i="19" s="1"/>
  <c r="BL26" i="19"/>
  <c r="DC26" i="19" s="1"/>
  <c r="CE112" i="19"/>
  <c r="DV112" i="19" s="1"/>
  <c r="CD112" i="19"/>
  <c r="DU112" i="19" s="1"/>
  <c r="CA104" i="19"/>
  <c r="DR104" i="19" s="1"/>
  <c r="BZ104" i="19"/>
  <c r="DQ104" i="19" s="1"/>
  <c r="CW105" i="19"/>
  <c r="EN105" i="19" s="1"/>
  <c r="CV105" i="19"/>
  <c r="EM105" i="19" s="1"/>
  <c r="BK109" i="19"/>
  <c r="DB109" i="19" s="1"/>
  <c r="BJ109" i="19"/>
  <c r="DA109" i="19" s="1"/>
  <c r="CJ99" i="19"/>
  <c r="EA99" i="19" s="1"/>
  <c r="CK99" i="19"/>
  <c r="EB99" i="19" s="1"/>
  <c r="CU70" i="19"/>
  <c r="EL70" i="19" s="1"/>
  <c r="CT70" i="19"/>
  <c r="EK70" i="19" s="1"/>
  <c r="CC76" i="19"/>
  <c r="DT76" i="19" s="1"/>
  <c r="CB76" i="19"/>
  <c r="DS76" i="19" s="1"/>
  <c r="BK82" i="19"/>
  <c r="DB82" i="19" s="1"/>
  <c r="BJ82" i="19"/>
  <c r="DA82" i="19" s="1"/>
  <c r="CM87" i="19"/>
  <c r="ED87" i="19" s="1"/>
  <c r="CL87" i="19"/>
  <c r="EC87" i="19" s="1"/>
  <c r="BO95" i="19"/>
  <c r="DF95" i="19" s="1"/>
  <c r="BN95" i="19"/>
  <c r="DE95" i="19" s="1"/>
  <c r="CE102" i="19"/>
  <c r="DV102" i="19" s="1"/>
  <c r="CD102" i="19"/>
  <c r="DU102" i="19" s="1"/>
  <c r="BM73" i="19"/>
  <c r="DD73" i="19" s="1"/>
  <c r="BL73" i="19"/>
  <c r="DC73" i="19" s="1"/>
  <c r="CI78" i="19"/>
  <c r="DZ78" i="19" s="1"/>
  <c r="CH78" i="19"/>
  <c r="DY78" i="19" s="1"/>
  <c r="CO83" i="19"/>
  <c r="EF83" i="19" s="1"/>
  <c r="CN83" i="19"/>
  <c r="EE83" i="19" s="1"/>
  <c r="CC166" i="19"/>
  <c r="DT166" i="19" s="1"/>
  <c r="CB166" i="19"/>
  <c r="DS166" i="19" s="1"/>
  <c r="CC167" i="19"/>
  <c r="DT167" i="19" s="1"/>
  <c r="CB167" i="19"/>
  <c r="DS167" i="19" s="1"/>
  <c r="BO160" i="19"/>
  <c r="DF160" i="19" s="1"/>
  <c r="BN160" i="19"/>
  <c r="DE160" i="19" s="1"/>
  <c r="CK150" i="19"/>
  <c r="EB150" i="19" s="1"/>
  <c r="CJ150" i="19"/>
  <c r="EA150" i="19" s="1"/>
  <c r="BS165" i="19"/>
  <c r="DJ165" i="19" s="1"/>
  <c r="BR165" i="19"/>
  <c r="DI165" i="19" s="1"/>
  <c r="CF136" i="19"/>
  <c r="DW136" i="19" s="1"/>
  <c r="CG136" i="19"/>
  <c r="DX136" i="19" s="1"/>
  <c r="CM139" i="19"/>
  <c r="ED139" i="19" s="1"/>
  <c r="CL139" i="19"/>
  <c r="EC139" i="19" s="1"/>
  <c r="BU141" i="19"/>
  <c r="DL141" i="19" s="1"/>
  <c r="BT141" i="19"/>
  <c r="DK141" i="19" s="1"/>
  <c r="CQ144" i="19"/>
  <c r="EH144" i="19" s="1"/>
  <c r="CP144" i="19"/>
  <c r="EG144" i="19" s="1"/>
  <c r="CQ148" i="19"/>
  <c r="EH148" i="19" s="1"/>
  <c r="CP148" i="19"/>
  <c r="EG148" i="19" s="1"/>
  <c r="CA152" i="19"/>
  <c r="DR152" i="19" s="1"/>
  <c r="BZ152" i="19"/>
  <c r="DQ152" i="19" s="1"/>
  <c r="CU154" i="19"/>
  <c r="EL154" i="19" s="1"/>
  <c r="CT154" i="19"/>
  <c r="EK154" i="19" s="1"/>
  <c r="CC127" i="19"/>
  <c r="DT127" i="19" s="1"/>
  <c r="CB127" i="19"/>
  <c r="DS127" i="19" s="1"/>
  <c r="CI126" i="19"/>
  <c r="DZ126" i="19" s="1"/>
  <c r="CH126" i="19"/>
  <c r="DY126" i="19" s="1"/>
  <c r="CV43" i="19"/>
  <c r="EM43" i="19" s="1"/>
  <c r="CW43" i="19"/>
  <c r="EN43" i="19" s="1"/>
  <c r="BW38" i="19"/>
  <c r="DN38" i="19" s="1"/>
  <c r="BV38" i="19"/>
  <c r="DM38" i="19" s="1"/>
  <c r="CC39" i="19"/>
  <c r="DT39" i="19" s="1"/>
  <c r="CB39" i="19"/>
  <c r="DS39" i="19" s="1"/>
  <c r="ER41" i="19"/>
  <c r="CP21" i="19"/>
  <c r="EG21" i="19" s="1"/>
  <c r="CQ21" i="19"/>
  <c r="EH21" i="19" s="1"/>
  <c r="CU108" i="19"/>
  <c r="EL108" i="19" s="1"/>
  <c r="CT108" i="19"/>
  <c r="EK108" i="19" s="1"/>
  <c r="CQ100" i="19"/>
  <c r="EH100" i="19" s="1"/>
  <c r="CP100" i="19"/>
  <c r="EG100" i="19" s="1"/>
  <c r="BO113" i="19"/>
  <c r="DF113" i="19" s="1"/>
  <c r="BN113" i="19"/>
  <c r="DE113" i="19" s="1"/>
  <c r="CA105" i="19"/>
  <c r="DR105" i="19" s="1"/>
  <c r="BZ105" i="19"/>
  <c r="DQ105" i="19" s="1"/>
  <c r="CS94" i="19"/>
  <c r="EJ94" i="19" s="1"/>
  <c r="CR94" i="19"/>
  <c r="EI94" i="19" s="1"/>
  <c r="BU102" i="19"/>
  <c r="DL102" i="19" s="1"/>
  <c r="BT102" i="19"/>
  <c r="DK102" i="19" s="1"/>
  <c r="CS72" i="19"/>
  <c r="EJ72" i="19" s="1"/>
  <c r="CR72" i="19"/>
  <c r="EI72" i="19" s="1"/>
  <c r="CA78" i="19"/>
  <c r="DR78" i="19" s="1"/>
  <c r="BZ78" i="19"/>
  <c r="DQ78" i="19" s="1"/>
  <c r="CW83" i="19"/>
  <c r="EN83" i="19" s="1"/>
  <c r="CV83" i="19"/>
  <c r="EM83" i="19" s="1"/>
  <c r="BW90" i="19"/>
  <c r="DN90" i="19" s="1"/>
  <c r="BV90" i="19"/>
  <c r="DM90" i="19" s="1"/>
  <c r="CM97" i="19"/>
  <c r="ED97" i="19" s="1"/>
  <c r="CL97" i="19"/>
  <c r="EC97" i="19" s="1"/>
  <c r="BK75" i="19"/>
  <c r="DB75" i="19" s="1"/>
  <c r="BJ75" i="19"/>
  <c r="DA75" i="19" s="1"/>
  <c r="BQ80" i="19"/>
  <c r="DH80" i="19" s="1"/>
  <c r="BP80" i="19"/>
  <c r="DG80" i="19" s="1"/>
  <c r="CS162" i="19"/>
  <c r="EJ162" i="19" s="1"/>
  <c r="CR162" i="19"/>
  <c r="EI162" i="19" s="1"/>
  <c r="CS163" i="19"/>
  <c r="EJ163" i="19" s="1"/>
  <c r="CR163" i="19"/>
  <c r="EI163" i="19" s="1"/>
  <c r="CQ166" i="19"/>
  <c r="EH166" i="19" s="1"/>
  <c r="CP166" i="19"/>
  <c r="EG166" i="19" s="1"/>
  <c r="BL147" i="19"/>
  <c r="DC147" i="19" s="1"/>
  <c r="BM147" i="19"/>
  <c r="DD147" i="19" s="1"/>
  <c r="BS159" i="19"/>
  <c r="DJ159" i="19" s="1"/>
  <c r="BR159" i="19"/>
  <c r="DI159" i="19" s="1"/>
  <c r="CV132" i="19"/>
  <c r="EM132" i="19" s="1"/>
  <c r="CW132" i="19"/>
  <c r="EN132" i="19" s="1"/>
  <c r="BO136" i="19"/>
  <c r="DF136" i="19" s="1"/>
  <c r="BN136" i="19"/>
  <c r="DE136" i="19" s="1"/>
  <c r="CK137" i="19"/>
  <c r="EB137" i="19" s="1"/>
  <c r="CJ137" i="19"/>
  <c r="EA137" i="19" s="1"/>
  <c r="BS141" i="19"/>
  <c r="DJ141" i="19" s="1"/>
  <c r="BR141" i="19"/>
  <c r="DI141" i="19" s="1"/>
  <c r="CO144" i="19"/>
  <c r="EF144" i="19" s="1"/>
  <c r="CN144" i="19"/>
  <c r="EE144" i="19" s="1"/>
  <c r="BW148" i="19"/>
  <c r="DN148" i="19" s="1"/>
  <c r="BV148" i="19"/>
  <c r="DM148" i="19" s="1"/>
  <c r="BL150" i="19"/>
  <c r="DC150" i="19" s="1"/>
  <c r="BM150" i="19"/>
  <c r="DD150" i="19" s="1"/>
  <c r="CQ135" i="19"/>
  <c r="EH135" i="19" s="1"/>
  <c r="CP135" i="19"/>
  <c r="EG135" i="19" s="1"/>
  <c r="CE127" i="19"/>
  <c r="DV127" i="19" s="1"/>
  <c r="CD127" i="19"/>
  <c r="DU127" i="19" s="1"/>
  <c r="BP37" i="19"/>
  <c r="DG37" i="19" s="1"/>
  <c r="BQ37" i="19"/>
  <c r="DH37" i="19" s="1"/>
  <c r="CM50" i="19"/>
  <c r="ED50" i="19" s="1"/>
  <c r="CL50" i="19"/>
  <c r="EC50" i="19" s="1"/>
  <c r="BW28" i="19"/>
  <c r="DN28" i="19" s="1"/>
  <c r="BV28" i="19"/>
  <c r="DM28" i="19" s="1"/>
  <c r="CC45" i="19"/>
  <c r="DT45" i="19" s="1"/>
  <c r="CB45" i="19"/>
  <c r="DS45" i="19" s="1"/>
  <c r="CS19" i="19"/>
  <c r="EJ19" i="19" s="1"/>
  <c r="CR19" i="19"/>
  <c r="EI19" i="19" s="1"/>
  <c r="BZ21" i="19"/>
  <c r="DQ21" i="19" s="1"/>
  <c r="CA21" i="19"/>
  <c r="DR21" i="19" s="1"/>
  <c r="BO18" i="19"/>
  <c r="DF18" i="19" s="1"/>
  <c r="BN18" i="19"/>
  <c r="DE18" i="19" s="1"/>
  <c r="CS34" i="19"/>
  <c r="EJ34" i="19" s="1"/>
  <c r="CR34" i="19"/>
  <c r="EI34" i="19" s="1"/>
  <c r="CM111" i="19"/>
  <c r="ED111" i="19" s="1"/>
  <c r="CL111" i="19"/>
  <c r="EC111" i="19" s="1"/>
  <c r="CI103" i="19"/>
  <c r="DZ103" i="19" s="1"/>
  <c r="CH103" i="19"/>
  <c r="DY103" i="19" s="1"/>
  <c r="BQ105" i="19"/>
  <c r="DH105" i="19" s="1"/>
  <c r="BP105" i="19"/>
  <c r="DG105" i="19" s="1"/>
  <c r="BS108" i="19"/>
  <c r="DJ108" i="19" s="1"/>
  <c r="BR108" i="19"/>
  <c r="DI108" i="19" s="1"/>
  <c r="CG98" i="19"/>
  <c r="DX98" i="19" s="1"/>
  <c r="CF98" i="19"/>
  <c r="DW98" i="19" s="1"/>
  <c r="BO70" i="19"/>
  <c r="DF70" i="19" s="1"/>
  <c r="BN70" i="19"/>
  <c r="DE70" i="19" s="1"/>
  <c r="CK75" i="19"/>
  <c r="EB75" i="19" s="1"/>
  <c r="CJ75" i="19"/>
  <c r="EA75" i="19" s="1"/>
  <c r="BS81" i="19"/>
  <c r="DJ81" i="19" s="1"/>
  <c r="BR81" i="19"/>
  <c r="DI81" i="19" s="1"/>
  <c r="CO86" i="19"/>
  <c r="EF86" i="19" s="1"/>
  <c r="CN86" i="19"/>
  <c r="EE86" i="19" s="1"/>
  <c r="BM94" i="19"/>
  <c r="DD94" i="19" s="1"/>
  <c r="BL94" i="19"/>
  <c r="DC94" i="19" s="1"/>
  <c r="CC101" i="19"/>
  <c r="DT101" i="19" s="1"/>
  <c r="CB101" i="19"/>
  <c r="DS101" i="19" s="1"/>
  <c r="BU72" i="19"/>
  <c r="DL72" i="19" s="1"/>
  <c r="BT72" i="19"/>
  <c r="DK72" i="19" s="1"/>
  <c r="CQ77" i="19"/>
  <c r="EH77" i="19" s="1"/>
  <c r="CP77" i="19"/>
  <c r="EG77" i="19" s="1"/>
  <c r="CW82" i="19"/>
  <c r="EN82" i="19" s="1"/>
  <c r="CV82" i="19"/>
  <c r="EM82" i="19" s="1"/>
  <c r="CK165" i="19"/>
  <c r="EB165" i="19" s="1"/>
  <c r="CJ165" i="19"/>
  <c r="EA165" i="19" s="1"/>
  <c r="CK166" i="19"/>
  <c r="EB166" i="19" s="1"/>
  <c r="CJ166" i="19"/>
  <c r="EA166" i="19" s="1"/>
  <c r="BK159" i="19"/>
  <c r="DB159" i="19" s="1"/>
  <c r="BJ159" i="19"/>
  <c r="DA159" i="19" s="1"/>
  <c r="CS149" i="19"/>
  <c r="EJ149" i="19" s="1"/>
  <c r="CR149" i="19"/>
  <c r="EI149" i="19" s="1"/>
  <c r="BK163" i="19"/>
  <c r="DB163" i="19" s="1"/>
  <c r="BJ163" i="19"/>
  <c r="DA163" i="19" s="1"/>
  <c r="CN135" i="19"/>
  <c r="EE135" i="19" s="1"/>
  <c r="CO135" i="19"/>
  <c r="EF135" i="19" s="1"/>
  <c r="CU138" i="19"/>
  <c r="EL138" i="19" s="1"/>
  <c r="CT138" i="19"/>
  <c r="EK138" i="19" s="1"/>
  <c r="CC140" i="19"/>
  <c r="DT140" i="19" s="1"/>
  <c r="CB140" i="19"/>
  <c r="DS140" i="19" s="1"/>
  <c r="BK144" i="19"/>
  <c r="DB144" i="19" s="1"/>
  <c r="BJ144" i="19"/>
  <c r="DA144" i="19" s="1"/>
  <c r="CU147" i="19"/>
  <c r="EL147" i="19" s="1"/>
  <c r="CT147" i="19"/>
  <c r="EK147" i="19" s="1"/>
  <c r="CE151" i="19"/>
  <c r="DV151" i="19" s="1"/>
  <c r="CD151" i="19"/>
  <c r="DU151" i="19" s="1"/>
  <c r="CF153" i="19"/>
  <c r="DW153" i="19" s="1"/>
  <c r="CG153" i="19"/>
  <c r="DX153" i="19" s="1"/>
  <c r="CK126" i="19"/>
  <c r="EB126" i="19" s="1"/>
  <c r="CJ126" i="19"/>
  <c r="EA126" i="19" s="1"/>
  <c r="BK150" i="19"/>
  <c r="DB150" i="19" s="1"/>
  <c r="BJ150" i="19"/>
  <c r="DA150" i="19" s="1"/>
  <c r="CV39" i="19"/>
  <c r="EM39" i="19" s="1"/>
  <c r="CW39" i="19"/>
  <c r="EN39" i="19" s="1"/>
  <c r="BO31" i="19"/>
  <c r="DF31" i="19" s="1"/>
  <c r="BN31" i="19"/>
  <c r="DE31" i="19" s="1"/>
  <c r="CK38" i="19"/>
  <c r="EB38" i="19" s="1"/>
  <c r="CJ38" i="19"/>
  <c r="EA38" i="19" s="1"/>
  <c r="CC19" i="19"/>
  <c r="DT19" i="19" s="1"/>
  <c r="CB19" i="19"/>
  <c r="DS19" i="19" s="1"/>
  <c r="CA27" i="19"/>
  <c r="DR27" i="19" s="1"/>
  <c r="BZ27" i="19"/>
  <c r="DQ27" i="19" s="1"/>
  <c r="CV20" i="19"/>
  <c r="EM20" i="19" s="1"/>
  <c r="CW20" i="19"/>
  <c r="EN20" i="19" s="1"/>
  <c r="CO103" i="19"/>
  <c r="EF103" i="19" s="1"/>
  <c r="CN103" i="19"/>
  <c r="EE103" i="19" s="1"/>
  <c r="CA106" i="19"/>
  <c r="DR106" i="19" s="1"/>
  <c r="BZ106" i="19"/>
  <c r="DQ106" i="19" s="1"/>
  <c r="CW107" i="19"/>
  <c r="EN107" i="19" s="1"/>
  <c r="CV107" i="19"/>
  <c r="EM107" i="19" s="1"/>
  <c r="BK111" i="19"/>
  <c r="DB111" i="19" s="1"/>
  <c r="BJ111" i="19"/>
  <c r="DA111" i="19" s="1"/>
  <c r="BW102" i="19"/>
  <c r="DN102" i="19" s="1"/>
  <c r="BV102" i="19"/>
  <c r="DM102" i="19" s="1"/>
  <c r="CU72" i="19"/>
  <c r="EL72" i="19" s="1"/>
  <c r="CT72" i="19"/>
  <c r="EK72" i="19" s="1"/>
  <c r="CC78" i="19"/>
  <c r="DT78" i="19" s="1"/>
  <c r="CB78" i="19"/>
  <c r="DS78" i="19" s="1"/>
  <c r="BJ84" i="19"/>
  <c r="DA84" i="19" s="1"/>
  <c r="BK84" i="19"/>
  <c r="DB84" i="19" s="1"/>
  <c r="BY90" i="19"/>
  <c r="DP90" i="19" s="1"/>
  <c r="BX90" i="19"/>
  <c r="DO90" i="19" s="1"/>
  <c r="CO97" i="19"/>
  <c r="EF97" i="19" s="1"/>
  <c r="CN97" i="19"/>
  <c r="EE97" i="19" s="1"/>
  <c r="BM75" i="19"/>
  <c r="DD75" i="19" s="1"/>
  <c r="BL75" i="19"/>
  <c r="DC75" i="19" s="1"/>
  <c r="CI80" i="19"/>
  <c r="DZ80" i="19" s="1"/>
  <c r="CH80" i="19"/>
  <c r="DY80" i="19" s="1"/>
  <c r="CO85" i="19"/>
  <c r="EF85" i="19" s="1"/>
  <c r="CN85" i="19"/>
  <c r="EE85" i="19" s="1"/>
  <c r="CC168" i="19"/>
  <c r="DT168" i="19" s="1"/>
  <c r="CB168" i="19"/>
  <c r="DS168" i="19" s="1"/>
  <c r="CC169" i="19"/>
  <c r="DT169" i="19" s="1"/>
  <c r="CB169" i="19"/>
  <c r="DS169" i="19" s="1"/>
  <c r="CO162" i="19"/>
  <c r="EF162" i="19" s="1"/>
  <c r="CN162" i="19"/>
  <c r="EE162" i="19" s="1"/>
  <c r="CK152" i="19"/>
  <c r="EB152" i="19" s="1"/>
  <c r="CJ152" i="19"/>
  <c r="EA152" i="19" s="1"/>
  <c r="BS158" i="19"/>
  <c r="DJ158" i="19" s="1"/>
  <c r="BR158" i="19"/>
  <c r="DI158" i="19" s="1"/>
  <c r="CF138" i="19"/>
  <c r="DW138" i="19" s="1"/>
  <c r="CG138" i="19"/>
  <c r="DX138" i="19" s="1"/>
  <c r="CM141" i="19"/>
  <c r="ED141" i="19" s="1"/>
  <c r="CL141" i="19"/>
  <c r="EC141" i="19" s="1"/>
  <c r="BU143" i="19"/>
  <c r="DL143" i="19" s="1"/>
  <c r="BT143" i="19"/>
  <c r="DK143" i="19" s="1"/>
  <c r="BK147" i="19"/>
  <c r="DB147" i="19" s="1"/>
  <c r="BJ147" i="19"/>
  <c r="DA147" i="19" s="1"/>
  <c r="BO151" i="19"/>
  <c r="DF151" i="19" s="1"/>
  <c r="BN151" i="19"/>
  <c r="DE151" i="19" s="1"/>
  <c r="BL156" i="19"/>
  <c r="DC156" i="19" s="1"/>
  <c r="BM156" i="19"/>
  <c r="DD156" i="19" s="1"/>
  <c r="CU127" i="19"/>
  <c r="EL127" i="19" s="1"/>
  <c r="CT127" i="19"/>
  <c r="EK127" i="19" s="1"/>
  <c r="CC129" i="19"/>
  <c r="DT129" i="19" s="1"/>
  <c r="CB129" i="19"/>
  <c r="DS129" i="19" s="1"/>
  <c r="BS140" i="19"/>
  <c r="DJ140" i="19" s="1"/>
  <c r="BR140" i="19"/>
  <c r="DI140" i="19" s="1"/>
  <c r="CN42" i="19"/>
  <c r="EE42" i="19" s="1"/>
  <c r="CO42" i="19"/>
  <c r="EF42" i="19" s="1"/>
  <c r="CU33" i="19"/>
  <c r="EL33" i="19" s="1"/>
  <c r="CT33" i="19"/>
  <c r="EK33" i="19" s="1"/>
  <c r="BU38" i="19"/>
  <c r="DL38" i="19" s="1"/>
  <c r="BT38" i="19"/>
  <c r="DK38" i="19" s="1"/>
  <c r="CV18" i="19"/>
  <c r="EM18" i="19" s="1"/>
  <c r="CW18" i="19"/>
  <c r="EN18" i="19" s="1"/>
  <c r="CU42" i="19"/>
  <c r="EL42" i="19" s="1"/>
  <c r="CT42" i="19"/>
  <c r="EK42" i="19" s="1"/>
  <c r="CG106" i="19"/>
  <c r="DX106" i="19" s="1"/>
  <c r="CF106" i="19"/>
  <c r="DW106" i="19" s="1"/>
  <c r="BS109" i="19"/>
  <c r="DJ109" i="19" s="1"/>
  <c r="BR109" i="19"/>
  <c r="DI109" i="19" s="1"/>
  <c r="CO110" i="19"/>
  <c r="EF110" i="19" s="1"/>
  <c r="CN110" i="19"/>
  <c r="EE110" i="19" s="1"/>
  <c r="CQ113" i="19"/>
  <c r="EH113" i="19" s="1"/>
  <c r="CP113" i="19"/>
  <c r="EG113" i="19" s="1"/>
  <c r="BR88" i="19"/>
  <c r="DI88" i="19" s="1"/>
  <c r="BS88" i="19"/>
  <c r="DJ88" i="19" s="1"/>
  <c r="CM75" i="19"/>
  <c r="ED75" i="19" s="1"/>
  <c r="CL75" i="19"/>
  <c r="EC75" i="19" s="1"/>
  <c r="BU81" i="19"/>
  <c r="DL81" i="19" s="1"/>
  <c r="BT81" i="19"/>
  <c r="DK81" i="19" s="1"/>
  <c r="CP86" i="19"/>
  <c r="EG86" i="19" s="1"/>
  <c r="CQ86" i="19"/>
  <c r="EH86" i="19" s="1"/>
  <c r="BO94" i="19"/>
  <c r="DF94" i="19" s="1"/>
  <c r="BN94" i="19"/>
  <c r="DE94" i="19" s="1"/>
  <c r="CE101" i="19"/>
  <c r="DV101" i="19" s="1"/>
  <c r="CD101" i="19"/>
  <c r="DU101" i="19" s="1"/>
  <c r="BW72" i="19"/>
  <c r="DN72" i="19" s="1"/>
  <c r="BV72" i="19"/>
  <c r="DM72" i="19" s="1"/>
  <c r="CS77" i="19"/>
  <c r="EJ77" i="19" s="1"/>
  <c r="CR77" i="19"/>
  <c r="EI77" i="19" s="1"/>
  <c r="BZ83" i="19"/>
  <c r="DQ83" i="19" s="1"/>
  <c r="CA83" i="19"/>
  <c r="DR83" i="19" s="1"/>
  <c r="BL89" i="19"/>
  <c r="DC89" i="19" s="1"/>
  <c r="BM89" i="19"/>
  <c r="DD89" i="19" s="1"/>
  <c r="CO163" i="19"/>
  <c r="EF163" i="19" s="1"/>
  <c r="CN163" i="19"/>
  <c r="EE163" i="19" s="1"/>
  <c r="BN165" i="19"/>
  <c r="DE165" i="19" s="1"/>
  <c r="BO165" i="19"/>
  <c r="DF165" i="19" s="1"/>
  <c r="CQ152" i="19"/>
  <c r="EH152" i="19" s="1"/>
  <c r="CP152" i="19"/>
  <c r="EG152" i="19" s="1"/>
  <c r="CC155" i="19"/>
  <c r="DT155" i="19" s="1"/>
  <c r="CB155" i="19"/>
  <c r="DS155" i="19" s="1"/>
  <c r="CW161" i="19"/>
  <c r="EN161" i="19" s="1"/>
  <c r="CV161" i="19"/>
  <c r="EM161" i="19" s="1"/>
  <c r="BX141" i="19"/>
  <c r="DO141" i="19" s="1"/>
  <c r="BY141" i="19"/>
  <c r="DP141" i="19" s="1"/>
  <c r="CE144" i="19"/>
  <c r="DV144" i="19" s="1"/>
  <c r="CD144" i="19"/>
  <c r="DU144" i="19" s="1"/>
  <c r="BQ146" i="19"/>
  <c r="DH146" i="19" s="1"/>
  <c r="BP146" i="19"/>
  <c r="DG146" i="19" s="1"/>
  <c r="BS150" i="19"/>
  <c r="DJ150" i="19" s="1"/>
  <c r="BR150" i="19"/>
  <c r="DI150" i="19" s="1"/>
  <c r="BP155" i="19"/>
  <c r="DG155" i="19" s="1"/>
  <c r="BQ155" i="19"/>
  <c r="DH155" i="19" s="1"/>
  <c r="CG127" i="19"/>
  <c r="DX127" i="19" s="1"/>
  <c r="CF127" i="19"/>
  <c r="DW127" i="19" s="1"/>
  <c r="CM130" i="19"/>
  <c r="ED130" i="19" s="1"/>
  <c r="CL130" i="19"/>
  <c r="EC130" i="19" s="1"/>
  <c r="BU132" i="19"/>
  <c r="DL132" i="19" s="1"/>
  <c r="BT132" i="19"/>
  <c r="DK132" i="19" s="1"/>
  <c r="BK131" i="19"/>
  <c r="DB131" i="19" s="1"/>
  <c r="BJ131" i="19"/>
  <c r="DA131" i="19" s="1"/>
  <c r="CF45" i="19"/>
  <c r="DW45" i="19" s="1"/>
  <c r="CG45" i="19"/>
  <c r="DX45" i="19" s="1"/>
  <c r="CU55" i="19"/>
  <c r="EL55" i="19" s="1"/>
  <c r="CT55" i="19"/>
  <c r="EK55" i="19" s="1"/>
  <c r="CE33" i="19"/>
  <c r="DV33" i="19" s="1"/>
  <c r="CD33" i="19"/>
  <c r="DU33" i="19" s="1"/>
  <c r="CS37" i="19"/>
  <c r="EJ37" i="19" s="1"/>
  <c r="CR37" i="19"/>
  <c r="EI37" i="19" s="1"/>
  <c r="CI42" i="19"/>
  <c r="DZ42" i="19" s="1"/>
  <c r="CH42" i="19"/>
  <c r="DY42" i="19" s="1"/>
  <c r="CN35" i="19"/>
  <c r="EE35" i="19" s="1"/>
  <c r="CO35" i="19"/>
  <c r="EF35" i="19" s="1"/>
  <c r="BO36" i="19"/>
  <c r="DF36" i="19" s="1"/>
  <c r="BN36" i="19"/>
  <c r="DE36" i="19" s="1"/>
  <c r="BN20" i="19"/>
  <c r="DE20" i="19" s="1"/>
  <c r="BO20" i="19"/>
  <c r="DF20" i="19" s="1"/>
  <c r="CK33" i="19"/>
  <c r="EB33" i="19" s="1"/>
  <c r="CJ33" i="19"/>
  <c r="EA33" i="19" s="1"/>
  <c r="CK17" i="19"/>
  <c r="EB17" i="19" s="1"/>
  <c r="CJ17" i="19"/>
  <c r="EA17" i="19" s="1"/>
  <c r="CR110" i="19"/>
  <c r="EI110" i="19" s="1"/>
  <c r="CS110" i="19"/>
  <c r="EJ110" i="19" s="1"/>
  <c r="BK96" i="19"/>
  <c r="DB96" i="19" s="1"/>
  <c r="BJ96" i="19"/>
  <c r="DA96" i="19" s="1"/>
  <c r="BW108" i="19"/>
  <c r="DN108" i="19" s="1"/>
  <c r="BV108" i="19"/>
  <c r="DM108" i="19" s="1"/>
  <c r="CI100" i="19"/>
  <c r="DZ100" i="19" s="1"/>
  <c r="CH100" i="19"/>
  <c r="DY100" i="19" s="1"/>
  <c r="CB88" i="19"/>
  <c r="DS88" i="19" s="1"/>
  <c r="CC88" i="19"/>
  <c r="DT88" i="19" s="1"/>
  <c r="CS95" i="19"/>
  <c r="EJ95" i="19" s="1"/>
  <c r="CR95" i="19"/>
  <c r="EI95" i="19" s="1"/>
  <c r="CE103" i="19"/>
  <c r="DV103" i="19" s="1"/>
  <c r="CD103" i="19"/>
  <c r="DU103" i="19" s="1"/>
  <c r="CI73" i="19"/>
  <c r="DZ73" i="19" s="1"/>
  <c r="CH73" i="19"/>
  <c r="DY73" i="19" s="1"/>
  <c r="BQ79" i="19"/>
  <c r="DH79" i="19" s="1"/>
  <c r="BP79" i="19"/>
  <c r="DG79" i="19" s="1"/>
  <c r="CM84" i="19"/>
  <c r="ED84" i="19" s="1"/>
  <c r="CL84" i="19"/>
  <c r="EC84" i="19" s="1"/>
  <c r="BW91" i="19"/>
  <c r="DN91" i="19" s="1"/>
  <c r="BV91" i="19"/>
  <c r="DM91" i="19" s="1"/>
  <c r="CM98" i="19"/>
  <c r="ED98" i="19" s="1"/>
  <c r="CL98" i="19"/>
  <c r="EC98" i="19" s="1"/>
  <c r="BS70" i="19"/>
  <c r="DJ70" i="19" s="1"/>
  <c r="BR70" i="19"/>
  <c r="DI70" i="19" s="1"/>
  <c r="BY75" i="19"/>
  <c r="DP75" i="19" s="1"/>
  <c r="BX75" i="19"/>
  <c r="DO75" i="19" s="1"/>
  <c r="BL158" i="19"/>
  <c r="DC158" i="19" s="1"/>
  <c r="BM158" i="19"/>
  <c r="DD158" i="19" s="1"/>
  <c r="BM159" i="19"/>
  <c r="DD159" i="19" s="1"/>
  <c r="BL159" i="19"/>
  <c r="DC159" i="19" s="1"/>
  <c r="CA158" i="19"/>
  <c r="DR158" i="19" s="1"/>
  <c r="BZ158" i="19"/>
  <c r="DQ158" i="19" s="1"/>
  <c r="CG162" i="19"/>
  <c r="DX162" i="19" s="1"/>
  <c r="CF162" i="19"/>
  <c r="DW162" i="19" s="1"/>
  <c r="CN156" i="19"/>
  <c r="EE156" i="19" s="1"/>
  <c r="CO156" i="19"/>
  <c r="EF156" i="19" s="1"/>
  <c r="BP128" i="19"/>
  <c r="DG128" i="19" s="1"/>
  <c r="BQ128" i="19"/>
  <c r="DH128" i="19" s="1"/>
  <c r="BW131" i="19"/>
  <c r="DN131" i="19" s="1"/>
  <c r="BV131" i="19"/>
  <c r="DM131" i="19" s="1"/>
  <c r="CS132" i="19"/>
  <c r="EJ132" i="19" s="1"/>
  <c r="CR132" i="19"/>
  <c r="EI132" i="19" s="1"/>
  <c r="CA136" i="19"/>
  <c r="DR136" i="19" s="1"/>
  <c r="BZ136" i="19"/>
  <c r="DQ136" i="19" s="1"/>
  <c r="CV139" i="19"/>
  <c r="EM139" i="19" s="1"/>
  <c r="CW139" i="19"/>
  <c r="EN139" i="19" s="1"/>
  <c r="BO143" i="19"/>
  <c r="DF143" i="19" s="1"/>
  <c r="BN143" i="19"/>
  <c r="DE143" i="19" s="1"/>
  <c r="CJ144" i="19"/>
  <c r="EA144" i="19" s="1"/>
  <c r="CK144" i="19"/>
  <c r="EB144" i="19" s="1"/>
  <c r="BS132" i="19"/>
  <c r="DJ132" i="19" s="1"/>
  <c r="BR132" i="19"/>
  <c r="DI132" i="19" s="1"/>
  <c r="CW57" i="19"/>
  <c r="EN57" i="19" s="1"/>
  <c r="CV57" i="19"/>
  <c r="EM57" i="19" s="1"/>
  <c r="BX32" i="19"/>
  <c r="DO32" i="19" s="1"/>
  <c r="BY32" i="19"/>
  <c r="DP32" i="19" s="1"/>
  <c r="CM42" i="19"/>
  <c r="ED42" i="19" s="1"/>
  <c r="CL42" i="19"/>
  <c r="EC42" i="19" s="1"/>
  <c r="BO17" i="19"/>
  <c r="DF17" i="19" s="1"/>
  <c r="BN17" i="19"/>
  <c r="DE17" i="19" s="1"/>
  <c r="CC37" i="19"/>
  <c r="DT37" i="19" s="1"/>
  <c r="CB37" i="19"/>
  <c r="DS37" i="19" s="1"/>
  <c r="BK55" i="19"/>
  <c r="DB55" i="19" s="1"/>
  <c r="BJ55" i="19"/>
  <c r="DA55" i="19" s="1"/>
  <c r="CA29" i="19"/>
  <c r="DR29" i="19" s="1"/>
  <c r="BZ29" i="19"/>
  <c r="DQ29" i="19" s="1"/>
  <c r="CU54" i="19"/>
  <c r="EL54" i="19" s="1"/>
  <c r="CT54" i="19"/>
  <c r="EK54" i="19" s="1"/>
  <c r="CS42" i="19"/>
  <c r="EJ42" i="19" s="1"/>
  <c r="CR42" i="19"/>
  <c r="EI42" i="19" s="1"/>
  <c r="CQ24" i="19"/>
  <c r="EH24" i="19" s="1"/>
  <c r="CP24" i="19"/>
  <c r="EG24" i="19" s="1"/>
  <c r="CA24" i="19"/>
  <c r="DR24" i="19" s="1"/>
  <c r="BZ24" i="19"/>
  <c r="DQ24" i="19" s="1"/>
  <c r="CK113" i="19"/>
  <c r="EB113" i="19" s="1"/>
  <c r="CJ113" i="19"/>
  <c r="EA113" i="19" s="1"/>
  <c r="CQ98" i="19"/>
  <c r="EH98" i="19" s="1"/>
  <c r="CP98" i="19"/>
  <c r="EG98" i="19" s="1"/>
  <c r="BO111" i="19"/>
  <c r="DF111" i="19" s="1"/>
  <c r="BN111" i="19"/>
  <c r="DE111" i="19" s="1"/>
  <c r="CA103" i="19"/>
  <c r="DR103" i="19" s="1"/>
  <c r="BZ103" i="19"/>
  <c r="DQ103" i="19" s="1"/>
  <c r="BQ92" i="19"/>
  <c r="DH92" i="19" s="1"/>
  <c r="BP92" i="19"/>
  <c r="DG92" i="19" s="1"/>
  <c r="CG99" i="19"/>
  <c r="DX99" i="19" s="1"/>
  <c r="CF99" i="19"/>
  <c r="DW99" i="19" s="1"/>
  <c r="CS70" i="19"/>
  <c r="EJ70" i="19" s="1"/>
  <c r="CR70" i="19"/>
  <c r="EI70" i="19" s="1"/>
  <c r="CA76" i="19"/>
  <c r="DR76" i="19" s="1"/>
  <c r="BZ76" i="19"/>
  <c r="DQ76" i="19" s="1"/>
  <c r="CW81" i="19"/>
  <c r="EN81" i="19" s="1"/>
  <c r="CV81" i="19"/>
  <c r="EM81" i="19" s="1"/>
  <c r="CJ87" i="19"/>
  <c r="EA87" i="19" s="1"/>
  <c r="CK87" i="19"/>
  <c r="EB87" i="19" s="1"/>
  <c r="BM95" i="19"/>
  <c r="DD95" i="19" s="1"/>
  <c r="BL95" i="19"/>
  <c r="DC95" i="19" s="1"/>
  <c r="CC102" i="19"/>
  <c r="DT102" i="19" s="1"/>
  <c r="CB102" i="19"/>
  <c r="DS102" i="19" s="1"/>
  <c r="BK73" i="19"/>
  <c r="DB73" i="19" s="1"/>
  <c r="BJ73" i="19"/>
  <c r="DA73" i="19" s="1"/>
  <c r="BP78" i="19"/>
  <c r="DG78" i="19" s="1"/>
  <c r="BQ78" i="19"/>
  <c r="DH78" i="19" s="1"/>
  <c r="CS160" i="19"/>
  <c r="EJ160" i="19" s="1"/>
  <c r="CR160" i="19"/>
  <c r="EI160" i="19" s="1"/>
  <c r="CS161" i="19"/>
  <c r="EJ161" i="19" s="1"/>
  <c r="CR161" i="19"/>
  <c r="EI161" i="19" s="1"/>
  <c r="BQ162" i="19"/>
  <c r="DH162" i="19" s="1"/>
  <c r="BP162" i="19"/>
  <c r="DG162" i="19" s="1"/>
  <c r="CQ169" i="19"/>
  <c r="EH169" i="19" s="1"/>
  <c r="CP169" i="19"/>
  <c r="EG169" i="19" s="1"/>
  <c r="CU156" i="19"/>
  <c r="EL156" i="19" s="1"/>
  <c r="CT156" i="19"/>
  <c r="EK156" i="19" s="1"/>
  <c r="CV130" i="19"/>
  <c r="EM130" i="19" s="1"/>
  <c r="CW130" i="19"/>
  <c r="EN130" i="19" s="1"/>
  <c r="BO134" i="19"/>
  <c r="DF134" i="19" s="1"/>
  <c r="BN134" i="19"/>
  <c r="DE134" i="19" s="1"/>
  <c r="CK135" i="19"/>
  <c r="EB135" i="19" s="1"/>
  <c r="CJ135" i="19"/>
  <c r="EA135" i="19" s="1"/>
  <c r="BS139" i="19"/>
  <c r="DJ139" i="19" s="1"/>
  <c r="BR139" i="19"/>
  <c r="DI139" i="19" s="1"/>
  <c r="CN142" i="19"/>
  <c r="EE142" i="19" s="1"/>
  <c r="CO142" i="19"/>
  <c r="EF142" i="19" s="1"/>
  <c r="BK146" i="19"/>
  <c r="DB146" i="19" s="1"/>
  <c r="BJ146" i="19"/>
  <c r="DA146" i="19" s="1"/>
  <c r="CO147" i="19"/>
  <c r="EF147" i="19" s="1"/>
  <c r="CN147" i="19"/>
  <c r="EE147" i="19" s="1"/>
  <c r="BK164" i="19"/>
  <c r="DB164" i="19" s="1"/>
  <c r="BJ164" i="19"/>
  <c r="DA164" i="19" s="1"/>
  <c r="CQ129" i="19"/>
  <c r="EH129" i="19" s="1"/>
  <c r="CP129" i="19"/>
  <c r="EG129" i="19" s="1"/>
  <c r="BX38" i="19"/>
  <c r="DO38" i="19" s="1"/>
  <c r="BY38" i="19"/>
  <c r="DP38" i="19" s="1"/>
  <c r="CM48" i="19"/>
  <c r="ED48" i="19" s="1"/>
  <c r="CL48" i="19"/>
  <c r="EC48" i="19" s="1"/>
  <c r="BN23" i="19"/>
  <c r="DE23" i="19" s="1"/>
  <c r="BO23" i="19"/>
  <c r="DF23" i="19" s="1"/>
  <c r="CK30" i="19"/>
  <c r="EB30" i="19" s="1"/>
  <c r="CJ30" i="19"/>
  <c r="EA30" i="19" s="1"/>
  <c r="CI38" i="19"/>
  <c r="DZ38" i="19" s="1"/>
  <c r="CH38" i="19"/>
  <c r="DY38" i="19" s="1"/>
  <c r="BL110" i="19"/>
  <c r="DC110" i="19" s="1"/>
  <c r="BM110" i="19"/>
  <c r="DD110" i="19" s="1"/>
  <c r="BR95" i="19"/>
  <c r="DI95" i="19" s="1"/>
  <c r="BS95" i="19"/>
  <c r="DJ95" i="19" s="1"/>
  <c r="CE107" i="19"/>
  <c r="DV107" i="19" s="1"/>
  <c r="CD107" i="19"/>
  <c r="DU107" i="19" s="1"/>
  <c r="CQ99" i="19"/>
  <c r="EH99" i="19" s="1"/>
  <c r="CP99" i="19"/>
  <c r="EG99" i="19" s="1"/>
  <c r="BY87" i="19"/>
  <c r="DP87" i="19" s="1"/>
  <c r="BX87" i="19"/>
  <c r="DO87" i="19" s="1"/>
  <c r="CO94" i="19"/>
  <c r="EF94" i="19" s="1"/>
  <c r="CN94" i="19"/>
  <c r="EE94" i="19" s="1"/>
  <c r="BQ102" i="19"/>
  <c r="DH102" i="19" s="1"/>
  <c r="BP102" i="19"/>
  <c r="DG102" i="19" s="1"/>
  <c r="CQ72" i="19"/>
  <c r="EH72" i="19" s="1"/>
  <c r="CP72" i="19"/>
  <c r="EG72" i="19" s="1"/>
  <c r="BY78" i="19"/>
  <c r="DP78" i="19" s="1"/>
  <c r="BX78" i="19"/>
  <c r="DO78" i="19" s="1"/>
  <c r="CU83" i="19"/>
  <c r="EL83" i="19" s="1"/>
  <c r="CT83" i="19"/>
  <c r="EK83" i="19" s="1"/>
  <c r="BU90" i="19"/>
  <c r="DL90" i="19" s="1"/>
  <c r="BT90" i="19"/>
  <c r="DK90" i="19" s="1"/>
  <c r="CK97" i="19"/>
  <c r="EB97" i="19" s="1"/>
  <c r="CJ97" i="19"/>
  <c r="EA97" i="19" s="1"/>
  <c r="CG74" i="19"/>
  <c r="DX74" i="19" s="1"/>
  <c r="CF74" i="19"/>
  <c r="DW74" i="19" s="1"/>
  <c r="CG169" i="19"/>
  <c r="DX169" i="19" s="1"/>
  <c r="CF169" i="19"/>
  <c r="DW169" i="19" s="1"/>
  <c r="BU158" i="19"/>
  <c r="DL158" i="19" s="1"/>
  <c r="BT158" i="19"/>
  <c r="DK158" i="19" s="1"/>
  <c r="CE157" i="19"/>
  <c r="DV157" i="19" s="1"/>
  <c r="CD157" i="19"/>
  <c r="DU157" i="19" s="1"/>
  <c r="CD161" i="19"/>
  <c r="DU161" i="19" s="1"/>
  <c r="CE161" i="19"/>
  <c r="DV161" i="19" s="1"/>
  <c r="CN154" i="19"/>
  <c r="EE154" i="19" s="1"/>
  <c r="CO154" i="19"/>
  <c r="EF154" i="19" s="1"/>
  <c r="BX127" i="19"/>
  <c r="DO127" i="19" s="1"/>
  <c r="BY127" i="19"/>
  <c r="DP127" i="19" s="1"/>
  <c r="CE130" i="19"/>
  <c r="DV130" i="19" s="1"/>
  <c r="CD130" i="19"/>
  <c r="DU130" i="19" s="1"/>
  <c r="BM132" i="19"/>
  <c r="DD132" i="19" s="1"/>
  <c r="BL132" i="19"/>
  <c r="DC132" i="19" s="1"/>
  <c r="CI135" i="19"/>
  <c r="DZ135" i="19" s="1"/>
  <c r="CH135" i="19"/>
  <c r="DY135" i="19" s="1"/>
  <c r="BP139" i="19"/>
  <c r="DG139" i="19" s="1"/>
  <c r="BQ139" i="19"/>
  <c r="DH139" i="19" s="1"/>
  <c r="BW142" i="19"/>
  <c r="DN142" i="19" s="1"/>
  <c r="BV142" i="19"/>
  <c r="DM142" i="19" s="1"/>
  <c r="CS143" i="19"/>
  <c r="EJ143" i="19" s="1"/>
  <c r="CR143" i="19"/>
  <c r="EI143" i="19" s="1"/>
  <c r="BO127" i="19"/>
  <c r="DF127" i="19" s="1"/>
  <c r="BN127" i="19"/>
  <c r="DE127" i="19" s="1"/>
  <c r="BQ57" i="19"/>
  <c r="DH57" i="19" s="1"/>
  <c r="BP57" i="19"/>
  <c r="DG57" i="19" s="1"/>
  <c r="CN34" i="19"/>
  <c r="EE34" i="19" s="1"/>
  <c r="CO34" i="19"/>
  <c r="EF34" i="19" s="1"/>
  <c r="CE51" i="19"/>
  <c r="DV51" i="19" s="1"/>
  <c r="CD51" i="19"/>
  <c r="DU51" i="19" s="1"/>
  <c r="BO29" i="19"/>
  <c r="DF29" i="19" s="1"/>
  <c r="BN29" i="19"/>
  <c r="DE29" i="19" s="1"/>
  <c r="CK52" i="19"/>
  <c r="EB52" i="19" s="1"/>
  <c r="CJ52" i="19"/>
  <c r="EA52" i="19" s="1"/>
  <c r="CC33" i="19"/>
  <c r="DT33" i="19" s="1"/>
  <c r="CB33" i="19"/>
  <c r="DS33" i="19" s="1"/>
  <c r="BW109" i="19"/>
  <c r="DN109" i="19" s="1"/>
  <c r="BV109" i="19"/>
  <c r="DM109" i="19" s="1"/>
  <c r="BS101" i="19"/>
  <c r="DJ101" i="19" s="1"/>
  <c r="BR101" i="19"/>
  <c r="DI101" i="19" s="1"/>
  <c r="CE113" i="19"/>
  <c r="DV113" i="19" s="1"/>
  <c r="CD113" i="19"/>
  <c r="DU113" i="19" s="1"/>
  <c r="CQ105" i="19"/>
  <c r="EH105" i="19" s="1"/>
  <c r="CP105" i="19"/>
  <c r="EG105" i="19" s="1"/>
  <c r="BY95" i="19"/>
  <c r="DP95" i="19" s="1"/>
  <c r="BX95" i="19"/>
  <c r="DO95" i="19" s="1"/>
  <c r="CO102" i="19"/>
  <c r="EF102" i="19" s="1"/>
  <c r="CN102" i="19"/>
  <c r="EE102" i="19" s="1"/>
  <c r="BU73" i="19"/>
  <c r="DL73" i="19" s="1"/>
  <c r="BT73" i="19"/>
  <c r="DK73" i="19" s="1"/>
  <c r="CQ78" i="19"/>
  <c r="EH78" i="19" s="1"/>
  <c r="CP78" i="19"/>
  <c r="EG78" i="19" s="1"/>
  <c r="BY84" i="19"/>
  <c r="DP84" i="19" s="1"/>
  <c r="BX84" i="19"/>
  <c r="DO84" i="19" s="1"/>
  <c r="CS90" i="19"/>
  <c r="EJ90" i="19" s="1"/>
  <c r="CR90" i="19"/>
  <c r="EI90" i="19" s="1"/>
  <c r="BU98" i="19"/>
  <c r="DL98" i="19" s="1"/>
  <c r="BT98" i="19"/>
  <c r="DK98" i="19" s="1"/>
  <c r="CA75" i="19"/>
  <c r="DR75" i="19" s="1"/>
  <c r="BZ75" i="19"/>
  <c r="DQ75" i="19" s="1"/>
  <c r="CF80" i="19"/>
  <c r="DW80" i="19" s="1"/>
  <c r="CG80" i="19"/>
  <c r="DX80" i="19" s="1"/>
  <c r="BU163" i="19"/>
  <c r="DL163" i="19" s="1"/>
  <c r="BT163" i="19"/>
  <c r="DK163" i="19" s="1"/>
  <c r="BU164" i="19"/>
  <c r="DL164" i="19" s="1"/>
  <c r="BT164" i="19"/>
  <c r="DK164" i="19" s="1"/>
  <c r="CQ167" i="19"/>
  <c r="EH167" i="19" s="1"/>
  <c r="CP167" i="19"/>
  <c r="EG167" i="19" s="1"/>
  <c r="CC147" i="19"/>
  <c r="DT147" i="19" s="1"/>
  <c r="CB147" i="19"/>
  <c r="DS147" i="19" s="1"/>
  <c r="CN159" i="19"/>
  <c r="EE159" i="19" s="1"/>
  <c r="CO159" i="19"/>
  <c r="EF159" i="19" s="1"/>
  <c r="BX133" i="19"/>
  <c r="DO133" i="19" s="1"/>
  <c r="BY133" i="19"/>
  <c r="DP133" i="19" s="1"/>
  <c r="CE136" i="19"/>
  <c r="DV136" i="19" s="1"/>
  <c r="CD136" i="19"/>
  <c r="DU136" i="19" s="1"/>
  <c r="BM138" i="19"/>
  <c r="DD138" i="19" s="1"/>
  <c r="BL138" i="19"/>
  <c r="DC138" i="19" s="1"/>
  <c r="CI141" i="19"/>
  <c r="DZ141" i="19" s="1"/>
  <c r="CH141" i="19"/>
  <c r="DY141" i="19" s="1"/>
  <c r="BQ145" i="19"/>
  <c r="DH145" i="19" s="1"/>
  <c r="BP145" i="19"/>
  <c r="DG145" i="19" s="1"/>
  <c r="CO148" i="19"/>
  <c r="EF148" i="19" s="1"/>
  <c r="CN148" i="19"/>
  <c r="EE148" i="19" s="1"/>
  <c r="CE150" i="19"/>
  <c r="DV150" i="19" s="1"/>
  <c r="CD150" i="19"/>
  <c r="DU150" i="19" s="1"/>
  <c r="BK139" i="19"/>
  <c r="DB139" i="19" s="1"/>
  <c r="BJ139" i="19"/>
  <c r="DA139" i="19" s="1"/>
  <c r="BS130" i="19"/>
  <c r="DJ130" i="19" s="1"/>
  <c r="BR130" i="19"/>
  <c r="DI130" i="19" s="1"/>
  <c r="CN40" i="19"/>
  <c r="EE40" i="19" s="1"/>
  <c r="CO40" i="19"/>
  <c r="EF40" i="19" s="1"/>
  <c r="CE57" i="19"/>
  <c r="DV57" i="19" s="1"/>
  <c r="CD57" i="19"/>
  <c r="DU57" i="19" s="1"/>
  <c r="BO35" i="19"/>
  <c r="DF35" i="19" s="1"/>
  <c r="BN35" i="19"/>
  <c r="DE35" i="19" s="1"/>
  <c r="BU36" i="19"/>
  <c r="DL36" i="19" s="1"/>
  <c r="BT36" i="19"/>
  <c r="DK36" i="19" s="1"/>
  <c r="CQ37" i="19"/>
  <c r="EH37" i="19" s="1"/>
  <c r="CP37" i="19"/>
  <c r="EG37" i="19" s="1"/>
  <c r="CH18" i="19"/>
  <c r="DY18" i="19" s="1"/>
  <c r="CI18" i="19"/>
  <c r="DZ18" i="19" s="1"/>
  <c r="BX37" i="19"/>
  <c r="DO37" i="19" s="1"/>
  <c r="BY37" i="19"/>
  <c r="DP37" i="19" s="1"/>
  <c r="ER14" i="19"/>
  <c r="CB112" i="19"/>
  <c r="DS112" i="19" s="1"/>
  <c r="CC112" i="19"/>
  <c r="DT112" i="19" s="1"/>
  <c r="CI97" i="19"/>
  <c r="DZ97" i="19" s="1"/>
  <c r="CH97" i="19"/>
  <c r="DY97" i="19" s="1"/>
  <c r="CU109" i="19"/>
  <c r="EL109" i="19" s="1"/>
  <c r="CT109" i="19"/>
  <c r="EK109" i="19" s="1"/>
  <c r="BS102" i="19"/>
  <c r="DJ102" i="19" s="1"/>
  <c r="BR102" i="19"/>
  <c r="DI102" i="19" s="1"/>
  <c r="CG90" i="19"/>
  <c r="DX90" i="19" s="1"/>
  <c r="CF90" i="19"/>
  <c r="DW90" i="19" s="1"/>
  <c r="CW97" i="19"/>
  <c r="EN97" i="19" s="1"/>
  <c r="CV97" i="19"/>
  <c r="EM97" i="19" s="1"/>
  <c r="BS75" i="19"/>
  <c r="DJ75" i="19" s="1"/>
  <c r="BR75" i="19"/>
  <c r="DI75" i="19" s="1"/>
  <c r="CO80" i="19"/>
  <c r="EF80" i="19" s="1"/>
  <c r="CN80" i="19"/>
  <c r="EE80" i="19" s="1"/>
  <c r="BW86" i="19"/>
  <c r="DN86" i="19" s="1"/>
  <c r="BV86" i="19"/>
  <c r="DM86" i="19" s="1"/>
  <c r="CC93" i="19"/>
  <c r="DT93" i="19" s="1"/>
  <c r="CB93" i="19"/>
  <c r="DS93" i="19" s="1"/>
  <c r="CS100" i="19"/>
  <c r="EJ100" i="19" s="1"/>
  <c r="CR100" i="19"/>
  <c r="EI100" i="19" s="1"/>
  <c r="CQ71" i="19"/>
  <c r="EH71" i="19" s="1"/>
  <c r="CP71" i="19"/>
  <c r="EG71" i="19" s="1"/>
  <c r="CW76" i="19"/>
  <c r="EN76" i="19" s="1"/>
  <c r="CV76" i="19"/>
  <c r="EM76" i="19" s="1"/>
  <c r="CJ159" i="19"/>
  <c r="EA159" i="19" s="1"/>
  <c r="CK159" i="19"/>
  <c r="EB159" i="19" s="1"/>
  <c r="CK160" i="19"/>
  <c r="EB160" i="19" s="1"/>
  <c r="CJ160" i="19"/>
  <c r="EA160" i="19" s="1"/>
  <c r="CG160" i="19"/>
  <c r="DX160" i="19" s="1"/>
  <c r="CF160" i="19"/>
  <c r="DW160" i="19" s="1"/>
  <c r="CD166" i="19"/>
  <c r="DU166" i="19" s="1"/>
  <c r="CE166" i="19"/>
  <c r="DV166" i="19" s="1"/>
  <c r="CM155" i="19"/>
  <c r="ED155" i="19" s="1"/>
  <c r="CL155" i="19"/>
  <c r="EC155" i="19" s="1"/>
  <c r="CN129" i="19"/>
  <c r="EE129" i="19" s="1"/>
  <c r="CO129" i="19"/>
  <c r="EF129" i="19" s="1"/>
  <c r="CU132" i="19"/>
  <c r="EL132" i="19" s="1"/>
  <c r="CT132" i="19"/>
  <c r="EK132" i="19" s="1"/>
  <c r="CC134" i="19"/>
  <c r="DT134" i="19" s="1"/>
  <c r="CB134" i="19"/>
  <c r="DS134" i="19" s="1"/>
  <c r="BK138" i="19"/>
  <c r="DB138" i="19" s="1"/>
  <c r="BJ138" i="19"/>
  <c r="DA138" i="19" s="1"/>
  <c r="CF141" i="19"/>
  <c r="DW141" i="19" s="1"/>
  <c r="CG141" i="19"/>
  <c r="DX141" i="19" s="1"/>
  <c r="CM144" i="19"/>
  <c r="ED144" i="19" s="1"/>
  <c r="CL144" i="19"/>
  <c r="EC144" i="19" s="1"/>
  <c r="CA146" i="19"/>
  <c r="DR146" i="19" s="1"/>
  <c r="BZ146" i="19"/>
  <c r="DQ146" i="19" s="1"/>
  <c r="BK145" i="19"/>
  <c r="DB145" i="19" s="1"/>
  <c r="BJ145" i="19"/>
  <c r="DA145" i="19" s="1"/>
  <c r="CE153" i="19"/>
  <c r="DV153" i="19" s="1"/>
  <c r="CD153" i="19"/>
  <c r="DU153" i="19" s="1"/>
  <c r="CV33" i="19"/>
  <c r="EM33" i="19" s="1"/>
  <c r="CW33" i="19"/>
  <c r="EN33" i="19" s="1"/>
  <c r="CE47" i="19"/>
  <c r="DV47" i="19" s="1"/>
  <c r="CD47" i="19"/>
  <c r="DU47" i="19" s="1"/>
  <c r="BO25" i="19"/>
  <c r="DF25" i="19" s="1"/>
  <c r="BN25" i="19"/>
  <c r="DE25" i="19" s="1"/>
  <c r="BU42" i="19"/>
  <c r="DL42" i="19" s="1"/>
  <c r="BT42" i="19"/>
  <c r="DK42" i="19" s="1"/>
  <c r="CQ43" i="19"/>
  <c r="EH43" i="19" s="1"/>
  <c r="CP43" i="19"/>
  <c r="EG43" i="19" s="1"/>
  <c r="BR18" i="19"/>
  <c r="DI18" i="19" s="1"/>
  <c r="BS18" i="19"/>
  <c r="DJ18" i="19" s="1"/>
  <c r="CW52" i="19"/>
  <c r="EN52" i="19" s="1"/>
  <c r="CV52" i="19"/>
  <c r="EM52" i="19" s="1"/>
  <c r="CV36" i="19"/>
  <c r="EM36" i="19" s="1"/>
  <c r="CW36" i="19"/>
  <c r="EN36" i="19" s="1"/>
  <c r="BW37" i="19"/>
  <c r="DN37" i="19" s="1"/>
  <c r="BV37" i="19"/>
  <c r="DM37" i="19" s="1"/>
  <c r="CS18" i="19"/>
  <c r="EJ18" i="19" s="1"/>
  <c r="CR18" i="19"/>
  <c r="EI18" i="19" s="1"/>
  <c r="AS13" i="19"/>
  <c r="BV13" i="19" s="1"/>
  <c r="DM13" i="19" s="1"/>
  <c r="CE108" i="19"/>
  <c r="DV108" i="19" s="1"/>
  <c r="CD108" i="19"/>
  <c r="DU108" i="19" s="1"/>
  <c r="CA100" i="19"/>
  <c r="DR100" i="19" s="1"/>
  <c r="BZ100" i="19"/>
  <c r="DQ100" i="19" s="1"/>
  <c r="CM112" i="19"/>
  <c r="ED112" i="19" s="1"/>
  <c r="CL112" i="19"/>
  <c r="EC112" i="19" s="1"/>
  <c r="BK105" i="19"/>
  <c r="DB105" i="19" s="1"/>
  <c r="BJ105" i="19"/>
  <c r="DA105" i="19" s="1"/>
  <c r="BW94" i="19"/>
  <c r="DN94" i="19" s="1"/>
  <c r="BV94" i="19"/>
  <c r="DM94" i="19" s="1"/>
  <c r="CM101" i="19"/>
  <c r="ED101" i="19" s="1"/>
  <c r="CL101" i="19"/>
  <c r="EC101" i="19" s="1"/>
  <c r="CC72" i="19"/>
  <c r="DT72" i="19" s="1"/>
  <c r="CB72" i="19"/>
  <c r="DS72" i="19" s="1"/>
  <c r="BK78" i="19"/>
  <c r="DB78" i="19" s="1"/>
  <c r="BJ78" i="19"/>
  <c r="DA78" i="19" s="1"/>
  <c r="CG83" i="19"/>
  <c r="DX83" i="19" s="1"/>
  <c r="CF83" i="19"/>
  <c r="DW83" i="19" s="1"/>
  <c r="CO89" i="19"/>
  <c r="EF89" i="19" s="1"/>
  <c r="CN89" i="19"/>
  <c r="EE89" i="19" s="1"/>
  <c r="BQ97" i="19"/>
  <c r="DH97" i="19" s="1"/>
  <c r="BP97" i="19"/>
  <c r="DG97" i="19" s="1"/>
  <c r="CI74" i="19"/>
  <c r="DZ74" i="19" s="1"/>
  <c r="CH74" i="19"/>
  <c r="DY74" i="19" s="1"/>
  <c r="CN79" i="19"/>
  <c r="EE79" i="19" s="1"/>
  <c r="CO79" i="19"/>
  <c r="EF79" i="19" s="1"/>
  <c r="CC162" i="19"/>
  <c r="DT162" i="19" s="1"/>
  <c r="CB162" i="19"/>
  <c r="DS162" i="19" s="1"/>
  <c r="CC163" i="19"/>
  <c r="DT163" i="19" s="1"/>
  <c r="CB163" i="19"/>
  <c r="DS163" i="19" s="1"/>
  <c r="CL165" i="19"/>
  <c r="EC165" i="19" s="1"/>
  <c r="CM165" i="19"/>
  <c r="ED165" i="19" s="1"/>
  <c r="CK146" i="19"/>
  <c r="EB146" i="19" s="1"/>
  <c r="CJ146" i="19"/>
  <c r="EA146" i="19" s="1"/>
  <c r="CM158" i="19"/>
  <c r="ED158" i="19" s="1"/>
  <c r="CL158" i="19"/>
  <c r="EC158" i="19" s="1"/>
  <c r="CF132" i="19"/>
  <c r="DW132" i="19" s="1"/>
  <c r="CG132" i="19"/>
  <c r="DX132" i="19" s="1"/>
  <c r="CM135" i="19"/>
  <c r="ED135" i="19" s="1"/>
  <c r="CL135" i="19"/>
  <c r="EC135" i="19" s="1"/>
  <c r="BU137" i="19"/>
  <c r="DL137" i="19" s="1"/>
  <c r="BT137" i="19"/>
  <c r="DK137" i="19" s="1"/>
  <c r="CQ140" i="19"/>
  <c r="EH140" i="19" s="1"/>
  <c r="CP140" i="19"/>
  <c r="EG140" i="19" s="1"/>
  <c r="BY144" i="19"/>
  <c r="DP144" i="19" s="1"/>
  <c r="BX144" i="19"/>
  <c r="DO144" i="19" s="1"/>
  <c r="CQ147" i="19"/>
  <c r="EH147" i="19" s="1"/>
  <c r="CP147" i="19"/>
  <c r="EG147" i="19" s="1"/>
  <c r="CI149" i="19"/>
  <c r="DZ149" i="19" s="1"/>
  <c r="CH149" i="19"/>
  <c r="DY149" i="19" s="1"/>
  <c r="CI132" i="19"/>
  <c r="DZ132" i="19" s="1"/>
  <c r="CH132" i="19"/>
  <c r="DY132" i="19" s="1"/>
  <c r="CD126" i="19"/>
  <c r="DU126" i="19" s="1"/>
  <c r="CE126" i="19"/>
  <c r="DV126" i="19" s="1"/>
  <c r="CN36" i="19"/>
  <c r="EE36" i="19" s="1"/>
  <c r="CO36" i="19"/>
  <c r="EF36" i="19" s="1"/>
  <c r="CE53" i="19"/>
  <c r="DV53" i="19" s="1"/>
  <c r="CD53" i="19"/>
  <c r="DU53" i="19" s="1"/>
  <c r="CU27" i="19"/>
  <c r="EL27" i="19" s="1"/>
  <c r="CT27" i="19"/>
  <c r="EK27" i="19" s="1"/>
  <c r="CK54" i="19"/>
  <c r="EB54" i="19" s="1"/>
  <c r="CJ54" i="19"/>
  <c r="EA54" i="19" s="1"/>
  <c r="CC35" i="19"/>
  <c r="DT35" i="19" s="1"/>
  <c r="CB35" i="19"/>
  <c r="DS35" i="19" s="1"/>
  <c r="BS24" i="19"/>
  <c r="DJ24" i="19" s="1"/>
  <c r="BR24" i="19"/>
  <c r="DI24" i="19" s="1"/>
  <c r="CF26" i="19"/>
  <c r="DW26" i="19" s="1"/>
  <c r="CG26" i="19"/>
  <c r="DX26" i="19" s="1"/>
  <c r="BW111" i="19"/>
  <c r="DN111" i="19" s="1"/>
  <c r="BV111" i="19"/>
  <c r="DM111" i="19" s="1"/>
  <c r="BS103" i="19"/>
  <c r="DJ103" i="19" s="1"/>
  <c r="BR103" i="19"/>
  <c r="DI103" i="19" s="1"/>
  <c r="CO104" i="19"/>
  <c r="EF104" i="19" s="1"/>
  <c r="CN104" i="19"/>
  <c r="EE104" i="19" s="1"/>
  <c r="CQ107" i="19"/>
  <c r="EH107" i="19" s="1"/>
  <c r="CP107" i="19"/>
  <c r="EG107" i="19" s="1"/>
  <c r="BL98" i="19"/>
  <c r="DC98" i="19" s="1"/>
  <c r="BM98" i="19"/>
  <c r="DD98" i="19" s="1"/>
  <c r="BU75" i="19"/>
  <c r="DL75" i="19" s="1"/>
  <c r="BT75" i="19"/>
  <c r="DK75" i="19" s="1"/>
  <c r="CQ80" i="19"/>
  <c r="EH80" i="19" s="1"/>
  <c r="CP80" i="19"/>
  <c r="EG80" i="19" s="1"/>
  <c r="BY86" i="19"/>
  <c r="DP86" i="19" s="1"/>
  <c r="BX86" i="19"/>
  <c r="DO86" i="19" s="1"/>
  <c r="CE93" i="19"/>
  <c r="DV93" i="19" s="1"/>
  <c r="CD93" i="19"/>
  <c r="DU93" i="19" s="1"/>
  <c r="CU100" i="19"/>
  <c r="EL100" i="19" s="1"/>
  <c r="CT100" i="19"/>
  <c r="EK100" i="19" s="1"/>
  <c r="CS71" i="19"/>
  <c r="EJ71" i="19" s="1"/>
  <c r="CR71" i="19"/>
  <c r="EI71" i="19" s="1"/>
  <c r="CA77" i="19"/>
  <c r="DR77" i="19" s="1"/>
  <c r="BZ77" i="19"/>
  <c r="DQ77" i="19" s="1"/>
  <c r="CG82" i="19"/>
  <c r="DX82" i="19" s="1"/>
  <c r="CF82" i="19"/>
  <c r="DW82" i="19" s="1"/>
  <c r="BU165" i="19"/>
  <c r="DL165" i="19" s="1"/>
  <c r="BT165" i="19"/>
  <c r="DK165" i="19" s="1"/>
  <c r="BU166" i="19"/>
  <c r="DL166" i="19" s="1"/>
  <c r="BT166" i="19"/>
  <c r="DK166" i="19" s="1"/>
  <c r="CE158" i="19"/>
  <c r="DV158" i="19" s="1"/>
  <c r="CD158" i="19"/>
  <c r="DU158" i="19" s="1"/>
  <c r="CB149" i="19"/>
  <c r="DS149" i="19" s="1"/>
  <c r="CC149" i="19"/>
  <c r="DT149" i="19" s="1"/>
  <c r="CA162" i="19"/>
  <c r="DR162" i="19" s="1"/>
  <c r="BZ162" i="19"/>
  <c r="DQ162" i="19" s="1"/>
  <c r="BX135" i="19"/>
  <c r="DO135" i="19" s="1"/>
  <c r="BY135" i="19"/>
  <c r="DP135" i="19" s="1"/>
  <c r="CE138" i="19"/>
  <c r="DV138" i="19" s="1"/>
  <c r="CD138" i="19"/>
  <c r="DU138" i="19" s="1"/>
  <c r="BM140" i="19"/>
  <c r="DD140" i="19" s="1"/>
  <c r="BL140" i="19"/>
  <c r="DC140" i="19" s="1"/>
  <c r="CI143" i="19"/>
  <c r="DZ143" i="19" s="1"/>
  <c r="CH143" i="19"/>
  <c r="DY143" i="19" s="1"/>
  <c r="CA147" i="19"/>
  <c r="DR147" i="19" s="1"/>
  <c r="BZ147" i="19"/>
  <c r="DQ147" i="19" s="1"/>
  <c r="BK151" i="19"/>
  <c r="DB151" i="19" s="1"/>
  <c r="BJ151" i="19"/>
  <c r="DA151" i="19" s="1"/>
  <c r="CU152" i="19"/>
  <c r="EL152" i="19" s="1"/>
  <c r="CT152" i="19"/>
  <c r="EK152" i="19" s="1"/>
  <c r="BU126" i="19"/>
  <c r="DL126" i="19" s="1"/>
  <c r="BT126" i="19"/>
  <c r="DK126" i="19" s="1"/>
  <c r="BY146" i="19"/>
  <c r="DP146" i="19" s="1"/>
  <c r="BX146" i="19"/>
  <c r="DO146" i="19" s="1"/>
  <c r="CF39" i="19"/>
  <c r="DW39" i="19" s="1"/>
  <c r="CG39" i="19"/>
  <c r="DX39" i="19" s="1"/>
  <c r="BO53" i="19"/>
  <c r="DF53" i="19" s="1"/>
  <c r="BN53" i="19"/>
  <c r="DE53" i="19" s="1"/>
  <c r="CM30" i="19"/>
  <c r="ED30" i="19" s="1"/>
  <c r="CL30" i="19"/>
  <c r="EC30" i="19" s="1"/>
  <c r="BU54" i="19"/>
  <c r="DL54" i="19" s="1"/>
  <c r="BT54" i="19"/>
  <c r="DK54" i="19" s="1"/>
  <c r="BM35" i="19"/>
  <c r="DD35" i="19" s="1"/>
  <c r="BL35" i="19"/>
  <c r="DC35" i="19" s="1"/>
  <c r="BK43" i="19"/>
  <c r="DB43" i="19" s="1"/>
  <c r="BJ43" i="19"/>
  <c r="DA43" i="19" s="1"/>
  <c r="BP36" i="19"/>
  <c r="DG36" i="19" s="1"/>
  <c r="BQ36" i="19"/>
  <c r="DH36" i="19" s="1"/>
  <c r="BY103" i="19"/>
  <c r="DP103" i="19" s="1"/>
  <c r="BX103" i="19"/>
  <c r="DO103" i="19" s="1"/>
  <c r="BK106" i="19"/>
  <c r="DB106" i="19" s="1"/>
  <c r="BJ106" i="19"/>
  <c r="DA106" i="19" s="1"/>
  <c r="CG107" i="19"/>
  <c r="DX107" i="19" s="1"/>
  <c r="CF107" i="19"/>
  <c r="DW107" i="19" s="1"/>
  <c r="CI110" i="19"/>
  <c r="DZ110" i="19" s="1"/>
  <c r="CH110" i="19"/>
  <c r="DY110" i="19" s="1"/>
  <c r="CO101" i="19"/>
  <c r="EF101" i="19" s="1"/>
  <c r="CN101" i="19"/>
  <c r="EE101" i="19" s="1"/>
  <c r="CE72" i="19"/>
  <c r="DV72" i="19" s="1"/>
  <c r="CD72" i="19"/>
  <c r="DU72" i="19" s="1"/>
  <c r="BM78" i="19"/>
  <c r="DD78" i="19" s="1"/>
  <c r="BL78" i="19"/>
  <c r="DC78" i="19" s="1"/>
  <c r="CH83" i="19"/>
  <c r="DY83" i="19" s="1"/>
  <c r="CI83" i="19"/>
  <c r="DZ83" i="19" s="1"/>
  <c r="CS89" i="19"/>
  <c r="EJ89" i="19" s="1"/>
  <c r="CR89" i="19"/>
  <c r="EI89" i="19" s="1"/>
  <c r="BT97" i="19"/>
  <c r="DK97" i="19" s="1"/>
  <c r="BU97" i="19"/>
  <c r="DL97" i="19" s="1"/>
  <c r="CK74" i="19"/>
  <c r="EB74" i="19" s="1"/>
  <c r="CJ74" i="19"/>
  <c r="EA74" i="19" s="1"/>
  <c r="BS80" i="19"/>
  <c r="DJ80" i="19" s="1"/>
  <c r="BR80" i="19"/>
  <c r="DI80" i="19" s="1"/>
  <c r="BY85" i="19"/>
  <c r="DP85" i="19" s="1"/>
  <c r="BX85" i="19"/>
  <c r="DO85" i="19" s="1"/>
  <c r="BM168" i="19"/>
  <c r="DD168" i="19" s="1"/>
  <c r="BL168" i="19"/>
  <c r="DC168" i="19" s="1"/>
  <c r="BM169" i="19"/>
  <c r="DD169" i="19" s="1"/>
  <c r="BL169" i="19"/>
  <c r="DC169" i="19" s="1"/>
  <c r="BS162" i="19"/>
  <c r="DJ162" i="19" s="1"/>
  <c r="BR162" i="19"/>
  <c r="DI162" i="19" s="1"/>
  <c r="BU152" i="19"/>
  <c r="DL152" i="19" s="1"/>
  <c r="BT152" i="19"/>
  <c r="DK152" i="19" s="1"/>
  <c r="CA169" i="19"/>
  <c r="DR169" i="19" s="1"/>
  <c r="BZ169" i="19"/>
  <c r="DQ169" i="19" s="1"/>
  <c r="BP138" i="19"/>
  <c r="DG138" i="19" s="1"/>
  <c r="BQ138" i="19"/>
  <c r="DH138" i="19" s="1"/>
  <c r="BW141" i="19"/>
  <c r="DN141" i="19" s="1"/>
  <c r="BV141" i="19"/>
  <c r="DM141" i="19" s="1"/>
  <c r="CS142" i="19"/>
  <c r="EJ142" i="19" s="1"/>
  <c r="CR142" i="19"/>
  <c r="EI142" i="19" s="1"/>
  <c r="CG146" i="19"/>
  <c r="DX146" i="19" s="1"/>
  <c r="CF146" i="19"/>
  <c r="DW146" i="19" s="1"/>
  <c r="CI150" i="19"/>
  <c r="DZ150" i="19" s="1"/>
  <c r="CH150" i="19"/>
  <c r="DY150" i="19" s="1"/>
  <c r="CV154" i="19"/>
  <c r="EM154" i="19" s="1"/>
  <c r="CW154" i="19"/>
  <c r="EN154" i="19" s="1"/>
  <c r="BK165" i="19"/>
  <c r="DB165" i="19" s="1"/>
  <c r="BJ165" i="19"/>
  <c r="DA165" i="19" s="1"/>
  <c r="BM129" i="19"/>
  <c r="DD129" i="19" s="1"/>
  <c r="BL129" i="19"/>
  <c r="DC129" i="19" s="1"/>
  <c r="BK137" i="19"/>
  <c r="DB137" i="19" s="1"/>
  <c r="BJ137" i="19"/>
  <c r="DA137" i="19" s="1"/>
  <c r="BX42" i="19"/>
  <c r="DO42" i="19" s="1"/>
  <c r="BY42" i="19"/>
  <c r="DP42" i="19" s="1"/>
  <c r="CM52" i="19"/>
  <c r="ED52" i="19" s="1"/>
  <c r="CL52" i="19"/>
  <c r="EC52" i="19" s="1"/>
  <c r="BW30" i="19"/>
  <c r="DN30" i="19" s="1"/>
  <c r="BV30" i="19"/>
  <c r="DM30" i="19" s="1"/>
  <c r="CS53" i="19"/>
  <c r="EJ53" i="19" s="1"/>
  <c r="CR53" i="19"/>
  <c r="EI53" i="19" s="1"/>
  <c r="CK34" i="19"/>
  <c r="EB34" i="19" s="1"/>
  <c r="CJ34" i="19"/>
  <c r="EA34" i="19" s="1"/>
  <c r="CN51" i="19"/>
  <c r="EE51" i="19" s="1"/>
  <c r="CO51" i="19"/>
  <c r="EF51" i="19" s="1"/>
  <c r="BO52" i="19"/>
  <c r="DF52" i="19" s="1"/>
  <c r="BN52" i="19"/>
  <c r="DE52" i="19" s="1"/>
  <c r="CQ34" i="19"/>
  <c r="EH34" i="19" s="1"/>
  <c r="CP34" i="19"/>
  <c r="EG34" i="19" s="1"/>
  <c r="CJ107" i="19"/>
  <c r="EA107" i="19" s="1"/>
  <c r="CK107" i="19"/>
  <c r="EB107" i="19" s="1"/>
  <c r="CP92" i="19"/>
  <c r="EG92" i="19" s="1"/>
  <c r="CQ92" i="19"/>
  <c r="EH92" i="19" s="1"/>
  <c r="CS111" i="19"/>
  <c r="EJ111" i="19" s="1"/>
  <c r="CR111" i="19"/>
  <c r="EI111" i="19" s="1"/>
  <c r="CA97" i="19"/>
  <c r="DR97" i="19" s="1"/>
  <c r="BZ97" i="19"/>
  <c r="DQ97" i="19" s="1"/>
  <c r="CU84" i="19"/>
  <c r="EL84" i="19" s="1"/>
  <c r="CT84" i="19"/>
  <c r="EK84" i="19" s="1"/>
  <c r="CG91" i="19"/>
  <c r="DX91" i="19" s="1"/>
  <c r="CF91" i="19"/>
  <c r="DW91" i="19" s="1"/>
  <c r="CW98" i="19"/>
  <c r="EN98" i="19" s="1"/>
  <c r="CV98" i="19"/>
  <c r="EM98" i="19" s="1"/>
  <c r="CA70" i="19"/>
  <c r="DR70" i="19" s="1"/>
  <c r="BZ70" i="19"/>
  <c r="DQ70" i="19" s="1"/>
  <c r="CW75" i="19"/>
  <c r="EN75" i="19" s="1"/>
  <c r="CV75" i="19"/>
  <c r="EM75" i="19" s="1"/>
  <c r="CE81" i="19"/>
  <c r="DV81" i="19" s="1"/>
  <c r="CD81" i="19"/>
  <c r="DU81" i="19" s="1"/>
  <c r="BL87" i="19"/>
  <c r="DC87" i="19" s="1"/>
  <c r="BM87" i="19"/>
  <c r="DD87" i="19" s="1"/>
  <c r="CC94" i="19"/>
  <c r="DT94" i="19" s="1"/>
  <c r="CB94" i="19"/>
  <c r="DS94" i="19" s="1"/>
  <c r="BW101" i="19"/>
  <c r="DN101" i="19" s="1"/>
  <c r="BV101" i="19"/>
  <c r="DM101" i="19" s="1"/>
  <c r="BQ72" i="19"/>
  <c r="DH72" i="19" s="1"/>
  <c r="BP72" i="19"/>
  <c r="DG72" i="19" s="1"/>
  <c r="BQ167" i="19"/>
  <c r="DH167" i="19" s="1"/>
  <c r="BP167" i="19"/>
  <c r="DG167" i="19" s="1"/>
  <c r="CQ163" i="19"/>
  <c r="EH163" i="19" s="1"/>
  <c r="CP163" i="19"/>
  <c r="EG163" i="19" s="1"/>
  <c r="BO155" i="19"/>
  <c r="DF155" i="19" s="1"/>
  <c r="BN155" i="19"/>
  <c r="DE155" i="19" s="1"/>
  <c r="BW158" i="19"/>
  <c r="DN158" i="19" s="1"/>
  <c r="BV158" i="19"/>
  <c r="DM158" i="19" s="1"/>
  <c r="BW151" i="19"/>
  <c r="DN151" i="19" s="1"/>
  <c r="BV151" i="19"/>
  <c r="DM151" i="19" s="1"/>
  <c r="CF156" i="19"/>
  <c r="DW156" i="19" s="1"/>
  <c r="CG156" i="19"/>
  <c r="DX156" i="19" s="1"/>
  <c r="BO128" i="19"/>
  <c r="DF128" i="19" s="1"/>
  <c r="BN128" i="19"/>
  <c r="DE128" i="19" s="1"/>
  <c r="CK129" i="19"/>
  <c r="EB129" i="19" s="1"/>
  <c r="CJ129" i="19"/>
  <c r="EA129" i="19" s="1"/>
  <c r="BS133" i="19"/>
  <c r="DJ133" i="19" s="1"/>
  <c r="BR133" i="19"/>
  <c r="DI133" i="19" s="1"/>
  <c r="CN136" i="19"/>
  <c r="EE136" i="19" s="1"/>
  <c r="CO136" i="19"/>
  <c r="EF136" i="19" s="1"/>
  <c r="CU139" i="19"/>
  <c r="EL139" i="19" s="1"/>
  <c r="CT139" i="19"/>
  <c r="EK139" i="19" s="1"/>
  <c r="CC141" i="19"/>
  <c r="DT141" i="19" s="1"/>
  <c r="CB141" i="19"/>
  <c r="DS141" i="19" s="1"/>
  <c r="CA141" i="19"/>
  <c r="DR141" i="19" s="1"/>
  <c r="BZ141" i="19"/>
  <c r="DQ141" i="19" s="1"/>
  <c r="CO54" i="19"/>
  <c r="EF54" i="19" s="1"/>
  <c r="CN54" i="19"/>
  <c r="EE54" i="19" s="1"/>
  <c r="BP29" i="19"/>
  <c r="DG29" i="19" s="1"/>
  <c r="BQ29" i="19"/>
  <c r="DH29" i="19" s="1"/>
  <c r="CE39" i="19"/>
  <c r="DV39" i="19" s="1"/>
  <c r="CD39" i="19"/>
  <c r="DU39" i="19" s="1"/>
  <c r="BU34" i="19"/>
  <c r="DL34" i="19" s="1"/>
  <c r="BT34" i="19"/>
  <c r="DK34" i="19" s="1"/>
  <c r="CQ51" i="19"/>
  <c r="EH51" i="19" s="1"/>
  <c r="CP51" i="19"/>
  <c r="EG51" i="19" s="1"/>
  <c r="BS26" i="19"/>
  <c r="DJ26" i="19" s="1"/>
  <c r="BR26" i="19"/>
  <c r="DI26" i="19" s="1"/>
  <c r="CF38" i="19"/>
  <c r="DW38" i="19" s="1"/>
  <c r="CG38" i="19"/>
  <c r="DX38" i="19" s="1"/>
  <c r="CM51" i="19"/>
  <c r="ED51" i="19" s="1"/>
  <c r="CL51" i="19"/>
  <c r="EC51" i="19" s="1"/>
  <c r="CC110" i="19"/>
  <c r="DT110" i="19" s="1"/>
  <c r="CB110" i="19"/>
  <c r="DS110" i="19" s="1"/>
  <c r="CI95" i="19"/>
  <c r="DZ95" i="19" s="1"/>
  <c r="CH95" i="19"/>
  <c r="DY95" i="19" s="1"/>
  <c r="CU107" i="19"/>
  <c r="EL107" i="19" s="1"/>
  <c r="CT107" i="19"/>
  <c r="EK107" i="19" s="1"/>
  <c r="BS100" i="19"/>
  <c r="DJ100" i="19" s="1"/>
  <c r="BR100" i="19"/>
  <c r="DI100" i="19" s="1"/>
  <c r="CU87" i="19"/>
  <c r="EL87" i="19" s="1"/>
  <c r="CT87" i="19"/>
  <c r="EK87" i="19" s="1"/>
  <c r="BW95" i="19"/>
  <c r="DN95" i="19" s="1"/>
  <c r="BV95" i="19"/>
  <c r="DM95" i="19" s="1"/>
  <c r="CM102" i="19"/>
  <c r="ED102" i="19" s="1"/>
  <c r="CL102" i="19"/>
  <c r="EC102" i="19" s="1"/>
  <c r="BS73" i="19"/>
  <c r="DJ73" i="19" s="1"/>
  <c r="BR73" i="19"/>
  <c r="DI73" i="19" s="1"/>
  <c r="CO78" i="19"/>
  <c r="EF78" i="19" s="1"/>
  <c r="CN78" i="19"/>
  <c r="EE78" i="19" s="1"/>
  <c r="BW84" i="19"/>
  <c r="DN84" i="19" s="1"/>
  <c r="BV84" i="19"/>
  <c r="DM84" i="19" s="1"/>
  <c r="CO90" i="19"/>
  <c r="EF90" i="19" s="1"/>
  <c r="CN90" i="19"/>
  <c r="EE90" i="19" s="1"/>
  <c r="BQ98" i="19"/>
  <c r="DH98" i="19" s="1"/>
  <c r="BP98" i="19"/>
  <c r="DG98" i="19" s="1"/>
  <c r="CV74" i="19"/>
  <c r="EM74" i="19" s="1"/>
  <c r="CW74" i="19"/>
  <c r="EN74" i="19" s="1"/>
  <c r="CV169" i="19"/>
  <c r="EM169" i="19" s="1"/>
  <c r="CW169" i="19"/>
  <c r="EN169" i="19" s="1"/>
  <c r="CK158" i="19"/>
  <c r="EB158" i="19" s="1"/>
  <c r="CJ158" i="19"/>
  <c r="EA158" i="19" s="1"/>
  <c r="CU157" i="19"/>
  <c r="EL157" i="19" s="1"/>
  <c r="CT157" i="19"/>
  <c r="EK157" i="19" s="1"/>
  <c r="BK162" i="19"/>
  <c r="DB162" i="19" s="1"/>
  <c r="BJ162" i="19"/>
  <c r="DA162" i="19" s="1"/>
  <c r="CJ155" i="19"/>
  <c r="EA155" i="19" s="1"/>
  <c r="CK155" i="19"/>
  <c r="EB155" i="19" s="1"/>
  <c r="CN127" i="19"/>
  <c r="EE127" i="19" s="1"/>
  <c r="CO127" i="19"/>
  <c r="EF127" i="19" s="1"/>
  <c r="CU130" i="19"/>
  <c r="EL130" i="19" s="1"/>
  <c r="CT130" i="19"/>
  <c r="EK130" i="19" s="1"/>
  <c r="CC132" i="19"/>
  <c r="DT132" i="19" s="1"/>
  <c r="CB132" i="19"/>
  <c r="DS132" i="19" s="1"/>
  <c r="BK136" i="19"/>
  <c r="DB136" i="19" s="1"/>
  <c r="BJ136" i="19"/>
  <c r="DA136" i="19" s="1"/>
  <c r="CF139" i="19"/>
  <c r="DW139" i="19" s="1"/>
  <c r="CG139" i="19"/>
  <c r="DX139" i="19" s="1"/>
  <c r="CM142" i="19"/>
  <c r="ED142" i="19" s="1"/>
  <c r="CL142" i="19"/>
  <c r="EC142" i="19" s="1"/>
  <c r="BU144" i="19"/>
  <c r="DL144" i="19" s="1"/>
  <c r="BT144" i="19"/>
  <c r="DK144" i="19" s="1"/>
  <c r="BK129" i="19"/>
  <c r="DB129" i="19" s="1"/>
  <c r="BJ129" i="19"/>
  <c r="DA129" i="19" s="1"/>
  <c r="CG57" i="19"/>
  <c r="DX57" i="19" s="1"/>
  <c r="CF57" i="19"/>
  <c r="DW57" i="19" s="1"/>
  <c r="BP35" i="19"/>
  <c r="DG35" i="19" s="1"/>
  <c r="BQ35" i="19"/>
  <c r="DH35" i="19" s="1"/>
  <c r="CE45" i="19"/>
  <c r="DV45" i="19" s="1"/>
  <c r="CD45" i="19"/>
  <c r="DU45" i="19" s="1"/>
  <c r="CT19" i="19"/>
  <c r="EK19" i="19" s="1"/>
  <c r="CU19" i="19"/>
  <c r="EL19" i="19" s="1"/>
  <c r="CC27" i="19"/>
  <c r="DT27" i="19" s="1"/>
  <c r="CB27" i="19"/>
  <c r="DS27" i="19" s="1"/>
  <c r="CI54" i="19"/>
  <c r="DZ54" i="19" s="1"/>
  <c r="CH54" i="19"/>
  <c r="DY54" i="19" s="1"/>
  <c r="CA35" i="19"/>
  <c r="DR35" i="19" s="1"/>
  <c r="BZ35" i="19"/>
  <c r="DQ35" i="19" s="1"/>
  <c r="CR106" i="19"/>
  <c r="EI106" i="19" s="1"/>
  <c r="CS106" i="19"/>
  <c r="EJ106" i="19" s="1"/>
  <c r="BJ92" i="19"/>
  <c r="DA92" i="19" s="1"/>
  <c r="BK92" i="19"/>
  <c r="DB92" i="19" s="1"/>
  <c r="BM111" i="19"/>
  <c r="DD111" i="19" s="1"/>
  <c r="BL111" i="19"/>
  <c r="DC111" i="19" s="1"/>
  <c r="CI96" i="19"/>
  <c r="DZ96" i="19" s="1"/>
  <c r="CH96" i="19"/>
  <c r="DY96" i="19" s="1"/>
  <c r="BO84" i="19"/>
  <c r="DF84" i="19" s="1"/>
  <c r="BN84" i="19"/>
  <c r="DE84" i="19" s="1"/>
  <c r="CE90" i="19"/>
  <c r="DV90" i="19" s="1"/>
  <c r="CD90" i="19"/>
  <c r="DU90" i="19" s="1"/>
  <c r="CU97" i="19"/>
  <c r="EL97" i="19" s="1"/>
  <c r="CT97" i="19"/>
  <c r="EK97" i="19" s="1"/>
  <c r="BQ75" i="19"/>
  <c r="DH75" i="19" s="1"/>
  <c r="BP75" i="19"/>
  <c r="DG75" i="19" s="1"/>
  <c r="CM80" i="19"/>
  <c r="ED80" i="19" s="1"/>
  <c r="CL80" i="19"/>
  <c r="EC80" i="19" s="1"/>
  <c r="BT86" i="19"/>
  <c r="DK86" i="19" s="1"/>
  <c r="BU86" i="19"/>
  <c r="DL86" i="19" s="1"/>
  <c r="BY93" i="19"/>
  <c r="DP93" i="19" s="1"/>
  <c r="BX93" i="19"/>
  <c r="DO93" i="19" s="1"/>
  <c r="BU100" i="19"/>
  <c r="DL100" i="19" s="1"/>
  <c r="BT100" i="19"/>
  <c r="DK100" i="19" s="1"/>
  <c r="BY71" i="19"/>
  <c r="DP71" i="19" s="1"/>
  <c r="BX71" i="19"/>
  <c r="DO71" i="19" s="1"/>
  <c r="BY166" i="19"/>
  <c r="DP166" i="19" s="1"/>
  <c r="BX166" i="19"/>
  <c r="DO166" i="19" s="1"/>
  <c r="BV162" i="19"/>
  <c r="DM162" i="19" s="1"/>
  <c r="BW162" i="19"/>
  <c r="DN162" i="19" s="1"/>
  <c r="CQ168" i="19"/>
  <c r="EH168" i="19" s="1"/>
  <c r="CP168" i="19"/>
  <c r="EG168" i="19" s="1"/>
  <c r="CA157" i="19"/>
  <c r="DR157" i="19" s="1"/>
  <c r="BZ157" i="19"/>
  <c r="DQ157" i="19" s="1"/>
  <c r="CA150" i="19"/>
  <c r="DR150" i="19" s="1"/>
  <c r="BZ150" i="19"/>
  <c r="DQ150" i="19" s="1"/>
  <c r="CF154" i="19"/>
  <c r="DW154" i="19" s="1"/>
  <c r="CG154" i="19"/>
  <c r="DX154" i="19" s="1"/>
  <c r="CQ161" i="19"/>
  <c r="EH161" i="19" s="1"/>
  <c r="CP161" i="19"/>
  <c r="EG161" i="19" s="1"/>
  <c r="CS128" i="19"/>
  <c r="EJ128" i="19" s="1"/>
  <c r="CR128" i="19"/>
  <c r="EI128" i="19" s="1"/>
  <c r="CA132" i="19"/>
  <c r="DR132" i="19" s="1"/>
  <c r="BZ132" i="19"/>
  <c r="DQ132" i="19" s="1"/>
  <c r="CV135" i="19"/>
  <c r="EM135" i="19" s="1"/>
  <c r="CW135" i="19"/>
  <c r="EN135" i="19" s="1"/>
  <c r="BO139" i="19"/>
  <c r="DF139" i="19" s="1"/>
  <c r="BN139" i="19"/>
  <c r="DE139" i="19" s="1"/>
  <c r="CK140" i="19"/>
  <c r="EB140" i="19" s="1"/>
  <c r="CJ140" i="19"/>
  <c r="EA140" i="19" s="1"/>
  <c r="BK135" i="19"/>
  <c r="DB135" i="19" s="1"/>
  <c r="BJ135" i="19"/>
  <c r="DA135" i="19" s="1"/>
  <c r="CW53" i="19"/>
  <c r="EN53" i="19" s="1"/>
  <c r="CV53" i="19"/>
  <c r="EM53" i="19" s="1"/>
  <c r="CF31" i="19"/>
  <c r="DW31" i="19" s="1"/>
  <c r="CG31" i="19"/>
  <c r="DX31" i="19" s="1"/>
  <c r="BW48" i="19"/>
  <c r="DN48" i="19" s="1"/>
  <c r="BV48" i="19"/>
  <c r="DM48" i="19" s="1"/>
  <c r="BU30" i="19"/>
  <c r="DL30" i="19" s="1"/>
  <c r="BT30" i="19"/>
  <c r="DK30" i="19" s="1"/>
  <c r="CN27" i="19"/>
  <c r="EE27" i="19" s="1"/>
  <c r="CO27" i="19"/>
  <c r="EF27" i="19" s="1"/>
  <c r="CS112" i="19"/>
  <c r="EJ112" i="19" s="1"/>
  <c r="CR112" i="19"/>
  <c r="EI112" i="19" s="1"/>
  <c r="BK98" i="19"/>
  <c r="DB98" i="19" s="1"/>
  <c r="BJ98" i="19"/>
  <c r="DA98" i="19" s="1"/>
  <c r="BW110" i="19"/>
  <c r="DN110" i="19" s="1"/>
  <c r="BV110" i="19"/>
  <c r="DM110" i="19" s="1"/>
  <c r="CI102" i="19"/>
  <c r="DZ102" i="19" s="1"/>
  <c r="CH102" i="19"/>
  <c r="DY102" i="19" s="1"/>
  <c r="BO91" i="19"/>
  <c r="DF91" i="19" s="1"/>
  <c r="BN91" i="19"/>
  <c r="DE91" i="19" s="1"/>
  <c r="CE98" i="19"/>
  <c r="DV98" i="19" s="1"/>
  <c r="CD98" i="19"/>
  <c r="DU98" i="19" s="1"/>
  <c r="BM70" i="19"/>
  <c r="DD70" i="19" s="1"/>
  <c r="BL70" i="19"/>
  <c r="DC70" i="19" s="1"/>
  <c r="CI75" i="19"/>
  <c r="DZ75" i="19" s="1"/>
  <c r="CH75" i="19"/>
  <c r="DY75" i="19" s="1"/>
  <c r="BQ81" i="19"/>
  <c r="DH81" i="19" s="1"/>
  <c r="BP81" i="19"/>
  <c r="DG81" i="19" s="1"/>
  <c r="CM86" i="19"/>
  <c r="ED86" i="19" s="1"/>
  <c r="CL86" i="19"/>
  <c r="EC86" i="19" s="1"/>
  <c r="CW93" i="19"/>
  <c r="EN93" i="19" s="1"/>
  <c r="CV93" i="19"/>
  <c r="EM93" i="19" s="1"/>
  <c r="BY101" i="19"/>
  <c r="DP101" i="19" s="1"/>
  <c r="BX101" i="19"/>
  <c r="DO101" i="19" s="1"/>
  <c r="BS72" i="19"/>
  <c r="DJ72" i="19" s="1"/>
  <c r="BR72" i="19"/>
  <c r="DI72" i="19" s="1"/>
  <c r="BX77" i="19"/>
  <c r="DO77" i="19" s="1"/>
  <c r="BY77" i="19"/>
  <c r="DP77" i="19" s="1"/>
  <c r="BL160" i="19"/>
  <c r="DC160" i="19" s="1"/>
  <c r="BM160" i="19"/>
  <c r="DD160" i="19" s="1"/>
  <c r="BM161" i="19"/>
  <c r="DD161" i="19" s="1"/>
  <c r="BL161" i="19"/>
  <c r="DC161" i="19" s="1"/>
  <c r="BN161" i="19"/>
  <c r="DE161" i="19" s="1"/>
  <c r="BO161" i="19"/>
  <c r="DF161" i="19" s="1"/>
  <c r="CI167" i="19"/>
  <c r="DZ167" i="19" s="1"/>
  <c r="CH167" i="19"/>
  <c r="DY167" i="19" s="1"/>
  <c r="BO156" i="19"/>
  <c r="DF156" i="19" s="1"/>
  <c r="BN156" i="19"/>
  <c r="DE156" i="19" s="1"/>
  <c r="BP130" i="19"/>
  <c r="DG130" i="19" s="1"/>
  <c r="BQ130" i="19"/>
  <c r="DH130" i="19" s="1"/>
  <c r="BW133" i="19"/>
  <c r="DN133" i="19" s="1"/>
  <c r="BV133" i="19"/>
  <c r="DM133" i="19" s="1"/>
  <c r="CS134" i="19"/>
  <c r="EJ134" i="19" s="1"/>
  <c r="CR134" i="19"/>
  <c r="EI134" i="19" s="1"/>
  <c r="CA138" i="19"/>
  <c r="DR138" i="19" s="1"/>
  <c r="BZ138" i="19"/>
  <c r="DQ138" i="19" s="1"/>
  <c r="CV141" i="19"/>
  <c r="EM141" i="19" s="1"/>
  <c r="CW141" i="19"/>
  <c r="EN141" i="19" s="1"/>
  <c r="BO145" i="19"/>
  <c r="DF145" i="19" s="1"/>
  <c r="BN145" i="19"/>
  <c r="DE145" i="19" s="1"/>
  <c r="CR146" i="19"/>
  <c r="EI146" i="19" s="1"/>
  <c r="CS146" i="19"/>
  <c r="EJ146" i="19" s="1"/>
  <c r="CI148" i="19"/>
  <c r="DZ148" i="19" s="1"/>
  <c r="CH148" i="19"/>
  <c r="DY148" i="19" s="1"/>
  <c r="CU145" i="19"/>
  <c r="EL145" i="19" s="1"/>
  <c r="CT145" i="19"/>
  <c r="EK145" i="19" s="1"/>
  <c r="CF37" i="19"/>
  <c r="DW37" i="19" s="1"/>
  <c r="CG37" i="19"/>
  <c r="DX37" i="19" s="1"/>
  <c r="BW54" i="19"/>
  <c r="DN54" i="19" s="1"/>
  <c r="BV54" i="19"/>
  <c r="DM54" i="19" s="1"/>
  <c r="CU31" i="19"/>
  <c r="EL31" i="19" s="1"/>
  <c r="CT31" i="19"/>
  <c r="EK31" i="19" s="1"/>
  <c r="CC55" i="19"/>
  <c r="DT55" i="19" s="1"/>
  <c r="CB55" i="19"/>
  <c r="DS55" i="19" s="1"/>
  <c r="BM33" i="19"/>
  <c r="DD33" i="19" s="1"/>
  <c r="BL33" i="19"/>
  <c r="DC33" i="19" s="1"/>
  <c r="CQ53" i="19"/>
  <c r="EH53" i="19" s="1"/>
  <c r="CP53" i="19"/>
  <c r="EG53" i="19" s="1"/>
  <c r="CI34" i="19"/>
  <c r="DZ34" i="19" s="1"/>
  <c r="CH34" i="19"/>
  <c r="DY34" i="19" s="1"/>
  <c r="BY53" i="19"/>
  <c r="DP53" i="19" s="1"/>
  <c r="BX53" i="19"/>
  <c r="DO53" i="19" s="1"/>
  <c r="BP34" i="19"/>
  <c r="DG34" i="19" s="1"/>
  <c r="BQ34" i="19"/>
  <c r="DH34" i="19" s="1"/>
  <c r="CQ42" i="19"/>
  <c r="EH42" i="19" s="1"/>
  <c r="CP42" i="19"/>
  <c r="EG42" i="19" s="1"/>
  <c r="CQ26" i="19"/>
  <c r="EH26" i="19" s="1"/>
  <c r="CP26" i="19"/>
  <c r="EG26" i="19" s="1"/>
  <c r="BX24" i="19"/>
  <c r="DO24" i="19" s="1"/>
  <c r="BY24" i="19"/>
  <c r="DP24" i="19" s="1"/>
  <c r="BT109" i="19"/>
  <c r="DK109" i="19" s="1"/>
  <c r="BU109" i="19"/>
  <c r="DL109" i="19" s="1"/>
  <c r="BZ94" i="19"/>
  <c r="DQ94" i="19" s="1"/>
  <c r="CA94" i="19"/>
  <c r="DR94" i="19" s="1"/>
  <c r="CC113" i="19"/>
  <c r="DT113" i="19" s="1"/>
  <c r="CB113" i="19"/>
  <c r="DS113" i="19" s="1"/>
  <c r="BK99" i="19"/>
  <c r="DB99" i="19" s="1"/>
  <c r="BJ99" i="19"/>
  <c r="DA99" i="19" s="1"/>
  <c r="CE86" i="19"/>
  <c r="DV86" i="19" s="1"/>
  <c r="CD86" i="19"/>
  <c r="DU86" i="19" s="1"/>
  <c r="CM93" i="19"/>
  <c r="ED93" i="19" s="1"/>
  <c r="CL93" i="19"/>
  <c r="EC93" i="19" s="1"/>
  <c r="BO101" i="19"/>
  <c r="DF101" i="19" s="1"/>
  <c r="BN101" i="19"/>
  <c r="DE101" i="19" s="1"/>
  <c r="BK72" i="19"/>
  <c r="DB72" i="19" s="1"/>
  <c r="BJ72" i="19"/>
  <c r="DA72" i="19" s="1"/>
  <c r="CG77" i="19"/>
  <c r="DX77" i="19" s="1"/>
  <c r="CF77" i="19"/>
  <c r="DW77" i="19" s="1"/>
  <c r="BO83" i="19"/>
  <c r="DF83" i="19" s="1"/>
  <c r="BN83" i="19"/>
  <c r="DE83" i="19" s="1"/>
  <c r="BP89" i="19"/>
  <c r="DG89" i="19" s="1"/>
  <c r="BQ89" i="19"/>
  <c r="DH89" i="19" s="1"/>
  <c r="CG96" i="19"/>
  <c r="DX96" i="19" s="1"/>
  <c r="CF96" i="19"/>
  <c r="DW96" i="19" s="1"/>
  <c r="BO104" i="19"/>
  <c r="DF104" i="19" s="1"/>
  <c r="BN104" i="19"/>
  <c r="DE104" i="19" s="1"/>
  <c r="CO73" i="19"/>
  <c r="EF73" i="19" s="1"/>
  <c r="CN73" i="19"/>
  <c r="EE73" i="19" s="1"/>
  <c r="CO168" i="19"/>
  <c r="EF168" i="19" s="1"/>
  <c r="CN168" i="19"/>
  <c r="EE168" i="19" s="1"/>
  <c r="BO168" i="19"/>
  <c r="DF168" i="19" s="1"/>
  <c r="BN168" i="19"/>
  <c r="DE168" i="19" s="1"/>
  <c r="CM156" i="19"/>
  <c r="ED156" i="19" s="1"/>
  <c r="CL156" i="19"/>
  <c r="EC156" i="19" s="1"/>
  <c r="CA160" i="19"/>
  <c r="DR160" i="19" s="1"/>
  <c r="BZ160" i="19"/>
  <c r="DQ160" i="19" s="1"/>
  <c r="BX153" i="19"/>
  <c r="DO153" i="19" s="1"/>
  <c r="BY153" i="19"/>
  <c r="DP153" i="19" s="1"/>
  <c r="CG126" i="19"/>
  <c r="DX126" i="19" s="1"/>
  <c r="CF126" i="19"/>
  <c r="DW126" i="19" s="1"/>
  <c r="CM129" i="19"/>
  <c r="ED129" i="19" s="1"/>
  <c r="CL129" i="19"/>
  <c r="EC129" i="19" s="1"/>
  <c r="BU131" i="19"/>
  <c r="DL131" i="19" s="1"/>
  <c r="BT131" i="19"/>
  <c r="DK131" i="19" s="1"/>
  <c r="CQ134" i="19"/>
  <c r="EH134" i="19" s="1"/>
  <c r="CP134" i="19"/>
  <c r="EG134" i="19" s="1"/>
  <c r="BX138" i="19"/>
  <c r="DO138" i="19" s="1"/>
  <c r="BY138" i="19"/>
  <c r="DP138" i="19" s="1"/>
  <c r="CE141" i="19"/>
  <c r="DV141" i="19" s="1"/>
  <c r="CD141" i="19"/>
  <c r="DU141" i="19" s="1"/>
  <c r="BM143" i="19"/>
  <c r="DD143" i="19" s="1"/>
  <c r="BL143" i="19"/>
  <c r="DC143" i="19" s="1"/>
  <c r="BP159" i="19"/>
  <c r="DG159" i="19" s="1"/>
  <c r="BQ159" i="19"/>
  <c r="DH159" i="19" s="1"/>
  <c r="BY56" i="19"/>
  <c r="DP56" i="19" s="1"/>
  <c r="ER56" i="19" s="1"/>
  <c r="BX56" i="19"/>
  <c r="DO56" i="19" s="1"/>
  <c r="CN30" i="19"/>
  <c r="EE30" i="19" s="1"/>
  <c r="CO30" i="19"/>
  <c r="EF30" i="19" s="1"/>
  <c r="BW44" i="19"/>
  <c r="DN44" i="19" s="1"/>
  <c r="BV44" i="19"/>
  <c r="DM44" i="19" s="1"/>
  <c r="CT21" i="19"/>
  <c r="EK21" i="19" s="1"/>
  <c r="CU21" i="19"/>
  <c r="EL21" i="19" s="1"/>
  <c r="BM39" i="19"/>
  <c r="DD39" i="19" s="1"/>
  <c r="BL39" i="19"/>
  <c r="DC39" i="19" s="1"/>
  <c r="CI40" i="19"/>
  <c r="DZ40" i="19" s="1"/>
  <c r="CH40" i="19"/>
  <c r="DY40" i="19" s="1"/>
  <c r="CN33" i="19"/>
  <c r="EE33" i="19" s="1"/>
  <c r="CO33" i="19"/>
  <c r="EF33" i="19" s="1"/>
  <c r="BW53" i="19"/>
  <c r="DN53" i="19" s="1"/>
  <c r="BV53" i="19"/>
  <c r="DM53" i="19" s="1"/>
  <c r="BO34" i="19"/>
  <c r="DF34" i="19" s="1"/>
  <c r="BN34" i="19"/>
  <c r="DE34" i="19" s="1"/>
  <c r="BS97" i="19"/>
  <c r="DJ97" i="19" s="1"/>
  <c r="BR97" i="19"/>
  <c r="DI97" i="19" s="1"/>
  <c r="CE109" i="19"/>
  <c r="DV109" i="19" s="1"/>
  <c r="CD109" i="19"/>
  <c r="DU109" i="19" s="1"/>
  <c r="CQ101" i="19"/>
  <c r="EH101" i="19" s="1"/>
  <c r="CP101" i="19"/>
  <c r="EG101" i="19" s="1"/>
  <c r="BM90" i="19"/>
  <c r="DD90" i="19" s="1"/>
  <c r="BL90" i="19"/>
  <c r="DC90" i="19" s="1"/>
  <c r="CC97" i="19"/>
  <c r="DT97" i="19" s="1"/>
  <c r="CB97" i="19"/>
  <c r="DS97" i="19" s="1"/>
  <c r="CQ74" i="19"/>
  <c r="EH74" i="19" s="1"/>
  <c r="CP74" i="19"/>
  <c r="EG74" i="19" s="1"/>
  <c r="BY80" i="19"/>
  <c r="DP80" i="19" s="1"/>
  <c r="BX80" i="19"/>
  <c r="DO80" i="19" s="1"/>
  <c r="CU85" i="19"/>
  <c r="EL85" i="19" s="1"/>
  <c r="CT85" i="19"/>
  <c r="EK85" i="19" s="1"/>
  <c r="CU92" i="19"/>
  <c r="EL92" i="19" s="1"/>
  <c r="CT92" i="19"/>
  <c r="EK92" i="19" s="1"/>
  <c r="BW100" i="19"/>
  <c r="DN100" i="19" s="1"/>
  <c r="BV100" i="19"/>
  <c r="DM100" i="19" s="1"/>
  <c r="CA71" i="19"/>
  <c r="DR71" i="19" s="1"/>
  <c r="BZ71" i="19"/>
  <c r="DQ71" i="19" s="1"/>
  <c r="CF76" i="19"/>
  <c r="DW76" i="19" s="1"/>
  <c r="CG76" i="19"/>
  <c r="DX76" i="19" s="1"/>
  <c r="BT159" i="19"/>
  <c r="DK159" i="19" s="1"/>
  <c r="BU159" i="19"/>
  <c r="DL159" i="19" s="1"/>
  <c r="BU160" i="19"/>
  <c r="DL160" i="19" s="1"/>
  <c r="BT160" i="19"/>
  <c r="DK160" i="19" s="1"/>
  <c r="BK160" i="19"/>
  <c r="DB160" i="19" s="1"/>
  <c r="BJ160" i="19"/>
  <c r="DA160" i="19" s="1"/>
  <c r="CA165" i="19"/>
  <c r="DR165" i="19" s="1"/>
  <c r="BZ165" i="19"/>
  <c r="DQ165" i="19" s="1"/>
  <c r="BW155" i="19"/>
  <c r="DN155" i="19" s="1"/>
  <c r="BV155" i="19"/>
  <c r="DM155" i="19" s="1"/>
  <c r="BX129" i="19"/>
  <c r="DO129" i="19" s="1"/>
  <c r="BY129" i="19"/>
  <c r="DP129" i="19" s="1"/>
  <c r="CE132" i="19"/>
  <c r="DV132" i="19" s="1"/>
  <c r="CD132" i="19"/>
  <c r="DU132" i="19" s="1"/>
  <c r="BM134" i="19"/>
  <c r="DD134" i="19" s="1"/>
  <c r="BL134" i="19"/>
  <c r="DC134" i="19" s="1"/>
  <c r="CI137" i="19"/>
  <c r="DZ137" i="19" s="1"/>
  <c r="CH137" i="19"/>
  <c r="DY137" i="19" s="1"/>
  <c r="BP141" i="19"/>
  <c r="DG141" i="19" s="1"/>
  <c r="BQ141" i="19"/>
  <c r="DH141" i="19" s="1"/>
  <c r="BW144" i="19"/>
  <c r="DN144" i="19" s="1"/>
  <c r="BV144" i="19"/>
  <c r="DM144" i="19" s="1"/>
  <c r="CW145" i="19"/>
  <c r="EN145" i="19" s="1"/>
  <c r="CV145" i="19"/>
  <c r="EM145" i="19" s="1"/>
  <c r="CQ141" i="19"/>
  <c r="EH141" i="19" s="1"/>
  <c r="CP141" i="19"/>
  <c r="EG141" i="19" s="1"/>
  <c r="CA139" i="19"/>
  <c r="DR139" i="19" s="1"/>
  <c r="BZ139" i="19"/>
  <c r="DQ139" i="19" s="1"/>
  <c r="CF33" i="19"/>
  <c r="DW33" i="19" s="1"/>
  <c r="CG33" i="19"/>
  <c r="DX33" i="19" s="1"/>
  <c r="BW50" i="19"/>
  <c r="DN50" i="19" s="1"/>
  <c r="BV50" i="19"/>
  <c r="DM50" i="19" s="1"/>
  <c r="CM24" i="19"/>
  <c r="ED24" i="19" s="1"/>
  <c r="CL24" i="19"/>
  <c r="EC24" i="19" s="1"/>
  <c r="CC51" i="19"/>
  <c r="DT51" i="19" s="1"/>
  <c r="CB51" i="19"/>
  <c r="DS51" i="19" s="1"/>
  <c r="CA43" i="19"/>
  <c r="DR43" i="19" s="1"/>
  <c r="BZ43" i="19"/>
  <c r="DQ43" i="19" s="1"/>
  <c r="BJ21" i="19"/>
  <c r="DA21" i="19" s="1"/>
  <c r="BK21" i="19"/>
  <c r="DB21" i="19" s="1"/>
  <c r="CV42" i="19"/>
  <c r="EM42" i="19" s="1"/>
  <c r="CW42" i="19"/>
  <c r="EN42" i="19" s="1"/>
  <c r="CN19" i="19"/>
  <c r="EE19" i="19" s="1"/>
  <c r="CO19" i="19"/>
  <c r="EF19" i="19" s="1"/>
  <c r="BW43" i="19"/>
  <c r="DN43" i="19" s="1"/>
  <c r="BV43" i="19"/>
  <c r="DM43" i="19" s="1"/>
  <c r="CS24" i="19"/>
  <c r="EJ24" i="19" s="1"/>
  <c r="CR24" i="19"/>
  <c r="EI24" i="19" s="1"/>
  <c r="BK26" i="19"/>
  <c r="DB26" i="19" s="1"/>
  <c r="BJ26" i="19"/>
  <c r="DA26" i="19" s="1"/>
  <c r="BO108" i="19"/>
  <c r="DF108" i="19" s="1"/>
  <c r="BN108" i="19"/>
  <c r="DE108" i="19" s="1"/>
  <c r="BK100" i="19"/>
  <c r="DB100" i="19" s="1"/>
  <c r="BJ100" i="19"/>
  <c r="DA100" i="19" s="1"/>
  <c r="BW112" i="19"/>
  <c r="DN112" i="19" s="1"/>
  <c r="BV112" i="19"/>
  <c r="DM112" i="19" s="1"/>
  <c r="CI104" i="19"/>
  <c r="DZ104" i="19" s="1"/>
  <c r="CH104" i="19"/>
  <c r="DY104" i="19" s="1"/>
  <c r="CO93" i="19"/>
  <c r="EF93" i="19" s="1"/>
  <c r="CN93" i="19"/>
  <c r="EE93" i="19" s="1"/>
  <c r="BQ101" i="19"/>
  <c r="DH101" i="19" s="1"/>
  <c r="BP101" i="19"/>
  <c r="DG101" i="19" s="1"/>
  <c r="BM72" i="19"/>
  <c r="DD72" i="19" s="1"/>
  <c r="BL72" i="19"/>
  <c r="DC72" i="19" s="1"/>
  <c r="CI77" i="19"/>
  <c r="DZ77" i="19" s="1"/>
  <c r="CH77" i="19"/>
  <c r="DY77" i="19" s="1"/>
  <c r="BQ83" i="19"/>
  <c r="DH83" i="19" s="1"/>
  <c r="BP83" i="19"/>
  <c r="DG83" i="19" s="1"/>
  <c r="BT89" i="19"/>
  <c r="DK89" i="19" s="1"/>
  <c r="BU89" i="19"/>
  <c r="DL89" i="19" s="1"/>
  <c r="CK96" i="19"/>
  <c r="EB96" i="19" s="1"/>
  <c r="CJ96" i="19"/>
  <c r="EA96" i="19" s="1"/>
  <c r="CU105" i="19"/>
  <c r="EL105" i="19" s="1"/>
  <c r="CT105" i="19"/>
  <c r="EK105" i="19" s="1"/>
  <c r="BS74" i="19"/>
  <c r="DJ74" i="19" s="1"/>
  <c r="BR74" i="19"/>
  <c r="DI74" i="19" s="1"/>
  <c r="BY79" i="19"/>
  <c r="DP79" i="19" s="1"/>
  <c r="BX79" i="19"/>
  <c r="DO79" i="19" s="1"/>
  <c r="BM162" i="19"/>
  <c r="DD162" i="19" s="1"/>
  <c r="BL162" i="19"/>
  <c r="DC162" i="19" s="1"/>
  <c r="BM163" i="19"/>
  <c r="DD163" i="19" s="1"/>
  <c r="BL163" i="19"/>
  <c r="DC163" i="19" s="1"/>
  <c r="CI164" i="19"/>
  <c r="DZ164" i="19" s="1"/>
  <c r="CH164" i="19"/>
  <c r="DY164" i="19" s="1"/>
  <c r="BT146" i="19"/>
  <c r="DK146" i="19" s="1"/>
  <c r="BU146" i="19"/>
  <c r="DL146" i="19" s="1"/>
  <c r="BP158" i="19"/>
  <c r="DG158" i="19" s="1"/>
  <c r="BQ158" i="19"/>
  <c r="DH158" i="19" s="1"/>
  <c r="BP132" i="19"/>
  <c r="DG132" i="19" s="1"/>
  <c r="BQ132" i="19"/>
  <c r="DH132" i="19" s="1"/>
  <c r="BW135" i="19"/>
  <c r="DN135" i="19" s="1"/>
  <c r="BV135" i="19"/>
  <c r="DM135" i="19" s="1"/>
  <c r="CS136" i="19"/>
  <c r="EJ136" i="19" s="1"/>
  <c r="CR136" i="19"/>
  <c r="EI136" i="19" s="1"/>
  <c r="CA140" i="19"/>
  <c r="DR140" i="19" s="1"/>
  <c r="BZ140" i="19"/>
  <c r="DQ140" i="19" s="1"/>
  <c r="CV143" i="19"/>
  <c r="EM143" i="19" s="1"/>
  <c r="CW143" i="19"/>
  <c r="EN143" i="19" s="1"/>
  <c r="BY147" i="19"/>
  <c r="DP147" i="19" s="1"/>
  <c r="BX147" i="19"/>
  <c r="DO147" i="19" s="1"/>
  <c r="BQ149" i="19"/>
  <c r="DH149" i="19" s="1"/>
  <c r="BP149" i="19"/>
  <c r="DG149" i="19" s="1"/>
  <c r="CA129" i="19"/>
  <c r="DR129" i="19" s="1"/>
  <c r="BZ129" i="19"/>
  <c r="DQ129" i="19" s="1"/>
  <c r="CI142" i="19"/>
  <c r="DZ142" i="19" s="1"/>
  <c r="CH142" i="19"/>
  <c r="DY142" i="19" s="1"/>
  <c r="BX36" i="19"/>
  <c r="DO36" i="19" s="1"/>
  <c r="BY36" i="19"/>
  <c r="DP36" i="19" s="1"/>
  <c r="CE27" i="19"/>
  <c r="DV27" i="19" s="1"/>
  <c r="CD27" i="19"/>
  <c r="DU27" i="19" s="1"/>
  <c r="BM51" i="19"/>
  <c r="DD51" i="19" s="1"/>
  <c r="BL51" i="19"/>
  <c r="DC51" i="19" s="1"/>
  <c r="CS31" i="19"/>
  <c r="EJ31" i="19" s="1"/>
  <c r="CR31" i="19"/>
  <c r="EI31" i="19" s="1"/>
  <c r="CH20" i="19"/>
  <c r="DY20" i="19" s="1"/>
  <c r="CI20" i="19"/>
  <c r="DZ20" i="19" s="1"/>
  <c r="BP52" i="19"/>
  <c r="DG52" i="19" s="1"/>
  <c r="BQ52" i="19"/>
  <c r="DH52" i="19" s="1"/>
  <c r="CD20" i="19"/>
  <c r="DU20" i="19" s="1"/>
  <c r="CE20" i="19"/>
  <c r="DV20" i="19" s="1"/>
  <c r="BM50" i="19"/>
  <c r="DD50" i="19" s="1"/>
  <c r="BL50" i="19"/>
  <c r="DC50" i="19" s="1"/>
  <c r="BM34" i="19"/>
  <c r="DD34" i="19" s="1"/>
  <c r="BL34" i="19"/>
  <c r="DC34" i="19" s="1"/>
  <c r="CU110" i="19"/>
  <c r="EL110" i="19" s="1"/>
  <c r="CT110" i="19"/>
  <c r="EK110" i="19" s="1"/>
  <c r="CQ102" i="19"/>
  <c r="EH102" i="19" s="1"/>
  <c r="CP102" i="19"/>
  <c r="EG102" i="19" s="1"/>
  <c r="BY104" i="19"/>
  <c r="DP104" i="19" s="1"/>
  <c r="BX104" i="19"/>
  <c r="DO104" i="19" s="1"/>
  <c r="CA107" i="19"/>
  <c r="DR107" i="19" s="1"/>
  <c r="BZ107" i="19"/>
  <c r="DQ107" i="19" s="1"/>
  <c r="CE97" i="19"/>
  <c r="DV97" i="19" s="1"/>
  <c r="CD97" i="19"/>
  <c r="DU97" i="19" s="1"/>
  <c r="CS74" i="19"/>
  <c r="EJ74" i="19" s="1"/>
  <c r="CR74" i="19"/>
  <c r="EI74" i="19" s="1"/>
  <c r="CA80" i="19"/>
  <c r="DR80" i="19" s="1"/>
  <c r="BZ80" i="19"/>
  <c r="DQ80" i="19" s="1"/>
  <c r="CW85" i="19"/>
  <c r="EN85" i="19" s="1"/>
  <c r="CV85" i="19"/>
  <c r="EM85" i="19" s="1"/>
  <c r="CW92" i="19"/>
  <c r="EN92" i="19" s="1"/>
  <c r="CV92" i="19"/>
  <c r="EM92" i="19" s="1"/>
  <c r="BY100" i="19"/>
  <c r="DP100" i="19" s="1"/>
  <c r="BX100" i="19"/>
  <c r="DO100" i="19" s="1"/>
  <c r="CC71" i="19"/>
  <c r="DT71" i="19" s="1"/>
  <c r="CB71" i="19"/>
  <c r="DS71" i="19" s="1"/>
  <c r="BK77" i="19"/>
  <c r="DB77" i="19" s="1"/>
  <c r="BJ77" i="19"/>
  <c r="DA77" i="19" s="1"/>
  <c r="BP82" i="19"/>
  <c r="DG82" i="19" s="1"/>
  <c r="BQ82" i="19"/>
  <c r="DH82" i="19" s="1"/>
  <c r="CS164" i="19"/>
  <c r="EJ164" i="19" s="1"/>
  <c r="CR164" i="19"/>
  <c r="EI164" i="19" s="1"/>
  <c r="CS165" i="19"/>
  <c r="EJ165" i="19" s="1"/>
  <c r="CR165" i="19"/>
  <c r="EI165" i="19" s="1"/>
  <c r="CV157" i="19"/>
  <c r="EM157" i="19" s="1"/>
  <c r="CW157" i="19"/>
  <c r="EN157" i="19" s="1"/>
  <c r="BM149" i="19"/>
  <c r="DD149" i="19" s="1"/>
  <c r="BL149" i="19"/>
  <c r="DC149" i="19" s="1"/>
  <c r="CT161" i="19"/>
  <c r="EK161" i="19" s="1"/>
  <c r="CU161" i="19"/>
  <c r="EL161" i="19" s="1"/>
  <c r="CV134" i="19"/>
  <c r="EM134" i="19" s="1"/>
  <c r="CW134" i="19"/>
  <c r="EN134" i="19" s="1"/>
  <c r="BO138" i="19"/>
  <c r="DF138" i="19" s="1"/>
  <c r="BN138" i="19"/>
  <c r="DE138" i="19" s="1"/>
  <c r="CK139" i="19"/>
  <c r="EB139" i="19" s="1"/>
  <c r="CJ139" i="19"/>
  <c r="EA139" i="19" s="1"/>
  <c r="BS143" i="19"/>
  <c r="DJ143" i="19" s="1"/>
  <c r="BR143" i="19"/>
  <c r="DI143" i="19" s="1"/>
  <c r="CW146" i="19"/>
  <c r="EN146" i="19" s="1"/>
  <c r="CV146" i="19"/>
  <c r="EM146" i="19" s="1"/>
  <c r="CG150" i="19"/>
  <c r="DX150" i="19" s="1"/>
  <c r="CF150" i="19"/>
  <c r="DW150" i="19" s="1"/>
  <c r="BX152" i="19"/>
  <c r="DO152" i="19" s="1"/>
  <c r="BY152" i="19"/>
  <c r="DP152" i="19" s="1"/>
  <c r="CR152" i="19"/>
  <c r="EI152" i="19" s="1"/>
  <c r="CS152" i="19"/>
  <c r="EJ152" i="19" s="1"/>
  <c r="BK143" i="19"/>
  <c r="DB143" i="19" s="1"/>
  <c r="BJ143" i="19"/>
  <c r="DA143" i="19" s="1"/>
  <c r="BP39" i="19"/>
  <c r="DG39" i="19" s="1"/>
  <c r="BQ39" i="19"/>
  <c r="DH39" i="19" s="1"/>
  <c r="BO27" i="19"/>
  <c r="DF27" i="19" s="1"/>
  <c r="BN27" i="19"/>
  <c r="DE27" i="19" s="1"/>
  <c r="CK50" i="19"/>
  <c r="EB50" i="19" s="1"/>
  <c r="CJ50" i="19"/>
  <c r="EA50" i="19" s="1"/>
  <c r="CC31" i="19"/>
  <c r="DT31" i="19" s="1"/>
  <c r="CB31" i="19"/>
  <c r="DS31" i="19" s="1"/>
  <c r="BR20" i="19"/>
  <c r="DI20" i="19" s="1"/>
  <c r="BS20" i="19"/>
  <c r="DJ20" i="19" s="1"/>
  <c r="CG112" i="19"/>
  <c r="DX112" i="19" s="1"/>
  <c r="CF112" i="19"/>
  <c r="DW112" i="19" s="1"/>
  <c r="CB104" i="19"/>
  <c r="DS104" i="19" s="1"/>
  <c r="CC104" i="19"/>
  <c r="DT104" i="19" s="1"/>
  <c r="CH89" i="19"/>
  <c r="DY89" i="19" s="1"/>
  <c r="CI89" i="19"/>
  <c r="DZ89" i="19" s="1"/>
  <c r="CK108" i="19"/>
  <c r="EB108" i="19" s="1"/>
  <c r="CJ108" i="19"/>
  <c r="EA108" i="19" s="1"/>
  <c r="BR94" i="19"/>
  <c r="DI94" i="19" s="1"/>
  <c r="BS94" i="19"/>
  <c r="DJ94" i="19" s="1"/>
  <c r="CM81" i="19"/>
  <c r="ED81" i="19" s="1"/>
  <c r="CL81" i="19"/>
  <c r="EC81" i="19" s="1"/>
  <c r="BW87" i="19"/>
  <c r="DN87" i="19" s="1"/>
  <c r="BV87" i="19"/>
  <c r="DM87" i="19" s="1"/>
  <c r="CM94" i="19"/>
  <c r="ED94" i="19" s="1"/>
  <c r="CL94" i="19"/>
  <c r="EC94" i="19" s="1"/>
  <c r="BO102" i="19"/>
  <c r="DF102" i="19" s="1"/>
  <c r="BN102" i="19"/>
  <c r="DE102" i="19" s="1"/>
  <c r="CO72" i="19"/>
  <c r="EF72" i="19" s="1"/>
  <c r="CN72" i="19"/>
  <c r="EE72" i="19" s="1"/>
  <c r="BW78" i="19"/>
  <c r="DN78" i="19" s="1"/>
  <c r="BV78" i="19"/>
  <c r="DM78" i="19" s="1"/>
  <c r="CR83" i="19"/>
  <c r="EI83" i="19" s="1"/>
  <c r="CS83" i="19"/>
  <c r="EJ83" i="19" s="1"/>
  <c r="BQ90" i="19"/>
  <c r="DH90" i="19" s="1"/>
  <c r="BP90" i="19"/>
  <c r="DG90" i="19" s="1"/>
  <c r="BM97" i="19"/>
  <c r="DD97" i="19" s="1"/>
  <c r="BL97" i="19"/>
  <c r="DC97" i="19" s="1"/>
  <c r="CN169" i="19"/>
  <c r="EE169" i="19" s="1"/>
  <c r="CO169" i="19"/>
  <c r="EF169" i="19" s="1"/>
  <c r="CW163" i="19"/>
  <c r="EN163" i="19" s="1"/>
  <c r="CV163" i="19"/>
  <c r="EM163" i="19" s="1"/>
  <c r="BO159" i="19"/>
  <c r="DF159" i="19" s="1"/>
  <c r="BN159" i="19"/>
  <c r="DE159" i="19" s="1"/>
  <c r="CI162" i="19"/>
  <c r="DZ162" i="19" s="1"/>
  <c r="CH162" i="19"/>
  <c r="DY162" i="19" s="1"/>
  <c r="BK155" i="19"/>
  <c r="DB155" i="19" s="1"/>
  <c r="BJ155" i="19"/>
  <c r="DA155" i="19" s="1"/>
  <c r="CJ147" i="19"/>
  <c r="EA147" i="19" s="1"/>
  <c r="CK147" i="19"/>
  <c r="EB147" i="19" s="1"/>
  <c r="BT151" i="19"/>
  <c r="DK151" i="19" s="1"/>
  <c r="BU151" i="19"/>
  <c r="DL151" i="19" s="1"/>
  <c r="BT153" i="19"/>
  <c r="DK153" i="19" s="1"/>
  <c r="BU153" i="19"/>
  <c r="DL153" i="19" s="1"/>
  <c r="CC126" i="19"/>
  <c r="DT126" i="19" s="1"/>
  <c r="CB126" i="19"/>
  <c r="DS126" i="19" s="1"/>
  <c r="BK130" i="19"/>
  <c r="DB130" i="19" s="1"/>
  <c r="BJ130" i="19"/>
  <c r="DA130" i="19" s="1"/>
  <c r="CF133" i="19"/>
  <c r="DW133" i="19" s="1"/>
  <c r="CG133" i="19"/>
  <c r="DX133" i="19" s="1"/>
  <c r="CM136" i="19"/>
  <c r="ED136" i="19" s="1"/>
  <c r="CL136" i="19"/>
  <c r="EC136" i="19" s="1"/>
  <c r="BU138" i="19"/>
  <c r="DL138" i="19" s="1"/>
  <c r="BT138" i="19"/>
  <c r="DK138" i="19" s="1"/>
  <c r="CM147" i="19"/>
  <c r="ED147" i="19" s="1"/>
  <c r="CL147" i="19"/>
  <c r="EC147" i="19" s="1"/>
  <c r="CF51" i="19"/>
  <c r="DW51" i="19" s="1"/>
  <c r="CG51" i="19"/>
  <c r="DX51" i="19" s="1"/>
  <c r="CF25" i="19"/>
  <c r="DW25" i="19" s="1"/>
  <c r="CG25" i="19"/>
  <c r="DX25" i="19" s="1"/>
  <c r="BW36" i="19"/>
  <c r="DN36" i="19" s="1"/>
  <c r="BV36" i="19"/>
  <c r="DM36" i="19" s="1"/>
  <c r="BM31" i="19"/>
  <c r="DD31" i="19" s="1"/>
  <c r="BL31" i="19"/>
  <c r="DC31" i="19" s="1"/>
  <c r="CI48" i="19"/>
  <c r="DZ48" i="19" s="1"/>
  <c r="CH48" i="19"/>
  <c r="DY48" i="19" s="1"/>
  <c r="BJ23" i="19"/>
  <c r="DA23" i="19" s="1"/>
  <c r="BK23" i="19"/>
  <c r="DB23" i="19" s="1"/>
  <c r="CG54" i="19"/>
  <c r="DX54" i="19" s="1"/>
  <c r="CF54" i="19"/>
  <c r="DW54" i="19" s="1"/>
  <c r="BX35" i="19"/>
  <c r="DO35" i="19" s="1"/>
  <c r="BY35" i="19"/>
  <c r="DP35" i="19" s="1"/>
  <c r="CC20" i="19"/>
  <c r="DT20" i="19" s="1"/>
  <c r="CB20" i="19"/>
  <c r="DS20" i="19" s="1"/>
  <c r="CA50" i="19"/>
  <c r="DR50" i="19" s="1"/>
  <c r="BZ50" i="19"/>
  <c r="DQ50" i="19" s="1"/>
  <c r="CI43" i="19"/>
  <c r="DZ43" i="19" s="1"/>
  <c r="CH43" i="19"/>
  <c r="DY43" i="19" s="1"/>
  <c r="BU107" i="19"/>
  <c r="DL107" i="19" s="1"/>
  <c r="BT107" i="19"/>
  <c r="DK107" i="19" s="1"/>
  <c r="BZ92" i="19"/>
  <c r="DQ92" i="19" s="1"/>
  <c r="CA92" i="19"/>
  <c r="DR92" i="19" s="1"/>
  <c r="CC111" i="19"/>
  <c r="DT111" i="19" s="1"/>
  <c r="CB111" i="19"/>
  <c r="DS111" i="19" s="1"/>
  <c r="BK97" i="19"/>
  <c r="DB97" i="19" s="1"/>
  <c r="BJ97" i="19"/>
  <c r="DA97" i="19" s="1"/>
  <c r="CE84" i="19"/>
  <c r="DV84" i="19" s="1"/>
  <c r="CD84" i="19"/>
  <c r="DU84" i="19" s="1"/>
  <c r="BM91" i="19"/>
  <c r="DD91" i="19" s="1"/>
  <c r="BL91" i="19"/>
  <c r="DC91" i="19" s="1"/>
  <c r="CC98" i="19"/>
  <c r="DT98" i="19" s="1"/>
  <c r="CB98" i="19"/>
  <c r="DS98" i="19" s="1"/>
  <c r="BK70" i="19"/>
  <c r="DB70" i="19" s="1"/>
  <c r="BJ70" i="19"/>
  <c r="DA70" i="19" s="1"/>
  <c r="CG75" i="19"/>
  <c r="DX75" i="19" s="1"/>
  <c r="CF75" i="19"/>
  <c r="DW75" i="19" s="1"/>
  <c r="BO81" i="19"/>
  <c r="DF81" i="19" s="1"/>
  <c r="BN81" i="19"/>
  <c r="DE81" i="19" s="1"/>
  <c r="CJ86" i="19"/>
  <c r="EA86" i="19" s="1"/>
  <c r="CK86" i="19"/>
  <c r="EB86" i="19" s="1"/>
  <c r="CU93" i="19"/>
  <c r="EL93" i="19" s="1"/>
  <c r="CT93" i="19"/>
  <c r="EK93" i="19" s="1"/>
  <c r="CO100" i="19"/>
  <c r="EF100" i="19" s="1"/>
  <c r="CN100" i="19"/>
  <c r="EE100" i="19" s="1"/>
  <c r="CN71" i="19"/>
  <c r="EE71" i="19" s="1"/>
  <c r="CO71" i="19"/>
  <c r="EF71" i="19" s="1"/>
  <c r="CO166" i="19"/>
  <c r="EF166" i="19" s="1"/>
  <c r="CN166" i="19"/>
  <c r="EE166" i="19" s="1"/>
  <c r="CQ162" i="19"/>
  <c r="EH162" i="19" s="1"/>
  <c r="CP162" i="19"/>
  <c r="EG162" i="19" s="1"/>
  <c r="CM154" i="19"/>
  <c r="ED154" i="19" s="1"/>
  <c r="CL154" i="19"/>
  <c r="EC154" i="19" s="1"/>
  <c r="CQ157" i="19"/>
  <c r="EH157" i="19" s="1"/>
  <c r="CP157" i="19"/>
  <c r="EG157" i="19" s="1"/>
  <c r="CR150" i="19"/>
  <c r="EI150" i="19" s="1"/>
  <c r="CS150" i="19"/>
  <c r="EJ150" i="19" s="1"/>
  <c r="CF155" i="19"/>
  <c r="DW155" i="19" s="1"/>
  <c r="CG155" i="19"/>
  <c r="DX155" i="19" s="1"/>
  <c r="BW169" i="19"/>
  <c r="DN169" i="19" s="1"/>
  <c r="BV169" i="19"/>
  <c r="DM169" i="19" s="1"/>
  <c r="BU129" i="19"/>
  <c r="DL129" i="19" s="1"/>
  <c r="BT129" i="19"/>
  <c r="DK129" i="19" s="1"/>
  <c r="CQ132" i="19"/>
  <c r="EH132" i="19" s="1"/>
  <c r="CP132" i="19"/>
  <c r="EG132" i="19" s="1"/>
  <c r="BX136" i="19"/>
  <c r="DO136" i="19" s="1"/>
  <c r="BY136" i="19"/>
  <c r="DP136" i="19" s="1"/>
  <c r="CE139" i="19"/>
  <c r="DV139" i="19" s="1"/>
  <c r="CD139" i="19"/>
  <c r="DU139" i="19" s="1"/>
  <c r="BL141" i="19"/>
  <c r="DC141" i="19" s="1"/>
  <c r="BM141" i="19"/>
  <c r="DD141" i="19" s="1"/>
  <c r="BS138" i="19"/>
  <c r="DJ138" i="19" s="1"/>
  <c r="BR138" i="19"/>
  <c r="DI138" i="19" s="1"/>
  <c r="BY54" i="19"/>
  <c r="DP54" i="19" s="1"/>
  <c r="BX54" i="19"/>
  <c r="DO54" i="19" s="1"/>
  <c r="CV31" i="19"/>
  <c r="EM31" i="19" s="1"/>
  <c r="CW31" i="19"/>
  <c r="EN31" i="19" s="1"/>
  <c r="BW42" i="19"/>
  <c r="DN42" i="19" s="1"/>
  <c r="BV42" i="19"/>
  <c r="DM42" i="19" s="1"/>
  <c r="BU24" i="19"/>
  <c r="DL24" i="19" s="1"/>
  <c r="BT24" i="19"/>
  <c r="DK24" i="19" s="1"/>
  <c r="CA51" i="19"/>
  <c r="DR51" i="19" s="1"/>
  <c r="BZ51" i="19"/>
  <c r="DQ51" i="19" s="1"/>
  <c r="BZ19" i="19"/>
  <c r="DQ19" i="19" s="1"/>
  <c r="CA19" i="19"/>
  <c r="DR19" i="19" s="1"/>
  <c r="BW51" i="19"/>
  <c r="DN51" i="19" s="1"/>
  <c r="BV51" i="19"/>
  <c r="DM51" i="19" s="1"/>
  <c r="CO111" i="19"/>
  <c r="EF111" i="19" s="1"/>
  <c r="CN111" i="19"/>
  <c r="EE111" i="19" s="1"/>
  <c r="CJ103" i="19"/>
  <c r="EA103" i="19" s="1"/>
  <c r="CK103" i="19"/>
  <c r="EB103" i="19" s="1"/>
  <c r="CP88" i="19"/>
  <c r="EG88" i="19" s="1"/>
  <c r="CQ88" i="19"/>
  <c r="EH88" i="19" s="1"/>
  <c r="CS107" i="19"/>
  <c r="EJ107" i="19" s="1"/>
  <c r="CR107" i="19"/>
  <c r="EI107" i="19" s="1"/>
  <c r="BZ93" i="19"/>
  <c r="DQ93" i="19" s="1"/>
  <c r="CA93" i="19"/>
  <c r="DR93" i="19" s="1"/>
  <c r="CU80" i="19"/>
  <c r="EL80" i="19" s="1"/>
  <c r="CT80" i="19"/>
  <c r="EK80" i="19" s="1"/>
  <c r="CB86" i="19"/>
  <c r="DS86" i="19" s="1"/>
  <c r="CC86" i="19"/>
  <c r="DT86" i="19" s="1"/>
  <c r="CK93" i="19"/>
  <c r="EB93" i="19" s="1"/>
  <c r="CJ93" i="19"/>
  <c r="EA93" i="19" s="1"/>
  <c r="BM101" i="19"/>
  <c r="DD101" i="19" s="1"/>
  <c r="BL101" i="19"/>
  <c r="DC101" i="19" s="1"/>
  <c r="CW71" i="19"/>
  <c r="EN71" i="19" s="1"/>
  <c r="CV71" i="19"/>
  <c r="EM71" i="19" s="1"/>
  <c r="CE77" i="19"/>
  <c r="DV77" i="19" s="1"/>
  <c r="CD77" i="19"/>
  <c r="DU77" i="19" s="1"/>
  <c r="BM83" i="19"/>
  <c r="DD83" i="19" s="1"/>
  <c r="BL83" i="19"/>
  <c r="DC83" i="19" s="1"/>
  <c r="BO89" i="19"/>
  <c r="DF89" i="19" s="1"/>
  <c r="BN89" i="19"/>
  <c r="DE89" i="19" s="1"/>
  <c r="CW95" i="19"/>
  <c r="EN95" i="19" s="1"/>
  <c r="CV95" i="19"/>
  <c r="EM95" i="19" s="1"/>
  <c r="CV168" i="19"/>
  <c r="EM168" i="19" s="1"/>
  <c r="CW168" i="19"/>
  <c r="EN168" i="19" s="1"/>
  <c r="BQ163" i="19"/>
  <c r="DH163" i="19" s="1"/>
  <c r="BP163" i="19"/>
  <c r="DG163" i="19" s="1"/>
  <c r="BK158" i="19"/>
  <c r="DB158" i="19" s="1"/>
  <c r="BJ158" i="19"/>
  <c r="DA158" i="19" s="1"/>
  <c r="CG161" i="19"/>
  <c r="DX161" i="19" s="1"/>
  <c r="CF161" i="19"/>
  <c r="DW161" i="19" s="1"/>
  <c r="BS154" i="19"/>
  <c r="DJ154" i="19" s="1"/>
  <c r="BR154" i="19"/>
  <c r="DI154" i="19" s="1"/>
  <c r="CO146" i="19"/>
  <c r="EF146" i="19" s="1"/>
  <c r="CN146" i="19"/>
  <c r="EE146" i="19" s="1"/>
  <c r="BY150" i="19"/>
  <c r="DP150" i="19" s="1"/>
  <c r="BX150" i="19"/>
  <c r="DO150" i="19" s="1"/>
  <c r="BO152" i="19"/>
  <c r="DF152" i="19" s="1"/>
  <c r="BN152" i="19"/>
  <c r="DE152" i="19" s="1"/>
  <c r="BS168" i="19"/>
  <c r="DJ168" i="19" s="1"/>
  <c r="BR168" i="19"/>
  <c r="DI168" i="19" s="1"/>
  <c r="BS129" i="19"/>
  <c r="DJ129" i="19" s="1"/>
  <c r="BR129" i="19"/>
  <c r="DI129" i="19" s="1"/>
  <c r="CN132" i="19"/>
  <c r="EE132" i="19" s="1"/>
  <c r="CO132" i="19"/>
  <c r="EF132" i="19" s="1"/>
  <c r="CU135" i="19"/>
  <c r="EL135" i="19" s="1"/>
  <c r="CT135" i="19"/>
  <c r="EK135" i="19" s="1"/>
  <c r="CC137" i="19"/>
  <c r="DT137" i="19" s="1"/>
  <c r="CB137" i="19"/>
  <c r="DS137" i="19" s="1"/>
  <c r="BK141" i="19"/>
  <c r="DB141" i="19" s="1"/>
  <c r="BJ141" i="19"/>
  <c r="DA141" i="19" s="1"/>
  <c r="CN50" i="19"/>
  <c r="EE50" i="19" s="1"/>
  <c r="CO50" i="19"/>
  <c r="EF50" i="19" s="1"/>
  <c r="BX28" i="19"/>
  <c r="DO28" i="19" s="1"/>
  <c r="BY28" i="19"/>
  <c r="DP28" i="19" s="1"/>
  <c r="BO45" i="19"/>
  <c r="DF45" i="19" s="1"/>
  <c r="BN45" i="19"/>
  <c r="DE45" i="19" s="1"/>
  <c r="BM27" i="19"/>
  <c r="DD27" i="19" s="1"/>
  <c r="BL27" i="19"/>
  <c r="DC27" i="19" s="1"/>
  <c r="BS38" i="19"/>
  <c r="DJ38" i="19" s="1"/>
  <c r="BR38" i="19"/>
  <c r="DI38" i="19" s="1"/>
  <c r="CU50" i="19"/>
  <c r="EL50" i="19" s="1"/>
  <c r="CT50" i="19"/>
  <c r="EK50" i="19" s="1"/>
  <c r="CK51" i="19"/>
  <c r="EB51" i="19" s="1"/>
  <c r="CJ51" i="19"/>
  <c r="EA51" i="19" s="1"/>
  <c r="CK35" i="19"/>
  <c r="EB35" i="19" s="1"/>
  <c r="CJ35" i="19"/>
  <c r="EA35" i="19" s="1"/>
  <c r="CK109" i="19"/>
  <c r="EB109" i="19" s="1"/>
  <c r="CJ109" i="19"/>
  <c r="EA109" i="19" s="1"/>
  <c r="CP94" i="19"/>
  <c r="EG94" i="19" s="1"/>
  <c r="CQ94" i="19"/>
  <c r="EH94" i="19" s="1"/>
  <c r="CS113" i="19"/>
  <c r="EJ113" i="19" s="1"/>
  <c r="CR113" i="19"/>
  <c r="EI113" i="19" s="1"/>
  <c r="CA99" i="19"/>
  <c r="DR99" i="19" s="1"/>
  <c r="BZ99" i="19"/>
  <c r="DQ99" i="19" s="1"/>
  <c r="CU86" i="19"/>
  <c r="EL86" i="19" s="1"/>
  <c r="CT86" i="19"/>
  <c r="EK86" i="19" s="1"/>
  <c r="BU94" i="19"/>
  <c r="DL94" i="19" s="1"/>
  <c r="BT94" i="19"/>
  <c r="DK94" i="19" s="1"/>
  <c r="CK101" i="19"/>
  <c r="EB101" i="19" s="1"/>
  <c r="CJ101" i="19"/>
  <c r="EA101" i="19" s="1"/>
  <c r="CA72" i="19"/>
  <c r="DR72" i="19" s="1"/>
  <c r="BZ72" i="19"/>
  <c r="DQ72" i="19" s="1"/>
  <c r="CW77" i="19"/>
  <c r="EN77" i="19" s="1"/>
  <c r="CV77" i="19"/>
  <c r="EM77" i="19" s="1"/>
  <c r="CE83" i="19"/>
  <c r="DV83" i="19" s="1"/>
  <c r="CD83" i="19"/>
  <c r="DU83" i="19" s="1"/>
  <c r="CM89" i="19"/>
  <c r="ED89" i="19" s="1"/>
  <c r="CL89" i="19"/>
  <c r="EC89" i="19" s="1"/>
  <c r="BO97" i="19"/>
  <c r="DF97" i="19" s="1"/>
  <c r="BN97" i="19"/>
  <c r="DE97" i="19" s="1"/>
  <c r="CM105" i="19"/>
  <c r="ED105" i="19" s="1"/>
  <c r="CL105" i="19"/>
  <c r="EC105" i="19" s="1"/>
  <c r="BP74" i="19"/>
  <c r="DG74" i="19" s="1"/>
  <c r="BQ74" i="19"/>
  <c r="DH74" i="19" s="1"/>
  <c r="BP169" i="19"/>
  <c r="DG169" i="19" s="1"/>
  <c r="BQ169" i="19"/>
  <c r="DH169" i="19" s="1"/>
  <c r="BS169" i="19"/>
  <c r="DJ169" i="19" s="1"/>
  <c r="BR169" i="19"/>
  <c r="DI169" i="19" s="1"/>
  <c r="BO157" i="19"/>
  <c r="DF157" i="19" s="1"/>
  <c r="BN157" i="19"/>
  <c r="DE157" i="19" s="1"/>
  <c r="CW160" i="19"/>
  <c r="EN160" i="19" s="1"/>
  <c r="CV160" i="19"/>
  <c r="EM160" i="19" s="1"/>
  <c r="BL154" i="19"/>
  <c r="DC154" i="19" s="1"/>
  <c r="BM154" i="19"/>
  <c r="DD154" i="19" s="1"/>
  <c r="CV126" i="19"/>
  <c r="EM126" i="19" s="1"/>
  <c r="CW126" i="19"/>
  <c r="EN126" i="19" s="1"/>
  <c r="BO130" i="19"/>
  <c r="DF130" i="19" s="1"/>
  <c r="BN130" i="19"/>
  <c r="DE130" i="19" s="1"/>
  <c r="CK131" i="19"/>
  <c r="EB131" i="19" s="1"/>
  <c r="CJ131" i="19"/>
  <c r="EA131" i="19" s="1"/>
  <c r="BS135" i="19"/>
  <c r="DJ135" i="19" s="1"/>
  <c r="BR135" i="19"/>
  <c r="DI135" i="19" s="1"/>
  <c r="CN138" i="19"/>
  <c r="EE138" i="19" s="1"/>
  <c r="CO138" i="19"/>
  <c r="EF138" i="19" s="1"/>
  <c r="CU141" i="19"/>
  <c r="EL141" i="19" s="1"/>
  <c r="CT141" i="19"/>
  <c r="EK141" i="19" s="1"/>
  <c r="CC143" i="19"/>
  <c r="DT143" i="19" s="1"/>
  <c r="CB143" i="19"/>
  <c r="DS143" i="19" s="1"/>
  <c r="BN126" i="19"/>
  <c r="DE126" i="19" s="1"/>
  <c r="BO126" i="19"/>
  <c r="DF126" i="19" s="1"/>
  <c r="BX34" i="19"/>
  <c r="DO34" i="19" s="1"/>
  <c r="BY34" i="19"/>
  <c r="DP34" i="19" s="1"/>
  <c r="BO51" i="19"/>
  <c r="DF51" i="19" s="1"/>
  <c r="BN51" i="19"/>
  <c r="DE51" i="19" s="1"/>
  <c r="CM28" i="19"/>
  <c r="ED28" i="19" s="1"/>
  <c r="CL28" i="19"/>
  <c r="EC28" i="19" s="1"/>
  <c r="BU52" i="19"/>
  <c r="DL52" i="19" s="1"/>
  <c r="BT52" i="19"/>
  <c r="DK52" i="19" s="1"/>
  <c r="CS29" i="19"/>
  <c r="EJ29" i="19" s="1"/>
  <c r="CR29" i="19"/>
  <c r="EI29" i="19" s="1"/>
  <c r="CI50" i="19"/>
  <c r="DZ50" i="19" s="1"/>
  <c r="CH50" i="19"/>
  <c r="DY50" i="19" s="1"/>
  <c r="BP50" i="19"/>
  <c r="DG50" i="19" s="1"/>
  <c r="BQ50" i="19"/>
  <c r="DH50" i="19" s="1"/>
  <c r="CU24" i="19"/>
  <c r="EL24" i="19" s="1"/>
  <c r="CT24" i="19"/>
  <c r="EK24" i="19" s="1"/>
  <c r="CV17" i="19"/>
  <c r="EM17" i="19" s="1"/>
  <c r="CW17" i="19"/>
  <c r="EN17" i="19" s="1"/>
  <c r="BL106" i="19"/>
  <c r="DC106" i="19" s="1"/>
  <c r="BM106" i="19"/>
  <c r="DD106" i="19" s="1"/>
  <c r="BR91" i="19"/>
  <c r="DI91" i="19" s="1"/>
  <c r="BS91" i="19"/>
  <c r="DJ91" i="19" s="1"/>
  <c r="BU110" i="19"/>
  <c r="DL110" i="19" s="1"/>
  <c r="BT110" i="19"/>
  <c r="DK110" i="19" s="1"/>
  <c r="CQ95" i="19"/>
  <c r="EH95" i="19" s="1"/>
  <c r="CP95" i="19"/>
  <c r="EG95" i="19" s="1"/>
  <c r="BW83" i="19"/>
  <c r="DN83" i="19" s="1"/>
  <c r="BV83" i="19"/>
  <c r="DM83" i="19" s="1"/>
  <c r="CB89" i="19"/>
  <c r="DS89" i="19" s="1"/>
  <c r="CC89" i="19"/>
  <c r="DT89" i="19" s="1"/>
  <c r="CS96" i="19"/>
  <c r="EJ96" i="19" s="1"/>
  <c r="CR96" i="19"/>
  <c r="EI96" i="19" s="1"/>
  <c r="CE106" i="19"/>
  <c r="DV106" i="19" s="1"/>
  <c r="CD106" i="19"/>
  <c r="DU106" i="19" s="1"/>
  <c r="BY74" i="19"/>
  <c r="DP74" i="19" s="1"/>
  <c r="BX74" i="19"/>
  <c r="DO74" i="19" s="1"/>
  <c r="CU79" i="19"/>
  <c r="EL79" i="19" s="1"/>
  <c r="CT79" i="19"/>
  <c r="EK79" i="19" s="1"/>
  <c r="CB85" i="19"/>
  <c r="DS85" i="19" s="1"/>
  <c r="CC85" i="19"/>
  <c r="DT85" i="19" s="1"/>
  <c r="BW92" i="19"/>
  <c r="DN92" i="19" s="1"/>
  <c r="BV92" i="19"/>
  <c r="DM92" i="19" s="1"/>
  <c r="BQ99" i="19"/>
  <c r="DH99" i="19" s="1"/>
  <c r="BP99" i="19"/>
  <c r="DG99" i="19" s="1"/>
  <c r="CG70" i="19"/>
  <c r="DX70" i="19" s="1"/>
  <c r="CF70" i="19"/>
  <c r="DW70" i="19" s="1"/>
  <c r="CG165" i="19"/>
  <c r="DX165" i="19" s="1"/>
  <c r="CF165" i="19"/>
  <c r="DW165" i="19" s="1"/>
  <c r="BS161" i="19"/>
  <c r="DJ161" i="19" s="1"/>
  <c r="BR161" i="19"/>
  <c r="DI161" i="19" s="1"/>
  <c r="CI166" i="19"/>
  <c r="DZ166" i="19" s="1"/>
  <c r="CH166" i="19"/>
  <c r="DY166" i="19" s="1"/>
  <c r="CI156" i="19"/>
  <c r="DZ156" i="19" s="1"/>
  <c r="CH156" i="19"/>
  <c r="DY156" i="19" s="1"/>
  <c r="CE149" i="19"/>
  <c r="DV149" i="19" s="1"/>
  <c r="CD149" i="19"/>
  <c r="DU149" i="19" s="1"/>
  <c r="BW153" i="19"/>
  <c r="DN153" i="19" s="1"/>
  <c r="BV153" i="19"/>
  <c r="DM153" i="19" s="1"/>
  <c r="CB156" i="19"/>
  <c r="DS156" i="19" s="1"/>
  <c r="CC156" i="19"/>
  <c r="DT156" i="19" s="1"/>
  <c r="BM128" i="19"/>
  <c r="DD128" i="19" s="1"/>
  <c r="BL128" i="19"/>
  <c r="DC128" i="19" s="1"/>
  <c r="CI131" i="19"/>
  <c r="DZ131" i="19" s="1"/>
  <c r="CH131" i="19"/>
  <c r="DY131" i="19" s="1"/>
  <c r="BP135" i="19"/>
  <c r="DG135" i="19" s="1"/>
  <c r="BQ135" i="19"/>
  <c r="DH135" i="19" s="1"/>
  <c r="BW138" i="19"/>
  <c r="DN138" i="19" s="1"/>
  <c r="BV138" i="19"/>
  <c r="DM138" i="19" s="1"/>
  <c r="CS139" i="19"/>
  <c r="EJ139" i="19" s="1"/>
  <c r="CR139" i="19"/>
  <c r="EI139" i="19" s="1"/>
  <c r="CI128" i="19"/>
  <c r="DZ128" i="19" s="1"/>
  <c r="CH128" i="19"/>
  <c r="DY128" i="19" s="1"/>
  <c r="BQ53" i="19"/>
  <c r="DH53" i="19" s="1"/>
  <c r="BP53" i="19"/>
  <c r="DG53" i="19" s="1"/>
  <c r="CF27" i="19"/>
  <c r="DW27" i="19" s="1"/>
  <c r="CG27" i="19"/>
  <c r="DX27" i="19" s="1"/>
  <c r="CL18" i="19"/>
  <c r="EC18" i="19" s="1"/>
  <c r="CM18" i="19"/>
  <c r="ED18" i="19" s="1"/>
  <c r="CS35" i="19"/>
  <c r="EJ35" i="19" s="1"/>
  <c r="CR35" i="19"/>
  <c r="EI35" i="19" s="1"/>
  <c r="CA37" i="19"/>
  <c r="DR37" i="19" s="1"/>
  <c r="BZ37" i="19"/>
  <c r="DQ37" i="19" s="1"/>
  <c r="CF30" i="19"/>
  <c r="DW30" i="19" s="1"/>
  <c r="CG30" i="19"/>
  <c r="DX30" i="19" s="1"/>
  <c r="BO50" i="19"/>
  <c r="DF50" i="19" s="1"/>
  <c r="BN50" i="19"/>
  <c r="DE50" i="19" s="1"/>
  <c r="CU30" i="19"/>
  <c r="EL30" i="19" s="1"/>
  <c r="CT30" i="19"/>
  <c r="EK30" i="19" s="1"/>
  <c r="CA42" i="19"/>
  <c r="DR42" i="19" s="1"/>
  <c r="BZ42" i="19"/>
  <c r="DQ42" i="19" s="1"/>
  <c r="CA26" i="19"/>
  <c r="DR26" i="19" s="1"/>
  <c r="BZ26" i="19"/>
  <c r="DQ26" i="19" s="1"/>
  <c r="AO13" i="19"/>
  <c r="BO13" i="19" s="1"/>
  <c r="DF13" i="19" s="1"/>
  <c r="BM112" i="19"/>
  <c r="DD112" i="19" s="1"/>
  <c r="BL112" i="19"/>
  <c r="DC112" i="19" s="1"/>
  <c r="CS108" i="19"/>
  <c r="EJ108" i="19" s="1"/>
  <c r="CR108" i="19"/>
  <c r="EI108" i="19" s="1"/>
  <c r="BJ94" i="19"/>
  <c r="DA94" i="19" s="1"/>
  <c r="BK94" i="19"/>
  <c r="DB94" i="19" s="1"/>
  <c r="BM113" i="19"/>
  <c r="DD113" i="19" s="1"/>
  <c r="BL113" i="19"/>
  <c r="DC113" i="19" s="1"/>
  <c r="CI98" i="19"/>
  <c r="DZ98" i="19" s="1"/>
  <c r="CH98" i="19"/>
  <c r="DY98" i="19" s="1"/>
  <c r="BO86" i="19"/>
  <c r="DF86" i="19" s="1"/>
  <c r="BN86" i="19"/>
  <c r="DE86" i="19" s="1"/>
  <c r="BQ93" i="19"/>
  <c r="DH93" i="19" s="1"/>
  <c r="BP93" i="19"/>
  <c r="DG93" i="19" s="1"/>
  <c r="CG100" i="19"/>
  <c r="DX100" i="19" s="1"/>
  <c r="CF100" i="19"/>
  <c r="DW100" i="19" s="1"/>
  <c r="CI71" i="19"/>
  <c r="DZ71" i="19" s="1"/>
  <c r="CH71" i="19"/>
  <c r="DY71" i="19" s="1"/>
  <c r="BQ77" i="19"/>
  <c r="DH77" i="19" s="1"/>
  <c r="BP77" i="19"/>
  <c r="DG77" i="19" s="1"/>
  <c r="CM82" i="19"/>
  <c r="ED82" i="19" s="1"/>
  <c r="CL82" i="19"/>
  <c r="EC82" i="19" s="1"/>
  <c r="CJ88" i="19"/>
  <c r="EA88" i="19" s="1"/>
  <c r="CK88" i="19"/>
  <c r="EB88" i="19" s="1"/>
  <c r="BM96" i="19"/>
  <c r="DD96" i="19" s="1"/>
  <c r="BL96" i="19"/>
  <c r="DC96" i="19" s="1"/>
  <c r="CU102" i="19"/>
  <c r="EL102" i="19" s="1"/>
  <c r="CT102" i="19"/>
  <c r="EK102" i="19" s="1"/>
  <c r="BX73" i="19"/>
  <c r="DO73" i="19" s="1"/>
  <c r="BY73" i="19"/>
  <c r="DP73" i="19" s="1"/>
  <c r="BX168" i="19"/>
  <c r="DO168" i="19" s="1"/>
  <c r="BY168" i="19"/>
  <c r="DP168" i="19" s="1"/>
  <c r="BK167" i="19"/>
  <c r="DB167" i="19" s="1"/>
  <c r="BJ167" i="19"/>
  <c r="DA167" i="19" s="1"/>
  <c r="BW156" i="19"/>
  <c r="DN156" i="19" s="1"/>
  <c r="BV156" i="19"/>
  <c r="DM156" i="19" s="1"/>
  <c r="CU159" i="19"/>
  <c r="EL159" i="19" s="1"/>
  <c r="CT159" i="19"/>
  <c r="EK159" i="19" s="1"/>
  <c r="CN152" i="19"/>
  <c r="EE152" i="19" s="1"/>
  <c r="CO152" i="19"/>
  <c r="EF152" i="19" s="1"/>
  <c r="BQ126" i="19"/>
  <c r="DH126" i="19" s="1"/>
  <c r="BP126" i="19"/>
  <c r="DG126" i="19" s="1"/>
  <c r="BW129" i="19"/>
  <c r="DN129" i="19" s="1"/>
  <c r="BV129" i="19"/>
  <c r="DM129" i="19" s="1"/>
  <c r="CS130" i="19"/>
  <c r="EJ130" i="19" s="1"/>
  <c r="CR130" i="19"/>
  <c r="EI130" i="19" s="1"/>
  <c r="CA134" i="19"/>
  <c r="DR134" i="19" s="1"/>
  <c r="BZ134" i="19"/>
  <c r="DQ134" i="19" s="1"/>
  <c r="CV137" i="19"/>
  <c r="EM137" i="19" s="1"/>
  <c r="CW137" i="19"/>
  <c r="EN137" i="19" s="1"/>
  <c r="BO141" i="19"/>
  <c r="DF141" i="19" s="1"/>
  <c r="BN141" i="19"/>
  <c r="DE141" i="19" s="1"/>
  <c r="CK142" i="19"/>
  <c r="EB142" i="19" s="1"/>
  <c r="CJ142" i="19"/>
  <c r="EA142" i="19" s="1"/>
  <c r="CQ151" i="19"/>
  <c r="EH151" i="19" s="1"/>
  <c r="CP151" i="19"/>
  <c r="EG151" i="19" s="1"/>
  <c r="CW55" i="19"/>
  <c r="EN55" i="19" s="1"/>
  <c r="CV55" i="19"/>
  <c r="EM55" i="19" s="1"/>
  <c r="BX30" i="19"/>
  <c r="DO30" i="19" s="1"/>
  <c r="BY30" i="19"/>
  <c r="DP30" i="19" s="1"/>
  <c r="BO47" i="19"/>
  <c r="DF47" i="19" s="1"/>
  <c r="BN47" i="19"/>
  <c r="DE47" i="19" s="1"/>
  <c r="CD21" i="19"/>
  <c r="DU21" i="19" s="1"/>
  <c r="CE21" i="19"/>
  <c r="DV21" i="19" s="1"/>
  <c r="CP17" i="19"/>
  <c r="EG17" i="19" s="1"/>
  <c r="CQ17" i="19"/>
  <c r="EH17" i="19" s="1"/>
  <c r="BO24" i="19"/>
  <c r="DF24" i="19" s="1"/>
  <c r="BN24" i="19"/>
  <c r="DE24" i="19" s="1"/>
  <c r="EQ16" i="19"/>
  <c r="CJ111" i="19"/>
  <c r="EA111" i="19" s="1"/>
  <c r="CK111" i="19"/>
  <c r="EB111" i="19" s="1"/>
  <c r="CQ96" i="19"/>
  <c r="EH96" i="19" s="1"/>
  <c r="CP96" i="19"/>
  <c r="EG96" i="19" s="1"/>
  <c r="BO109" i="19"/>
  <c r="DF109" i="19" s="1"/>
  <c r="BN109" i="19"/>
  <c r="DE109" i="19" s="1"/>
  <c r="CA101" i="19"/>
  <c r="DR101" i="19" s="1"/>
  <c r="BZ101" i="19"/>
  <c r="DQ101" i="19" s="1"/>
  <c r="CE89" i="19"/>
  <c r="DV89" i="19" s="1"/>
  <c r="CD89" i="19"/>
  <c r="DU89" i="19" s="1"/>
  <c r="CU96" i="19"/>
  <c r="EL96" i="19" s="1"/>
  <c r="CT96" i="19"/>
  <c r="EK96" i="19" s="1"/>
  <c r="CM106" i="19"/>
  <c r="ED106" i="19" s="1"/>
  <c r="CL106" i="19"/>
  <c r="EC106" i="19" s="1"/>
  <c r="CA74" i="19"/>
  <c r="DR74" i="19" s="1"/>
  <c r="BZ74" i="19"/>
  <c r="DQ74" i="19" s="1"/>
  <c r="CW79" i="19"/>
  <c r="EN79" i="19" s="1"/>
  <c r="CV79" i="19"/>
  <c r="EM79" i="19" s="1"/>
  <c r="CE85" i="19"/>
  <c r="DV85" i="19" s="1"/>
  <c r="CD85" i="19"/>
  <c r="DU85" i="19" s="1"/>
  <c r="BY92" i="19"/>
  <c r="DP92" i="19" s="1"/>
  <c r="BX92" i="19"/>
  <c r="DO92" i="19" s="1"/>
  <c r="CO99" i="19"/>
  <c r="EF99" i="19" s="1"/>
  <c r="CN99" i="19"/>
  <c r="EE99" i="19" s="1"/>
  <c r="BK71" i="19"/>
  <c r="DB71" i="19" s="1"/>
  <c r="BJ71" i="19"/>
  <c r="DA71" i="19" s="1"/>
  <c r="BQ76" i="19"/>
  <c r="DH76" i="19" s="1"/>
  <c r="BP76" i="19"/>
  <c r="DG76" i="19" s="1"/>
  <c r="CR158" i="19"/>
  <c r="EI158" i="19" s="1"/>
  <c r="CS158" i="19"/>
  <c r="EJ158" i="19" s="1"/>
  <c r="CS159" i="19"/>
  <c r="EJ159" i="19" s="1"/>
  <c r="CR159" i="19"/>
  <c r="EI159" i="19" s="1"/>
  <c r="CE159" i="19"/>
  <c r="DV159" i="19" s="1"/>
  <c r="CD159" i="19"/>
  <c r="DU159" i="19" s="1"/>
  <c r="CA164" i="19"/>
  <c r="DR164" i="19" s="1"/>
  <c r="BZ164" i="19"/>
  <c r="DQ164" i="19" s="1"/>
  <c r="CT162" i="19"/>
  <c r="EK162" i="19" s="1"/>
  <c r="CU162" i="19"/>
  <c r="EL162" i="19" s="1"/>
  <c r="CV128" i="19"/>
  <c r="EM128" i="19" s="1"/>
  <c r="CW128" i="19"/>
  <c r="EN128" i="19" s="1"/>
  <c r="BO132" i="19"/>
  <c r="DF132" i="19" s="1"/>
  <c r="BN132" i="19"/>
  <c r="DE132" i="19" s="1"/>
  <c r="CK133" i="19"/>
  <c r="EB133" i="19" s="1"/>
  <c r="CJ133" i="19"/>
  <c r="EA133" i="19" s="1"/>
  <c r="BS137" i="19"/>
  <c r="DJ137" i="19" s="1"/>
  <c r="BR137" i="19"/>
  <c r="DI137" i="19" s="1"/>
  <c r="CN140" i="19"/>
  <c r="EE140" i="19" s="1"/>
  <c r="CO140" i="19"/>
  <c r="EF140" i="19" s="1"/>
  <c r="CU143" i="19"/>
  <c r="EL143" i="19" s="1"/>
  <c r="CT143" i="19"/>
  <c r="EK143" i="19" s="1"/>
  <c r="CE145" i="19"/>
  <c r="DV145" i="19" s="1"/>
  <c r="CD145" i="19"/>
  <c r="DU145" i="19" s="1"/>
  <c r="CI138" i="19"/>
  <c r="DZ138" i="19" s="1"/>
  <c r="CH138" i="19"/>
  <c r="DY138" i="19" s="1"/>
  <c r="CA127" i="19"/>
  <c r="DR127" i="19" s="1"/>
  <c r="BZ127" i="19"/>
  <c r="DQ127" i="19" s="1"/>
  <c r="BP33" i="19"/>
  <c r="DG33" i="19" s="1"/>
  <c r="BQ33" i="19"/>
  <c r="DH33" i="19" s="1"/>
  <c r="BW24" i="19"/>
  <c r="DN24" i="19" s="1"/>
  <c r="BV24" i="19"/>
  <c r="DM24" i="19" s="1"/>
  <c r="CK28" i="19"/>
  <c r="EB28" i="19" s="1"/>
  <c r="CJ28" i="19"/>
  <c r="EA28" i="19" s="1"/>
  <c r="BZ17" i="19"/>
  <c r="DQ17" i="19" s="1"/>
  <c r="CA17" i="19"/>
  <c r="DR17" i="19" s="1"/>
  <c r="CE52" i="19"/>
  <c r="DV52" i="19" s="1"/>
  <c r="CD52" i="19"/>
  <c r="DU52" i="19" s="1"/>
  <c r="CE36" i="19"/>
  <c r="DV36" i="19" s="1"/>
  <c r="CD36" i="19"/>
  <c r="DU36" i="19" s="1"/>
  <c r="BW17" i="19"/>
  <c r="DN17" i="19" s="1"/>
  <c r="BV17" i="19"/>
  <c r="DM17" i="19" s="1"/>
  <c r="CM107" i="19"/>
  <c r="ED107" i="19" s="1"/>
  <c r="CL107" i="19"/>
  <c r="EC107" i="19" s="1"/>
  <c r="CI99" i="19"/>
  <c r="DZ99" i="19" s="1"/>
  <c r="CH99" i="19"/>
  <c r="DY99" i="19" s="1"/>
  <c r="CU111" i="19"/>
  <c r="EL111" i="19" s="1"/>
  <c r="CT111" i="19"/>
  <c r="EK111" i="19" s="1"/>
  <c r="BS104" i="19"/>
  <c r="DJ104" i="19" s="1"/>
  <c r="BR104" i="19"/>
  <c r="DI104" i="19" s="1"/>
  <c r="BU93" i="19"/>
  <c r="DL93" i="19" s="1"/>
  <c r="BT93" i="19"/>
  <c r="DK93" i="19" s="1"/>
  <c r="CK100" i="19"/>
  <c r="EB100" i="19" s="1"/>
  <c r="CJ100" i="19"/>
  <c r="EA100" i="19" s="1"/>
  <c r="CK71" i="19"/>
  <c r="EB71" i="19" s="1"/>
  <c r="CJ71" i="19"/>
  <c r="EA71" i="19" s="1"/>
  <c r="BS77" i="19"/>
  <c r="DJ77" i="19" s="1"/>
  <c r="BR77" i="19"/>
  <c r="DI77" i="19" s="1"/>
  <c r="CO82" i="19"/>
  <c r="EF82" i="19" s="1"/>
  <c r="CN82" i="19"/>
  <c r="EE82" i="19" s="1"/>
  <c r="CM88" i="19"/>
  <c r="ED88" i="19" s="1"/>
  <c r="CL88" i="19"/>
  <c r="EC88" i="19" s="1"/>
  <c r="BO96" i="19"/>
  <c r="DF96" i="19" s="1"/>
  <c r="BN96" i="19"/>
  <c r="DE96" i="19" s="1"/>
  <c r="BW104" i="19"/>
  <c r="DN104" i="19" s="1"/>
  <c r="BV104" i="19"/>
  <c r="DM104" i="19" s="1"/>
  <c r="CQ73" i="19"/>
  <c r="EH73" i="19" s="1"/>
  <c r="CP73" i="19"/>
  <c r="EG73" i="19" s="1"/>
  <c r="CV78" i="19"/>
  <c r="EM78" i="19" s="1"/>
  <c r="CW78" i="19"/>
  <c r="EN78" i="19" s="1"/>
  <c r="CK161" i="19"/>
  <c r="EB161" i="19" s="1"/>
  <c r="CJ161" i="19"/>
  <c r="EA161" i="19" s="1"/>
  <c r="CK162" i="19"/>
  <c r="EB162" i="19" s="1"/>
  <c r="CJ162" i="19"/>
  <c r="EA162" i="19" s="1"/>
  <c r="CI163" i="19"/>
  <c r="DZ163" i="19" s="1"/>
  <c r="CH163" i="19"/>
  <c r="DY163" i="19" s="1"/>
  <c r="CS145" i="19"/>
  <c r="EJ145" i="19" s="1"/>
  <c r="CR145" i="19"/>
  <c r="EI145" i="19" s="1"/>
  <c r="CM157" i="19"/>
  <c r="ED157" i="19" s="1"/>
  <c r="CL157" i="19"/>
  <c r="EC157" i="19" s="1"/>
  <c r="CN131" i="19"/>
  <c r="EE131" i="19" s="1"/>
  <c r="CO131" i="19"/>
  <c r="EF131" i="19" s="1"/>
  <c r="CU134" i="19"/>
  <c r="EL134" i="19" s="1"/>
  <c r="CT134" i="19"/>
  <c r="EK134" i="19" s="1"/>
  <c r="CC136" i="19"/>
  <c r="DT136" i="19" s="1"/>
  <c r="CB136" i="19"/>
  <c r="DS136" i="19" s="1"/>
  <c r="BK140" i="19"/>
  <c r="DB140" i="19" s="1"/>
  <c r="BJ140" i="19"/>
  <c r="DA140" i="19" s="1"/>
  <c r="CF143" i="19"/>
  <c r="DW143" i="19" s="1"/>
  <c r="CG143" i="19"/>
  <c r="DX143" i="19" s="1"/>
  <c r="CU146" i="19"/>
  <c r="EL146" i="19" s="1"/>
  <c r="CT146" i="19"/>
  <c r="EK146" i="19" s="1"/>
  <c r="CM148" i="19"/>
  <c r="ED148" i="19" s="1"/>
  <c r="CL148" i="19"/>
  <c r="EC148" i="19" s="1"/>
  <c r="BW127" i="19"/>
  <c r="DN127" i="19" s="1"/>
  <c r="BV127" i="19"/>
  <c r="DM127" i="19" s="1"/>
  <c r="BS136" i="19"/>
  <c r="DJ136" i="19" s="1"/>
  <c r="BR136" i="19"/>
  <c r="DI136" i="19" s="1"/>
  <c r="CV35" i="19"/>
  <c r="EM35" i="19" s="1"/>
  <c r="CW35" i="19"/>
  <c r="EN35" i="19" s="1"/>
  <c r="CT23" i="19"/>
  <c r="EK23" i="19" s="1"/>
  <c r="CU23" i="19"/>
  <c r="EL23" i="19" s="1"/>
  <c r="BU28" i="19"/>
  <c r="DL28" i="19" s="1"/>
  <c r="BT28" i="19"/>
  <c r="DK28" i="19" s="1"/>
  <c r="BS36" i="19"/>
  <c r="DJ36" i="19" s="1"/>
  <c r="BR36" i="19"/>
  <c r="DI36" i="19" s="1"/>
  <c r="BJ17" i="19"/>
  <c r="DA17" i="19" s="1"/>
  <c r="BK17" i="19"/>
  <c r="DB17" i="19" s="1"/>
  <c r="BU43" i="19"/>
  <c r="DL43" i="19" s="1"/>
  <c r="BT43" i="19"/>
  <c r="DK43" i="19" s="1"/>
  <c r="BY109" i="19"/>
  <c r="DP109" i="19" s="1"/>
  <c r="BX109" i="19"/>
  <c r="DO109" i="19" s="1"/>
  <c r="BK112" i="19"/>
  <c r="DB112" i="19" s="1"/>
  <c r="BJ112" i="19"/>
  <c r="DA112" i="19" s="1"/>
  <c r="CG113" i="19"/>
  <c r="DX113" i="19" s="1"/>
  <c r="CF113" i="19"/>
  <c r="DW113" i="19" s="1"/>
  <c r="CC105" i="19"/>
  <c r="DT105" i="19" s="1"/>
  <c r="CB105" i="19"/>
  <c r="DS105" i="19" s="1"/>
  <c r="BJ91" i="19"/>
  <c r="DA91" i="19" s="1"/>
  <c r="BK91" i="19"/>
  <c r="DB91" i="19" s="1"/>
  <c r="CE78" i="19"/>
  <c r="DV78" i="19" s="1"/>
  <c r="CD78" i="19"/>
  <c r="DU78" i="19" s="1"/>
  <c r="BM84" i="19"/>
  <c r="DD84" i="19" s="1"/>
  <c r="BL84" i="19"/>
  <c r="DC84" i="19" s="1"/>
  <c r="CC90" i="19"/>
  <c r="DT90" i="19" s="1"/>
  <c r="CB90" i="19"/>
  <c r="DS90" i="19" s="1"/>
  <c r="CS97" i="19"/>
  <c r="EJ97" i="19" s="1"/>
  <c r="CR97" i="19"/>
  <c r="EI97" i="19" s="1"/>
  <c r="BO75" i="19"/>
  <c r="DF75" i="19" s="1"/>
  <c r="BN75" i="19"/>
  <c r="DE75" i="19" s="1"/>
  <c r="CK80" i="19"/>
  <c r="EB80" i="19" s="1"/>
  <c r="CJ80" i="19"/>
  <c r="EA80" i="19" s="1"/>
  <c r="BR86" i="19"/>
  <c r="DI86" i="19" s="1"/>
  <c r="BS86" i="19"/>
  <c r="DJ86" i="19" s="1"/>
  <c r="CO92" i="19"/>
  <c r="EF92" i="19" s="1"/>
  <c r="CN92" i="19"/>
  <c r="EE92" i="19" s="1"/>
  <c r="CG166" i="19"/>
  <c r="DX166" i="19" s="1"/>
  <c r="CF166" i="19"/>
  <c r="DW166" i="19" s="1"/>
  <c r="CU167" i="19"/>
  <c r="EL167" i="19" s="1"/>
  <c r="CT167" i="19"/>
  <c r="EK167" i="19" s="1"/>
  <c r="CI155" i="19"/>
  <c r="DZ155" i="19" s="1"/>
  <c r="CH155" i="19"/>
  <c r="DY155" i="19" s="1"/>
  <c r="BX158" i="19"/>
  <c r="DO158" i="19" s="1"/>
  <c r="BY158" i="19"/>
  <c r="DP158" i="19" s="1"/>
  <c r="CE168" i="19"/>
  <c r="DV168" i="19" s="1"/>
  <c r="CD168" i="19"/>
  <c r="DU168" i="19" s="1"/>
  <c r="BQ144" i="19"/>
  <c r="DH144" i="19" s="1"/>
  <c r="BP144" i="19"/>
  <c r="DG144" i="19" s="1"/>
  <c r="CI147" i="19"/>
  <c r="DZ147" i="19" s="1"/>
  <c r="CH147" i="19"/>
  <c r="DY147" i="19" s="1"/>
  <c r="BY149" i="19"/>
  <c r="DP149" i="19" s="1"/>
  <c r="BX149" i="19"/>
  <c r="DO149" i="19" s="1"/>
  <c r="CN153" i="19"/>
  <c r="EE153" i="19" s="1"/>
  <c r="CO153" i="19"/>
  <c r="EF153" i="19" s="1"/>
  <c r="CQ126" i="19"/>
  <c r="EH126" i="19" s="1"/>
  <c r="CP126" i="19"/>
  <c r="EG126" i="19" s="1"/>
  <c r="BY130" i="19"/>
  <c r="DP130" i="19" s="1"/>
  <c r="BX130" i="19"/>
  <c r="DO130" i="19" s="1"/>
  <c r="CE133" i="19"/>
  <c r="DV133" i="19" s="1"/>
  <c r="CD133" i="19"/>
  <c r="DU133" i="19" s="1"/>
  <c r="BM135" i="19"/>
  <c r="DD135" i="19" s="1"/>
  <c r="BL135" i="19"/>
  <c r="DC135" i="19" s="1"/>
  <c r="CN155" i="19"/>
  <c r="EE155" i="19" s="1"/>
  <c r="CO155" i="19"/>
  <c r="EF155" i="19" s="1"/>
  <c r="BX48" i="19"/>
  <c r="DO48" i="19" s="1"/>
  <c r="BY48" i="19"/>
  <c r="DP48" i="19" s="1"/>
  <c r="BP19" i="19"/>
  <c r="DG19" i="19" s="1"/>
  <c r="BQ19" i="19"/>
  <c r="DH19" i="19" s="1"/>
  <c r="BO33" i="19"/>
  <c r="DF33" i="19" s="1"/>
  <c r="BN33" i="19"/>
  <c r="DE33" i="19" s="1"/>
  <c r="CC53" i="19"/>
  <c r="DT53" i="19" s="1"/>
  <c r="CB53" i="19"/>
  <c r="DS53" i="19" s="1"/>
  <c r="CS27" i="19"/>
  <c r="EJ27" i="19" s="1"/>
  <c r="CR27" i="19"/>
  <c r="EI27" i="19" s="1"/>
  <c r="CA45" i="19"/>
  <c r="DR45" i="19" s="1"/>
  <c r="BZ45" i="19"/>
  <c r="DQ45" i="19" s="1"/>
  <c r="CP19" i="19"/>
  <c r="EG19" i="19" s="1"/>
  <c r="CQ19" i="19"/>
  <c r="EH19" i="19" s="1"/>
  <c r="BX51" i="19"/>
  <c r="DO51" i="19" s="1"/>
  <c r="BY51" i="19"/>
  <c r="DP51" i="19" s="1"/>
  <c r="CC52" i="19"/>
  <c r="DT52" i="19" s="1"/>
  <c r="CB52" i="19"/>
  <c r="DS52" i="19" s="1"/>
  <c r="CC36" i="19"/>
  <c r="DT36" i="19" s="1"/>
  <c r="CB36" i="19"/>
  <c r="DS36" i="19" s="1"/>
  <c r="BU17" i="19"/>
  <c r="DL17" i="19" s="1"/>
  <c r="BT17" i="19"/>
  <c r="DK17" i="19" s="1"/>
  <c r="CA34" i="19"/>
  <c r="DR34" i="19" s="1"/>
  <c r="BZ34" i="19"/>
  <c r="DQ34" i="19" s="1"/>
  <c r="BZ18" i="19"/>
  <c r="DQ18" i="19" s="1"/>
  <c r="CA18" i="19"/>
  <c r="DR18" i="19" s="1"/>
  <c r="CC26" i="19"/>
  <c r="DT26" i="19" s="1"/>
  <c r="CB26" i="19"/>
  <c r="DS26" i="19" s="1"/>
  <c r="BQ112" i="19"/>
  <c r="DH112" i="19" s="1"/>
  <c r="BP112" i="19"/>
  <c r="DG112" i="19" s="1"/>
  <c r="BM104" i="19"/>
  <c r="DD104" i="19" s="1"/>
  <c r="BL104" i="19"/>
  <c r="DC104" i="19" s="1"/>
  <c r="BR89" i="19"/>
  <c r="DI89" i="19" s="1"/>
  <c r="BS89" i="19"/>
  <c r="DJ89" i="19" s="1"/>
  <c r="BU108" i="19"/>
  <c r="DL108" i="19" s="1"/>
  <c r="BT108" i="19"/>
  <c r="DK108" i="19" s="1"/>
  <c r="CP93" i="19"/>
  <c r="EG93" i="19" s="1"/>
  <c r="CQ93" i="19"/>
  <c r="EH93" i="19" s="1"/>
  <c r="BW81" i="19"/>
  <c r="DN81" i="19" s="1"/>
  <c r="BV81" i="19"/>
  <c r="DM81" i="19" s="1"/>
  <c r="CR86" i="19"/>
  <c r="EI86" i="19" s="1"/>
  <c r="CS86" i="19"/>
  <c r="EJ86" i="19" s="1"/>
  <c r="BQ94" i="19"/>
  <c r="DH94" i="19" s="1"/>
  <c r="BP94" i="19"/>
  <c r="DG94" i="19" s="1"/>
  <c r="CG101" i="19"/>
  <c r="DX101" i="19" s="1"/>
  <c r="CF101" i="19"/>
  <c r="DW101" i="19" s="1"/>
  <c r="BY72" i="19"/>
  <c r="DP72" i="19" s="1"/>
  <c r="BX72" i="19"/>
  <c r="DO72" i="19" s="1"/>
  <c r="CU77" i="19"/>
  <c r="EL77" i="19" s="1"/>
  <c r="CT77" i="19"/>
  <c r="EK77" i="19" s="1"/>
  <c r="CB83" i="19"/>
  <c r="DS83" i="19" s="1"/>
  <c r="CC83" i="19"/>
  <c r="DT83" i="19" s="1"/>
  <c r="CK89" i="19"/>
  <c r="EB89" i="19" s="1"/>
  <c r="CJ89" i="19"/>
  <c r="EA89" i="19" s="1"/>
  <c r="CE96" i="19"/>
  <c r="DV96" i="19" s="1"/>
  <c r="CD96" i="19"/>
  <c r="DU96" i="19" s="1"/>
  <c r="BX169" i="19"/>
  <c r="DO169" i="19" s="1"/>
  <c r="BY169" i="19"/>
  <c r="DP169" i="19" s="1"/>
  <c r="CG163" i="19"/>
  <c r="DX163" i="19" s="1"/>
  <c r="CF163" i="19"/>
  <c r="DW163" i="19" s="1"/>
  <c r="CF158" i="19"/>
  <c r="DW158" i="19" s="1"/>
  <c r="CG158" i="19"/>
  <c r="DX158" i="19" s="1"/>
  <c r="BN162" i="19"/>
  <c r="DE162" i="19" s="1"/>
  <c r="BO162" i="19"/>
  <c r="DF162" i="19" s="1"/>
  <c r="CI154" i="19"/>
  <c r="DZ154" i="19" s="1"/>
  <c r="CH154" i="19"/>
  <c r="DY154" i="19" s="1"/>
  <c r="BS147" i="19"/>
  <c r="DJ147" i="19" s="1"/>
  <c r="BR147" i="19"/>
  <c r="DI147" i="19" s="1"/>
  <c r="CQ150" i="19"/>
  <c r="EH150" i="19" s="1"/>
  <c r="CP150" i="19"/>
  <c r="EG150" i="19" s="1"/>
  <c r="CF152" i="19"/>
  <c r="DW152" i="19" s="1"/>
  <c r="CG152" i="19"/>
  <c r="DX152" i="19" s="1"/>
  <c r="BM126" i="19"/>
  <c r="DD126" i="19" s="1"/>
  <c r="BL126" i="19"/>
  <c r="DC126" i="19" s="1"/>
  <c r="CI129" i="19"/>
  <c r="DZ129" i="19" s="1"/>
  <c r="CH129" i="19"/>
  <c r="DY129" i="19" s="1"/>
  <c r="BP133" i="19"/>
  <c r="DG133" i="19" s="1"/>
  <c r="BQ133" i="19"/>
  <c r="DH133" i="19" s="1"/>
  <c r="BW136" i="19"/>
  <c r="DN136" i="19" s="1"/>
  <c r="BV136" i="19"/>
  <c r="DM136" i="19" s="1"/>
  <c r="CR137" i="19"/>
  <c r="EI137" i="19" s="1"/>
  <c r="CS137" i="19"/>
  <c r="EJ137" i="19" s="1"/>
  <c r="BS144" i="19"/>
  <c r="DJ144" i="19" s="1"/>
  <c r="BR144" i="19"/>
  <c r="DI144" i="19" s="1"/>
  <c r="BP51" i="19"/>
  <c r="DG51" i="19" s="1"/>
  <c r="BQ51" i="19"/>
  <c r="DH51" i="19" s="1"/>
  <c r="CN28" i="19"/>
  <c r="EE28" i="19" s="1"/>
  <c r="CO28" i="19"/>
  <c r="EF28" i="19" s="1"/>
  <c r="BO39" i="19"/>
  <c r="DF39" i="19" s="1"/>
  <c r="BN39" i="19"/>
  <c r="DE39" i="19" s="1"/>
  <c r="CC43" i="19"/>
  <c r="DT43" i="19" s="1"/>
  <c r="CB43" i="19"/>
  <c r="DS43" i="19" s="1"/>
  <c r="BM21" i="19"/>
  <c r="DD21" i="19" s="1"/>
  <c r="BL21" i="19"/>
  <c r="DC21" i="19" s="1"/>
  <c r="BW35" i="19"/>
  <c r="DN35" i="19" s="1"/>
  <c r="BV35" i="19"/>
  <c r="DM35" i="19" s="1"/>
  <c r="CG108" i="19"/>
  <c r="DX108" i="19" s="1"/>
  <c r="CF108" i="19"/>
  <c r="DW108" i="19" s="1"/>
  <c r="BS111" i="19"/>
  <c r="DJ111" i="19" s="1"/>
  <c r="BR111" i="19"/>
  <c r="DI111" i="19" s="1"/>
  <c r="CO112" i="19"/>
  <c r="EF112" i="19" s="1"/>
  <c r="CN112" i="19"/>
  <c r="EE112" i="19" s="1"/>
  <c r="CK104" i="19"/>
  <c r="EB104" i="19" s="1"/>
  <c r="CJ104" i="19"/>
  <c r="EA104" i="19" s="1"/>
  <c r="BR90" i="19"/>
  <c r="DI90" i="19" s="1"/>
  <c r="BS90" i="19"/>
  <c r="DJ90" i="19" s="1"/>
  <c r="CM77" i="19"/>
  <c r="ED77" i="19" s="1"/>
  <c r="CL77" i="19"/>
  <c r="EC77" i="19" s="1"/>
  <c r="BU83" i="19"/>
  <c r="DL83" i="19" s="1"/>
  <c r="BT83" i="19"/>
  <c r="DK83" i="19" s="1"/>
  <c r="BX89" i="19"/>
  <c r="DO89" i="19" s="1"/>
  <c r="BY89" i="19"/>
  <c r="DP89" i="19" s="1"/>
  <c r="CO96" i="19"/>
  <c r="EF96" i="19" s="1"/>
  <c r="CN96" i="19"/>
  <c r="EE96" i="19" s="1"/>
  <c r="BW106" i="19"/>
  <c r="DN106" i="19" s="1"/>
  <c r="BV106" i="19"/>
  <c r="DM106" i="19" s="1"/>
  <c r="BW74" i="19"/>
  <c r="DN74" i="19" s="1"/>
  <c r="BV74" i="19"/>
  <c r="DM74" i="19" s="1"/>
  <c r="CS79" i="19"/>
  <c r="EJ79" i="19" s="1"/>
  <c r="CR79" i="19"/>
  <c r="EI79" i="19" s="1"/>
  <c r="BZ85" i="19"/>
  <c r="DQ85" i="19" s="1"/>
  <c r="CA85" i="19"/>
  <c r="DR85" i="19" s="1"/>
  <c r="CM91" i="19"/>
  <c r="ED91" i="19" s="1"/>
  <c r="CL91" i="19"/>
  <c r="EC91" i="19" s="1"/>
  <c r="CO165" i="19"/>
  <c r="EF165" i="19" s="1"/>
  <c r="CN165" i="19"/>
  <c r="EE165" i="19" s="1"/>
  <c r="BO167" i="19"/>
  <c r="DF167" i="19" s="1"/>
  <c r="BN167" i="19"/>
  <c r="DE167" i="19" s="1"/>
  <c r="CQ154" i="19"/>
  <c r="EH154" i="19" s="1"/>
  <c r="CP154" i="19"/>
  <c r="EG154" i="19" s="1"/>
  <c r="CC157" i="19"/>
  <c r="DT157" i="19" s="1"/>
  <c r="CB157" i="19"/>
  <c r="DS157" i="19" s="1"/>
  <c r="CA166" i="19"/>
  <c r="DR166" i="19" s="1"/>
  <c r="BZ166" i="19"/>
  <c r="DQ166" i="19" s="1"/>
  <c r="BX143" i="19"/>
  <c r="DO143" i="19" s="1"/>
  <c r="BY143" i="19"/>
  <c r="DP143" i="19" s="1"/>
  <c r="CM146" i="19"/>
  <c r="ED146" i="19" s="1"/>
  <c r="CL146" i="19"/>
  <c r="EC146" i="19" s="1"/>
  <c r="CB148" i="19"/>
  <c r="DS148" i="19" s="1"/>
  <c r="CC148" i="19"/>
  <c r="DT148" i="19" s="1"/>
  <c r="CE152" i="19"/>
  <c r="DV152" i="19" s="1"/>
  <c r="CD152" i="19"/>
  <c r="DU152" i="19" s="1"/>
  <c r="BK126" i="19"/>
  <c r="DB126" i="19" s="1"/>
  <c r="BJ126" i="19"/>
  <c r="DA126" i="19" s="1"/>
  <c r="CF129" i="19"/>
  <c r="DW129" i="19" s="1"/>
  <c r="CG129" i="19"/>
  <c r="DX129" i="19" s="1"/>
  <c r="CM132" i="19"/>
  <c r="ED132" i="19" s="1"/>
  <c r="CL132" i="19"/>
  <c r="EC132" i="19" s="1"/>
  <c r="BU134" i="19"/>
  <c r="DL134" i="19" s="1"/>
  <c r="BT134" i="19"/>
  <c r="DK134" i="19" s="1"/>
  <c r="BT147" i="19"/>
  <c r="DK147" i="19" s="1"/>
  <c r="BU147" i="19"/>
  <c r="DL147" i="19" s="1"/>
  <c r="CF47" i="19"/>
  <c r="DW47" i="19" s="1"/>
  <c r="CG47" i="19"/>
  <c r="DX47" i="19" s="1"/>
  <c r="CV23" i="19"/>
  <c r="EM23" i="19" s="1"/>
  <c r="CW23" i="19"/>
  <c r="EN23" i="19" s="1"/>
  <c r="CL22" i="19"/>
  <c r="EC22" i="19" s="1"/>
  <c r="CM22" i="19"/>
  <c r="ED22" i="19" s="1"/>
  <c r="BS54" i="19"/>
  <c r="DJ54" i="19" s="1"/>
  <c r="BR54" i="19"/>
  <c r="DI54" i="19" s="1"/>
  <c r="BK35" i="19"/>
  <c r="DB35" i="19" s="1"/>
  <c r="BJ35" i="19"/>
  <c r="DA35" i="19" s="1"/>
  <c r="BJ19" i="19"/>
  <c r="DA19" i="19" s="1"/>
  <c r="BK19" i="19"/>
  <c r="DB19" i="19" s="1"/>
  <c r="CU34" i="19"/>
  <c r="EL34" i="19" s="1"/>
  <c r="CT34" i="19"/>
  <c r="EK34" i="19" s="1"/>
  <c r="CC106" i="19"/>
  <c r="DT106" i="19" s="1"/>
  <c r="CB106" i="19"/>
  <c r="DS106" i="19" s="1"/>
  <c r="CH91" i="19"/>
  <c r="DY91" i="19" s="1"/>
  <c r="CI91" i="19"/>
  <c r="DZ91" i="19" s="1"/>
  <c r="CK110" i="19"/>
  <c r="EB110" i="19" s="1"/>
  <c r="CJ110" i="19"/>
  <c r="EA110" i="19" s="1"/>
  <c r="BS96" i="19"/>
  <c r="DJ96" i="19" s="1"/>
  <c r="BR96" i="19"/>
  <c r="DI96" i="19" s="1"/>
  <c r="CM83" i="19"/>
  <c r="ED83" i="19" s="1"/>
  <c r="CL83" i="19"/>
  <c r="EC83" i="19" s="1"/>
  <c r="CW89" i="19"/>
  <c r="EN89" i="19" s="1"/>
  <c r="CV89" i="19"/>
  <c r="EM89" i="19" s="1"/>
  <c r="BY97" i="19"/>
  <c r="DP97" i="19" s="1"/>
  <c r="BX97" i="19"/>
  <c r="DO97" i="19" s="1"/>
  <c r="CO74" i="19"/>
  <c r="EF74" i="19" s="1"/>
  <c r="CN74" i="19"/>
  <c r="EE74" i="19" s="1"/>
  <c r="BW80" i="19"/>
  <c r="DN80" i="19" s="1"/>
  <c r="BV80" i="19"/>
  <c r="DM80" i="19" s="1"/>
  <c r="CR85" i="19"/>
  <c r="EI85" i="19" s="1"/>
  <c r="CS85" i="19"/>
  <c r="EJ85" i="19" s="1"/>
  <c r="CS92" i="19"/>
  <c r="EJ92" i="19" s="1"/>
  <c r="CR92" i="19"/>
  <c r="EI92" i="19" s="1"/>
  <c r="CM99" i="19"/>
  <c r="ED99" i="19" s="1"/>
  <c r="CL99" i="19"/>
  <c r="EC99" i="19" s="1"/>
  <c r="CV70" i="19"/>
  <c r="EM70" i="19" s="1"/>
  <c r="CW70" i="19"/>
  <c r="EN70" i="19" s="1"/>
  <c r="CW165" i="19"/>
  <c r="EN165" i="19" s="1"/>
  <c r="CV165" i="19"/>
  <c r="EM165" i="19" s="1"/>
  <c r="CO161" i="19"/>
  <c r="EF161" i="19" s="1"/>
  <c r="CN161" i="19"/>
  <c r="EE161" i="19" s="1"/>
  <c r="CM167" i="19"/>
  <c r="ED167" i="19" s="1"/>
  <c r="CL167" i="19"/>
  <c r="EC167" i="19" s="1"/>
  <c r="BK157" i="19"/>
  <c r="DB157" i="19" s="1"/>
  <c r="BJ157" i="19"/>
  <c r="DA157" i="19" s="1"/>
  <c r="CW149" i="19"/>
  <c r="EN149" i="19" s="1"/>
  <c r="CV149" i="19"/>
  <c r="EM149" i="19" s="1"/>
  <c r="CV153" i="19"/>
  <c r="EM153" i="19" s="1"/>
  <c r="CW153" i="19"/>
  <c r="EN153" i="19" s="1"/>
  <c r="CN157" i="19"/>
  <c r="EE157" i="19" s="1"/>
  <c r="CO157" i="19"/>
  <c r="EF157" i="19" s="1"/>
  <c r="CC128" i="19"/>
  <c r="DT128" i="19" s="1"/>
  <c r="CB128" i="19"/>
  <c r="DS128" i="19" s="1"/>
  <c r="BK132" i="19"/>
  <c r="DB132" i="19" s="1"/>
  <c r="BJ132" i="19"/>
  <c r="DA132" i="19" s="1"/>
  <c r="CF135" i="19"/>
  <c r="DW135" i="19" s="1"/>
  <c r="CG135" i="19"/>
  <c r="DX135" i="19" s="1"/>
  <c r="CM138" i="19"/>
  <c r="ED138" i="19" s="1"/>
  <c r="CL138" i="19"/>
  <c r="EC138" i="19" s="1"/>
  <c r="BT140" i="19"/>
  <c r="DK140" i="19" s="1"/>
  <c r="BU140" i="19"/>
  <c r="DL140" i="19" s="1"/>
  <c r="CQ131" i="19"/>
  <c r="EH131" i="19" s="1"/>
  <c r="CP131" i="19"/>
  <c r="EG131" i="19" s="1"/>
  <c r="BP31" i="19"/>
  <c r="DG31" i="19" s="1"/>
  <c r="BQ31" i="19"/>
  <c r="DH31" i="19" s="1"/>
  <c r="CU47" i="19"/>
  <c r="EL47" i="19" s="1"/>
  <c r="CT47" i="19"/>
  <c r="EK47" i="19" s="1"/>
  <c r="CK26" i="19"/>
  <c r="EB26" i="19" s="1"/>
  <c r="CJ26" i="19"/>
  <c r="EA26" i="19" s="1"/>
  <c r="CM53" i="19"/>
  <c r="ED53" i="19" s="1"/>
  <c r="CL53" i="19"/>
  <c r="EC53" i="19" s="1"/>
  <c r="CW110" i="19"/>
  <c r="EN110" i="19" s="1"/>
  <c r="CV110" i="19"/>
  <c r="EM110" i="19" s="1"/>
  <c r="CI113" i="19"/>
  <c r="DZ113" i="19" s="1"/>
  <c r="CH113" i="19"/>
  <c r="DY113" i="19" s="1"/>
  <c r="BJ88" i="19"/>
  <c r="DA88" i="19" s="1"/>
  <c r="BK88" i="19"/>
  <c r="DB88" i="19" s="1"/>
  <c r="BM107" i="19"/>
  <c r="DD107" i="19" s="1"/>
  <c r="BL107" i="19"/>
  <c r="DC107" i="19" s="1"/>
  <c r="CH92" i="19"/>
  <c r="DY92" i="19" s="1"/>
  <c r="CI92" i="19"/>
  <c r="DZ92" i="19" s="1"/>
  <c r="BO80" i="19"/>
  <c r="DF80" i="19" s="1"/>
  <c r="BN80" i="19"/>
  <c r="DE80" i="19" s="1"/>
  <c r="CJ85" i="19"/>
  <c r="EA85" i="19" s="1"/>
  <c r="CK85" i="19"/>
  <c r="EB85" i="19" s="1"/>
  <c r="CG92" i="19"/>
  <c r="DX92" i="19" s="1"/>
  <c r="CF92" i="19"/>
  <c r="DW92" i="19" s="1"/>
  <c r="CW99" i="19"/>
  <c r="EN99" i="19" s="1"/>
  <c r="CV99" i="19"/>
  <c r="EM99" i="19" s="1"/>
  <c r="BQ71" i="19"/>
  <c r="DH71" i="19" s="1"/>
  <c r="BP71" i="19"/>
  <c r="DG71" i="19" s="1"/>
  <c r="CM76" i="19"/>
  <c r="ED76" i="19" s="1"/>
  <c r="CL76" i="19"/>
  <c r="EC76" i="19" s="1"/>
  <c r="BU82" i="19"/>
  <c r="DL82" i="19" s="1"/>
  <c r="BT82" i="19"/>
  <c r="DK82" i="19" s="1"/>
  <c r="BL88" i="19"/>
  <c r="DC88" i="19" s="1"/>
  <c r="BM88" i="19"/>
  <c r="DD88" i="19" s="1"/>
  <c r="CU94" i="19"/>
  <c r="EL94" i="19" s="1"/>
  <c r="CT94" i="19"/>
  <c r="EK94" i="19" s="1"/>
  <c r="BP168" i="19"/>
  <c r="DG168" i="19" s="1"/>
  <c r="BQ168" i="19"/>
  <c r="DH168" i="19" s="1"/>
  <c r="CE169" i="19"/>
  <c r="DV169" i="19" s="1"/>
  <c r="CD169" i="19"/>
  <c r="DU169" i="19" s="1"/>
  <c r="BS157" i="19"/>
  <c r="DJ157" i="19" s="1"/>
  <c r="BR157" i="19"/>
  <c r="DI157" i="19" s="1"/>
  <c r="CD160" i="19"/>
  <c r="DU160" i="19" s="1"/>
  <c r="CE160" i="19"/>
  <c r="DV160" i="19" s="1"/>
  <c r="CA153" i="19"/>
  <c r="DR153" i="19" s="1"/>
  <c r="BZ153" i="19"/>
  <c r="DQ153" i="19" s="1"/>
  <c r="CQ145" i="19"/>
  <c r="EH145" i="19" s="1"/>
  <c r="CP145" i="19"/>
  <c r="EG145" i="19" s="1"/>
  <c r="CA149" i="19"/>
  <c r="DR149" i="19" s="1"/>
  <c r="BZ149" i="19"/>
  <c r="DQ149" i="19" s="1"/>
  <c r="BS151" i="19"/>
  <c r="DJ151" i="19" s="1"/>
  <c r="BR151" i="19"/>
  <c r="DI151" i="19" s="1"/>
  <c r="CJ157" i="19"/>
  <c r="EA157" i="19" s="1"/>
  <c r="CK157" i="19"/>
  <c r="EB157" i="19" s="1"/>
  <c r="CA128" i="19"/>
  <c r="DR128" i="19" s="1"/>
  <c r="BZ128" i="19"/>
  <c r="DQ128" i="19" s="1"/>
  <c r="CW131" i="19"/>
  <c r="EN131" i="19" s="1"/>
  <c r="CV131" i="19"/>
  <c r="EM131" i="19" s="1"/>
  <c r="BO135" i="19"/>
  <c r="DF135" i="19" s="1"/>
  <c r="BN135" i="19"/>
  <c r="DE135" i="19" s="1"/>
  <c r="CK136" i="19"/>
  <c r="EB136" i="19" s="1"/>
  <c r="CJ136" i="19"/>
  <c r="EA136" i="19" s="1"/>
  <c r="CI134" i="19"/>
  <c r="DZ134" i="19" s="1"/>
  <c r="CH134" i="19"/>
  <c r="DY134" i="19" s="1"/>
  <c r="CV49" i="19"/>
  <c r="EM49" i="19" s="1"/>
  <c r="CW49" i="19"/>
  <c r="EN49" i="19" s="1"/>
  <c r="BX22" i="19"/>
  <c r="DO22" i="19" s="1"/>
  <c r="EQ22" i="19" s="1"/>
  <c r="BY22" i="19"/>
  <c r="DP22" i="19" s="1"/>
  <c r="ER22" i="19" s="1"/>
  <c r="CE15" i="19"/>
  <c r="DV15" i="19" s="1"/>
  <c r="ER15" i="19" s="1"/>
  <c r="CD15" i="19"/>
  <c r="DU15" i="19" s="1"/>
  <c r="EQ15" i="19" s="1"/>
  <c r="CK32" i="19"/>
  <c r="EB32" i="19" s="1"/>
  <c r="CJ32" i="19"/>
  <c r="EA32" i="19" s="1"/>
  <c r="BS34" i="19"/>
  <c r="DJ34" i="19" s="1"/>
  <c r="BR34" i="19"/>
  <c r="DI34" i="19" s="1"/>
  <c r="CN21" i="19"/>
  <c r="EE21" i="19" s="1"/>
  <c r="CO21" i="19"/>
  <c r="EF21" i="19" s="1"/>
  <c r="CV26" i="19"/>
  <c r="EM26" i="19" s="1"/>
  <c r="CW26" i="19"/>
  <c r="EN26" i="19" s="1"/>
  <c r="CM27" i="19"/>
  <c r="ED27" i="19" s="1"/>
  <c r="CL27" i="19"/>
  <c r="EC27" i="19" s="1"/>
  <c r="BP17" i="19"/>
  <c r="DG17" i="19" s="1"/>
  <c r="BQ17" i="19"/>
  <c r="DH17" i="19" s="1"/>
  <c r="CW13" i="19"/>
  <c r="EN13" i="19" s="1"/>
  <c r="CV13" i="19"/>
  <c r="EM13" i="19" s="1"/>
  <c r="CV69" i="19"/>
  <c r="EM69" i="19" s="1"/>
  <c r="CW69" i="19"/>
  <c r="EN69" i="19" s="1"/>
  <c r="CQ69" i="19"/>
  <c r="EH69" i="19" s="1"/>
  <c r="CP69" i="19"/>
  <c r="EG69" i="19" s="1"/>
  <c r="CP13" i="19"/>
  <c r="EG13" i="19" s="1"/>
  <c r="CQ13" i="19"/>
  <c r="EH13" i="19" s="1"/>
  <c r="CM69" i="19"/>
  <c r="ED69" i="19" s="1"/>
  <c r="CL69" i="19"/>
  <c r="EC69" i="19" s="1"/>
  <c r="CO125" i="19"/>
  <c r="EF125" i="19" s="1"/>
  <c r="CN125" i="19"/>
  <c r="EE125" i="19" s="1"/>
  <c r="CN69" i="19"/>
  <c r="EE69" i="19" s="1"/>
  <c r="CO69" i="19"/>
  <c r="EF69" i="19" s="1"/>
  <c r="CS13" i="19"/>
  <c r="EJ13" i="19" s="1"/>
  <c r="CR13" i="19"/>
  <c r="EI13" i="19" s="1"/>
  <c r="CM125" i="19"/>
  <c r="ED125" i="19" s="1"/>
  <c r="CL125" i="19"/>
  <c r="EC125" i="19" s="1"/>
  <c r="CS125" i="19"/>
  <c r="EJ125" i="19" s="1"/>
  <c r="CR125" i="19"/>
  <c r="EI125" i="19" s="1"/>
  <c r="CS69" i="19"/>
  <c r="EJ69" i="19" s="1"/>
  <c r="CR69" i="19"/>
  <c r="EI69" i="19" s="1"/>
  <c r="CM13" i="19"/>
  <c r="ED13" i="19" s="1"/>
  <c r="CL13" i="19"/>
  <c r="EC13" i="19" s="1"/>
  <c r="CU13" i="19"/>
  <c r="EL13" i="19" s="1"/>
  <c r="CT13" i="19"/>
  <c r="EK13" i="19" s="1"/>
  <c r="CT69" i="19"/>
  <c r="EK69" i="19" s="1"/>
  <c r="CU69" i="19"/>
  <c r="EL69" i="19" s="1"/>
  <c r="CO13" i="19"/>
  <c r="EF13" i="19" s="1"/>
  <c r="CN13" i="19"/>
  <c r="EE13" i="19" s="1"/>
  <c r="CU125" i="19"/>
  <c r="EL125" i="19" s="1"/>
  <c r="CT125" i="19"/>
  <c r="EK125" i="19" s="1"/>
  <c r="BU69" i="19"/>
  <c r="DL69" i="19" s="1"/>
  <c r="BQ69" i="19"/>
  <c r="DH69" i="19" s="1"/>
  <c r="BP69" i="19"/>
  <c r="DG69" i="19" s="1"/>
  <c r="BQ125" i="19"/>
  <c r="DH125" i="19" s="1"/>
  <c r="BP125" i="19"/>
  <c r="DG125" i="19" s="1"/>
  <c r="BU125" i="19"/>
  <c r="DL125" i="19" s="1"/>
  <c r="BT125" i="19"/>
  <c r="DK125" i="19" s="1"/>
  <c r="BU13" i="19"/>
  <c r="DL13" i="19" s="1"/>
  <c r="BT13" i="19"/>
  <c r="DK13" i="19" s="1"/>
  <c r="BQ13" i="19"/>
  <c r="DH13" i="19" s="1"/>
  <c r="BP13" i="19"/>
  <c r="DG13" i="19" s="1"/>
  <c r="BY13" i="19"/>
  <c r="DP13" i="19" s="1"/>
  <c r="BX13" i="19"/>
  <c r="DO13" i="19" s="1"/>
  <c r="CI125" i="19"/>
  <c r="DZ125" i="19" s="1"/>
  <c r="CH125" i="19"/>
  <c r="DY125" i="19" s="1"/>
  <c r="BY69" i="19"/>
  <c r="DP69" i="19" s="1"/>
  <c r="BX69" i="19"/>
  <c r="DO69" i="19" s="1"/>
  <c r="CH13" i="19"/>
  <c r="DY13" i="19" s="1"/>
  <c r="CI13" i="19"/>
  <c r="DZ13" i="19" s="1"/>
  <c r="CI69" i="19"/>
  <c r="DZ69" i="19" s="1"/>
  <c r="CH69" i="19"/>
  <c r="DY69" i="19" s="1"/>
  <c r="BX125" i="19"/>
  <c r="DO125" i="19" s="1"/>
  <c r="BY125" i="19"/>
  <c r="DP125" i="19" s="1"/>
  <c r="DX125" i="19"/>
  <c r="CK13" i="19"/>
  <c r="EB13" i="19" s="1"/>
  <c r="CJ13" i="19"/>
  <c r="EA13" i="19" s="1"/>
  <c r="CK69" i="19"/>
  <c r="EB69" i="19" s="1"/>
  <c r="CJ69" i="19"/>
  <c r="EA69" i="19" s="1"/>
  <c r="CJ125" i="19"/>
  <c r="EA125" i="19" s="1"/>
  <c r="CK125" i="19"/>
  <c r="EB125" i="19" s="1"/>
  <c r="BJ125" i="19"/>
  <c r="DA125" i="19" s="1"/>
  <c r="BK125" i="19"/>
  <c r="DB125" i="19" s="1"/>
  <c r="BV125" i="19"/>
  <c r="DM125" i="19" s="1"/>
  <c r="BW125" i="19"/>
  <c r="DN125" i="19" s="1"/>
  <c r="BW69" i="19"/>
  <c r="DN69" i="19" s="1"/>
  <c r="BV69" i="19"/>
  <c r="DM69" i="19" s="1"/>
  <c r="BN125" i="19"/>
  <c r="DE125" i="19" s="1"/>
  <c r="BO125" i="19"/>
  <c r="DF125" i="19" s="1"/>
  <c r="CA125" i="19"/>
  <c r="DR125" i="19" s="1"/>
  <c r="BZ125" i="19"/>
  <c r="DQ125" i="19" s="1"/>
  <c r="BR125" i="19"/>
  <c r="DI125" i="19" s="1"/>
  <c r="BS125" i="19"/>
  <c r="DJ125" i="19" s="1"/>
  <c r="BM125" i="19"/>
  <c r="DD125" i="19" s="1"/>
  <c r="BL125" i="19"/>
  <c r="DC125" i="19" s="1"/>
  <c r="CB125" i="19"/>
  <c r="DS125" i="19" s="1"/>
  <c r="CA13" i="19"/>
  <c r="DR13" i="19" s="1"/>
  <c r="CF125" i="19"/>
  <c r="DW125" i="19" s="1"/>
  <c r="BS69" i="19"/>
  <c r="DJ69" i="19" s="1"/>
  <c r="BR69" i="19"/>
  <c r="DI69" i="19" s="1"/>
  <c r="CE125" i="19"/>
  <c r="DV125" i="19" s="1"/>
  <c r="CD125" i="19"/>
  <c r="CE69" i="19"/>
  <c r="DV69" i="19" s="1"/>
  <c r="CD69" i="19"/>
  <c r="CE13" i="19"/>
  <c r="DV13" i="19" s="1"/>
  <c r="CD13" i="19"/>
  <c r="DU13" i="19" s="1"/>
  <c r="CB13" i="19"/>
  <c r="DS13" i="19" s="1"/>
  <c r="BN69" i="19"/>
  <c r="DE69" i="19" s="1"/>
  <c r="BS13" i="19"/>
  <c r="DJ13" i="19" s="1"/>
  <c r="BR13" i="19"/>
  <c r="DI13" i="19" s="1"/>
  <c r="BJ13" i="19"/>
  <c r="DA13" i="19" s="1"/>
  <c r="BN13" i="19"/>
  <c r="DE13" i="19" s="1"/>
  <c r="BK69" i="19"/>
  <c r="DB69" i="19" s="1"/>
  <c r="CB69" i="19"/>
  <c r="DS69" i="19" s="1"/>
  <c r="CG69" i="19"/>
  <c r="BM69" i="19"/>
  <c r="DD69" i="19" s="1"/>
  <c r="BZ69" i="19"/>
  <c r="DQ69" i="19" s="1"/>
  <c r="CA69" i="19"/>
  <c r="DR69" i="19" s="1"/>
  <c r="BW13" i="19" l="1"/>
  <c r="DN13" i="19" s="1"/>
  <c r="ER44" i="19"/>
  <c r="BM13" i="19"/>
  <c r="DD13" i="19" s="1"/>
  <c r="EQ56" i="19"/>
  <c r="EQ41" i="19"/>
  <c r="EQ40" i="19"/>
  <c r="ER16" i="19"/>
  <c r="ER40" i="19"/>
  <c r="EQ38" i="19"/>
  <c r="ER18" i="19"/>
  <c r="ER54" i="19"/>
  <c r="ET56" i="19"/>
  <c r="EW56" i="19" s="1"/>
  <c r="EQ28" i="19"/>
  <c r="ET16" i="19"/>
  <c r="EW16" i="19" s="1"/>
  <c r="ER38" i="19"/>
  <c r="ER30" i="19"/>
  <c r="EQ25" i="19"/>
  <c r="ER29" i="19"/>
  <c r="EQ54" i="19"/>
  <c r="ET54" i="19" s="1"/>
  <c r="EW54" i="19" s="1"/>
  <c r="EQ98" i="19"/>
  <c r="EQ48" i="19"/>
  <c r="ER25" i="19"/>
  <c r="EQ44" i="19"/>
  <c r="ER130" i="19"/>
  <c r="ER77" i="19"/>
  <c r="ER48" i="19"/>
  <c r="EQ133" i="19"/>
  <c r="ET22" i="19"/>
  <c r="EW22" i="19" s="1"/>
  <c r="ER28" i="19"/>
  <c r="EQ97" i="19"/>
  <c r="EQ50" i="19"/>
  <c r="ER76" i="19"/>
  <c r="EQ49" i="19"/>
  <c r="EQ47" i="19"/>
  <c r="EQ132" i="19"/>
  <c r="EQ35" i="19"/>
  <c r="ER47" i="19"/>
  <c r="EQ71" i="19"/>
  <c r="ER50" i="19"/>
  <c r="EQ32" i="19"/>
  <c r="ER49" i="19"/>
  <c r="ER21" i="19"/>
  <c r="EQ106" i="19"/>
  <c r="EQ151" i="19"/>
  <c r="EQ57" i="19"/>
  <c r="ER20" i="19"/>
  <c r="ER52" i="19"/>
  <c r="ER57" i="19"/>
  <c r="EQ18" i="19"/>
  <c r="EQ17" i="19"/>
  <c r="EQ29" i="19"/>
  <c r="ER32" i="19"/>
  <c r="EQ20" i="19"/>
  <c r="EQ30" i="19"/>
  <c r="EQ46" i="19"/>
  <c r="ET46" i="19" s="1"/>
  <c r="EW46" i="19" s="1"/>
  <c r="ET15" i="19"/>
  <c r="EW15" i="19" s="1"/>
  <c r="ET18" i="19"/>
  <c r="EW18" i="19" s="1"/>
  <c r="ET44" i="19"/>
  <c r="EW44" i="19" s="1"/>
  <c r="ER102" i="19"/>
  <c r="ER157" i="19"/>
  <c r="ER126" i="19"/>
  <c r="ER23" i="19"/>
  <c r="CF13" i="19"/>
  <c r="DW13" i="19" s="1"/>
  <c r="EQ19" i="19"/>
  <c r="EQ91" i="19"/>
  <c r="ER140" i="19"/>
  <c r="EQ130" i="19"/>
  <c r="EQ77" i="19"/>
  <c r="ET77" i="19" s="1"/>
  <c r="EX21" i="19" s="1"/>
  <c r="EQ135" i="19"/>
  <c r="ER92" i="19"/>
  <c r="ER137" i="19"/>
  <c r="ER43" i="19"/>
  <c r="ER55" i="19"/>
  <c r="ER131" i="19"/>
  <c r="EQ84" i="19"/>
  <c r="ER111" i="19"/>
  <c r="ER82" i="19"/>
  <c r="ER109" i="19"/>
  <c r="EQ76" i="19"/>
  <c r="EQ103" i="19"/>
  <c r="EQ102" i="19"/>
  <c r="EQ52" i="19"/>
  <c r="EQ85" i="19"/>
  <c r="ER79" i="19"/>
  <c r="EQ153" i="19"/>
  <c r="EQ149" i="19"/>
  <c r="ER71" i="19"/>
  <c r="ER94" i="19"/>
  <c r="ER70" i="19"/>
  <c r="ER97" i="19"/>
  <c r="EQ155" i="19"/>
  <c r="EQ143" i="19"/>
  <c r="EQ26" i="19"/>
  <c r="ER98" i="19"/>
  <c r="EQ129" i="19"/>
  <c r="EQ136" i="19"/>
  <c r="ER106" i="19"/>
  <c r="ER151" i="19"/>
  <c r="EQ146" i="19"/>
  <c r="EQ73" i="19"/>
  <c r="ER159" i="19"/>
  <c r="EQ75" i="19"/>
  <c r="ET14" i="19"/>
  <c r="EW14" i="19" s="1"/>
  <c r="ER133" i="19"/>
  <c r="ER81" i="19"/>
  <c r="ER24" i="19"/>
  <c r="EQ168" i="19"/>
  <c r="ER95" i="19"/>
  <c r="EQ37" i="19"/>
  <c r="EQ31" i="19"/>
  <c r="EQ51" i="19"/>
  <c r="EQ166" i="19"/>
  <c r="ER127" i="19"/>
  <c r="ER149" i="19"/>
  <c r="EQ81" i="19"/>
  <c r="ER153" i="19"/>
  <c r="EQ127" i="19"/>
  <c r="ER132" i="19"/>
  <c r="ER35" i="19"/>
  <c r="ER88" i="19"/>
  <c r="EQ157" i="19"/>
  <c r="EQ126" i="19"/>
  <c r="ER17" i="19"/>
  <c r="EQ94" i="19"/>
  <c r="EQ158" i="19"/>
  <c r="ER155" i="19"/>
  <c r="ER143" i="19"/>
  <c r="ER26" i="19"/>
  <c r="ER129" i="19"/>
  <c r="ER136" i="19"/>
  <c r="EQ165" i="19"/>
  <c r="ER146" i="19"/>
  <c r="ER73" i="19"/>
  <c r="EQ147" i="19"/>
  <c r="EQ150" i="19"/>
  <c r="ER75" i="19"/>
  <c r="EQ27" i="19"/>
  <c r="ER89" i="19"/>
  <c r="EQ104" i="19"/>
  <c r="EQ24" i="19"/>
  <c r="ET24" i="19" s="1"/>
  <c r="EW24" i="19" s="1"/>
  <c r="ER87" i="19"/>
  <c r="ER168" i="19"/>
  <c r="EQ95" i="19"/>
  <c r="ER37" i="19"/>
  <c r="ER31" i="19"/>
  <c r="ER51" i="19"/>
  <c r="EQ33" i="19"/>
  <c r="ER166" i="19"/>
  <c r="EQ162" i="19"/>
  <c r="ER165" i="19"/>
  <c r="ER147" i="19"/>
  <c r="ER150" i="19"/>
  <c r="EQ156" i="19"/>
  <c r="ER27" i="19"/>
  <c r="EQ89" i="19"/>
  <c r="ER104" i="19"/>
  <c r="EQ142" i="19"/>
  <c r="EQ87" i="19"/>
  <c r="EQ152" i="19"/>
  <c r="EQ45" i="19"/>
  <c r="ER86" i="19"/>
  <c r="EQ113" i="19"/>
  <c r="EQ34" i="19"/>
  <c r="EQ42" i="19"/>
  <c r="EQ53" i="19"/>
  <c r="EQ161" i="19"/>
  <c r="ER33" i="19"/>
  <c r="EQ134" i="19"/>
  <c r="ER135" i="19"/>
  <c r="EQ159" i="19"/>
  <c r="ET38" i="19"/>
  <c r="EW38" i="19" s="1"/>
  <c r="ER158" i="19"/>
  <c r="EQ112" i="19"/>
  <c r="EQ141" i="19"/>
  <c r="EQ23" i="19"/>
  <c r="EQ21" i="19"/>
  <c r="EQ72" i="19"/>
  <c r="EQ99" i="19"/>
  <c r="ER162" i="19"/>
  <c r="EQ78" i="19"/>
  <c r="EQ105" i="19"/>
  <c r="EQ145" i="19"/>
  <c r="EQ138" i="19"/>
  <c r="EQ139" i="19"/>
  <c r="EQ96" i="19"/>
  <c r="EQ144" i="19"/>
  <c r="EQ163" i="19"/>
  <c r="ER156" i="19"/>
  <c r="EQ110" i="19"/>
  <c r="ER142" i="19"/>
  <c r="ER152" i="19"/>
  <c r="EQ148" i="19"/>
  <c r="ER45" i="19"/>
  <c r="EQ86" i="19"/>
  <c r="ER113" i="19"/>
  <c r="ER34" i="19"/>
  <c r="EQ39" i="19"/>
  <c r="ER42" i="19"/>
  <c r="ER53" i="19"/>
  <c r="ER161" i="19"/>
  <c r="EQ169" i="19"/>
  <c r="ER83" i="19"/>
  <c r="EQ74" i="19"/>
  <c r="EQ101" i="19"/>
  <c r="ER134" i="19"/>
  <c r="EQ70" i="19"/>
  <c r="EQ92" i="19"/>
  <c r="ET92" i="19" s="1"/>
  <c r="EX36" i="19" s="1"/>
  <c r="ER103" i="19"/>
  <c r="ER112" i="19"/>
  <c r="EQ167" i="19"/>
  <c r="ER141" i="19"/>
  <c r="EQ100" i="19"/>
  <c r="EQ160" i="19"/>
  <c r="ER72" i="19"/>
  <c r="ER99" i="19"/>
  <c r="ER78" i="19"/>
  <c r="ER105" i="19"/>
  <c r="ER145" i="19"/>
  <c r="ER138" i="19"/>
  <c r="ER139" i="19"/>
  <c r="EQ164" i="19"/>
  <c r="ER96" i="19"/>
  <c r="ER144" i="19"/>
  <c r="ER163" i="19"/>
  <c r="ER110" i="19"/>
  <c r="ET41" i="19"/>
  <c r="EW41" i="19" s="1"/>
  <c r="EQ80" i="19"/>
  <c r="EQ107" i="19"/>
  <c r="ER90" i="19"/>
  <c r="EQ36" i="19"/>
  <c r="ER148" i="19"/>
  <c r="ER39" i="19"/>
  <c r="EQ128" i="19"/>
  <c r="EQ154" i="19"/>
  <c r="ER93" i="19"/>
  <c r="EQ108" i="19"/>
  <c r="ER169" i="19"/>
  <c r="EQ83" i="19"/>
  <c r="ER74" i="19"/>
  <c r="ER101" i="19"/>
  <c r="ET97" i="19"/>
  <c r="EX41" i="19" s="1"/>
  <c r="EQ88" i="19"/>
  <c r="ER19" i="19"/>
  <c r="ER91" i="19"/>
  <c r="EQ140" i="19"/>
  <c r="ET140" i="19" s="1"/>
  <c r="EY28" i="19" s="1"/>
  <c r="ER167" i="19"/>
  <c r="ER100" i="19"/>
  <c r="ER160" i="19"/>
  <c r="EQ137" i="19"/>
  <c r="ET137" i="19" s="1"/>
  <c r="EY25" i="19" s="1"/>
  <c r="EQ43" i="19"/>
  <c r="ER164" i="19"/>
  <c r="EQ55" i="19"/>
  <c r="ET55" i="19" s="1"/>
  <c r="EW55" i="19" s="1"/>
  <c r="EQ131" i="19"/>
  <c r="ET131" i="19" s="1"/>
  <c r="EY19" i="19" s="1"/>
  <c r="ER84" i="19"/>
  <c r="EQ111" i="19"/>
  <c r="EQ82" i="19"/>
  <c r="ET82" i="19" s="1"/>
  <c r="EX26" i="19" s="1"/>
  <c r="EQ109" i="19"/>
  <c r="ET109" i="19" s="1"/>
  <c r="EX53" i="19" s="1"/>
  <c r="ER80" i="19"/>
  <c r="ER107" i="19"/>
  <c r="EQ90" i="19"/>
  <c r="ER36" i="19"/>
  <c r="ER85" i="19"/>
  <c r="EQ79" i="19"/>
  <c r="ER128" i="19"/>
  <c r="ER154" i="19"/>
  <c r="EQ93" i="19"/>
  <c r="ER108" i="19"/>
  <c r="ER13" i="19"/>
  <c r="ER125" i="19"/>
  <c r="DU125" i="19"/>
  <c r="EQ125" i="19" s="1"/>
  <c r="EQ13" i="19"/>
  <c r="DU69" i="19"/>
  <c r="EQ69" i="19" s="1"/>
  <c r="DX69" i="19"/>
  <c r="ER69" i="19" s="1"/>
  <c r="ET76" i="19" l="1"/>
  <c r="EX20" i="19" s="1"/>
  <c r="ET30" i="19"/>
  <c r="EW30" i="19" s="1"/>
  <c r="ET98" i="19"/>
  <c r="EX42" i="19" s="1"/>
  <c r="ET17" i="19"/>
  <c r="EW17" i="19" s="1"/>
  <c r="ET130" i="19"/>
  <c r="EY18" i="19" s="1"/>
  <c r="ET88" i="19"/>
  <c r="EX32" i="19" s="1"/>
  <c r="ET151" i="19"/>
  <c r="EY39" i="19" s="1"/>
  <c r="ET79" i="19"/>
  <c r="EX23" i="19" s="1"/>
  <c r="ET111" i="19"/>
  <c r="EX55" i="19" s="1"/>
  <c r="ET150" i="19"/>
  <c r="EY38" i="19" s="1"/>
  <c r="ET35" i="19"/>
  <c r="EW35" i="19" s="1"/>
  <c r="ET40" i="19"/>
  <c r="EW40" i="19" s="1"/>
  <c r="ET159" i="19"/>
  <c r="EY47" i="19" s="1"/>
  <c r="ET126" i="19"/>
  <c r="EY14" i="19" s="1"/>
  <c r="ET52" i="19"/>
  <c r="EW52" i="19" s="1"/>
  <c r="ET133" i="19"/>
  <c r="EY21" i="19" s="1"/>
  <c r="ET47" i="19"/>
  <c r="EW47" i="19" s="1"/>
  <c r="ET83" i="19"/>
  <c r="EX27" i="19" s="1"/>
  <c r="ET70" i="19"/>
  <c r="EX14" i="19" s="1"/>
  <c r="FA14" i="19" s="1"/>
  <c r="ET87" i="19"/>
  <c r="EX31" i="19" s="1"/>
  <c r="ET132" i="19"/>
  <c r="EY20" i="19" s="1"/>
  <c r="ET31" i="19"/>
  <c r="EW31" i="19" s="1"/>
  <c r="ET25" i="19"/>
  <c r="EW25" i="19" s="1"/>
  <c r="ET104" i="19"/>
  <c r="EX48" i="19" s="1"/>
  <c r="ET81" i="19"/>
  <c r="EX25" i="19" s="1"/>
  <c r="ET57" i="19"/>
  <c r="EW57" i="19" s="1"/>
  <c r="ET28" i="19"/>
  <c r="EW28" i="19" s="1"/>
  <c r="ET32" i="19"/>
  <c r="EW32" i="19" s="1"/>
  <c r="ET156" i="19"/>
  <c r="EY44" i="19" s="1"/>
  <c r="ET106" i="19"/>
  <c r="EX50" i="19" s="1"/>
  <c r="ET147" i="19"/>
  <c r="EY35" i="19" s="1"/>
  <c r="ET161" i="19"/>
  <c r="EY49" i="19" s="1"/>
  <c r="ET39" i="19"/>
  <c r="EW39" i="19" s="1"/>
  <c r="ET53" i="19"/>
  <c r="EW53" i="19" s="1"/>
  <c r="ET127" i="19"/>
  <c r="EY15" i="19" s="1"/>
  <c r="ET71" i="19"/>
  <c r="EX15" i="19" s="1"/>
  <c r="ET50" i="19"/>
  <c r="EW50" i="19" s="1"/>
  <c r="ET164" i="19"/>
  <c r="EY52" i="19" s="1"/>
  <c r="ET142" i="19"/>
  <c r="EY30" i="19" s="1"/>
  <c r="ET20" i="19"/>
  <c r="EW20" i="19" s="1"/>
  <c r="ET48" i="19"/>
  <c r="EW48" i="19" s="1"/>
  <c r="ET160" i="19"/>
  <c r="EY48" i="19" s="1"/>
  <c r="ET43" i="19"/>
  <c r="EW43" i="19" s="1"/>
  <c r="ET80" i="19"/>
  <c r="EX24" i="19" s="1"/>
  <c r="ET74" i="19"/>
  <c r="EX18" i="19" s="1"/>
  <c r="FA18" i="19" s="1"/>
  <c r="ET163" i="19"/>
  <c r="EY51" i="19" s="1"/>
  <c r="ET34" i="19"/>
  <c r="EW34" i="19" s="1"/>
  <c r="ET73" i="19"/>
  <c r="EX17" i="19" s="1"/>
  <c r="ET143" i="19"/>
  <c r="EY31" i="19" s="1"/>
  <c r="ET29" i="19"/>
  <c r="EW29" i="19" s="1"/>
  <c r="ET96" i="19"/>
  <c r="EX40" i="19" s="1"/>
  <c r="ET72" i="19"/>
  <c r="EX16" i="19" s="1"/>
  <c r="ET49" i="19"/>
  <c r="EW49" i="19" s="1"/>
  <c r="ET128" i="19"/>
  <c r="EY16" i="19" s="1"/>
  <c r="ET21" i="19"/>
  <c r="EW21" i="19" s="1"/>
  <c r="ET157" i="19"/>
  <c r="EY45" i="19" s="1"/>
  <c r="ET154" i="19"/>
  <c r="EY42" i="19" s="1"/>
  <c r="ET167" i="19"/>
  <c r="EY55" i="19" s="1"/>
  <c r="ET86" i="19"/>
  <c r="EX30" i="19" s="1"/>
  <c r="FA30" i="19" s="1"/>
  <c r="ET144" i="19"/>
  <c r="EY32" i="19" s="1"/>
  <c r="ET99" i="19"/>
  <c r="EX43" i="19" s="1"/>
  <c r="ET113" i="19"/>
  <c r="EX57" i="19" s="1"/>
  <c r="ET33" i="19"/>
  <c r="EW33" i="19" s="1"/>
  <c r="ET165" i="19"/>
  <c r="EY53" i="19" s="1"/>
  <c r="ET37" i="19"/>
  <c r="EW37" i="19" s="1"/>
  <c r="ET26" i="19"/>
  <c r="EW26" i="19" s="1"/>
  <c r="ET169" i="19"/>
  <c r="EY57" i="19" s="1"/>
  <c r="ET90" i="19"/>
  <c r="EX34" i="19" s="1"/>
  <c r="ET148" i="19"/>
  <c r="EY36" i="19" s="1"/>
  <c r="ET139" i="19"/>
  <c r="EY27" i="19" s="1"/>
  <c r="ET134" i="19"/>
  <c r="EY22" i="19" s="1"/>
  <c r="ET45" i="19"/>
  <c r="EW45" i="19" s="1"/>
  <c r="ET27" i="19"/>
  <c r="EW27" i="19" s="1"/>
  <c r="ET168" i="19"/>
  <c r="EY56" i="19" s="1"/>
  <c r="ET146" i="19"/>
  <c r="EY34" i="19" s="1"/>
  <c r="ET155" i="19"/>
  <c r="EY43" i="19" s="1"/>
  <c r="ET153" i="19"/>
  <c r="EY41" i="19" s="1"/>
  <c r="FA41" i="19" s="1"/>
  <c r="ET135" i="19"/>
  <c r="EY23" i="19" s="1"/>
  <c r="ET138" i="19"/>
  <c r="EY26" i="19" s="1"/>
  <c r="ET23" i="19"/>
  <c r="EW23" i="19" s="1"/>
  <c r="ET152" i="19"/>
  <c r="EY40" i="19" s="1"/>
  <c r="ET93" i="19"/>
  <c r="EX37" i="19" s="1"/>
  <c r="ET36" i="19"/>
  <c r="EW36" i="19" s="1"/>
  <c r="ET145" i="19"/>
  <c r="EY33" i="19" s="1"/>
  <c r="ET141" i="19"/>
  <c r="EY29" i="19" s="1"/>
  <c r="ET95" i="19"/>
  <c r="EX39" i="19" s="1"/>
  <c r="ET85" i="19"/>
  <c r="EX29" i="19" s="1"/>
  <c r="ET84" i="19"/>
  <c r="EX28" i="19" s="1"/>
  <c r="ET166" i="19"/>
  <c r="EY54" i="19" s="1"/>
  <c r="ET136" i="19"/>
  <c r="EY24" i="19" s="1"/>
  <c r="ET110" i="19"/>
  <c r="EX54" i="19" s="1"/>
  <c r="ET105" i="19"/>
  <c r="EX49" i="19" s="1"/>
  <c r="ET112" i="19"/>
  <c r="EX56" i="19" s="1"/>
  <c r="ET162" i="19"/>
  <c r="EY50" i="19" s="1"/>
  <c r="ET108" i="19"/>
  <c r="EX52" i="19" s="1"/>
  <c r="ET107" i="19"/>
  <c r="EX51" i="19" s="1"/>
  <c r="ET100" i="19"/>
  <c r="EX44" i="19" s="1"/>
  <c r="FA44" i="19" s="1"/>
  <c r="ET101" i="19"/>
  <c r="EX45" i="19" s="1"/>
  <c r="ET78" i="19"/>
  <c r="EX22" i="19" s="1"/>
  <c r="ET42" i="19"/>
  <c r="EW42" i="19" s="1"/>
  <c r="ET158" i="19"/>
  <c r="EY46" i="19" s="1"/>
  <c r="ET51" i="19"/>
  <c r="EW51" i="19" s="1"/>
  <c r="ET129" i="19"/>
  <c r="EY17" i="19" s="1"/>
  <c r="ET102" i="19"/>
  <c r="EX46" i="19" s="1"/>
  <c r="ET91" i="19"/>
  <c r="EX35" i="19" s="1"/>
  <c r="ET89" i="19"/>
  <c r="EX33" i="19" s="1"/>
  <c r="ET94" i="19"/>
  <c r="EX38" i="19" s="1"/>
  <c r="FA38" i="19" s="1"/>
  <c r="ET75" i="19"/>
  <c r="EX19" i="19" s="1"/>
  <c r="ET149" i="19"/>
  <c r="EY37" i="19" s="1"/>
  <c r="ET103" i="19"/>
  <c r="EX47" i="19" s="1"/>
  <c r="ET19" i="19"/>
  <c r="EW19" i="19" s="1"/>
  <c r="ET69" i="19"/>
  <c r="EX13" i="19" s="1"/>
  <c r="ET125" i="19"/>
  <c r="EY13" i="19" s="1"/>
  <c r="FA20" i="19" l="1"/>
  <c r="FA42" i="19"/>
  <c r="FA32" i="19"/>
  <c r="FA47" i="19"/>
  <c r="FA15" i="19"/>
  <c r="FA55" i="19"/>
  <c r="FA49" i="19"/>
  <c r="FA31" i="19"/>
  <c r="FA53" i="19"/>
  <c r="FA28" i="19"/>
  <c r="FA21" i="19"/>
  <c r="FA25" i="19"/>
  <c r="FA22" i="19"/>
  <c r="FA40" i="19"/>
  <c r="FA52" i="19"/>
  <c r="FA35" i="19"/>
  <c r="FA16" i="19"/>
  <c r="FA24" i="19"/>
  <c r="FA23" i="19"/>
  <c r="FA56" i="19"/>
  <c r="FA39" i="19"/>
  <c r="FA48" i="19"/>
  <c r="FA43" i="19"/>
  <c r="FA54" i="19"/>
  <c r="FA17" i="19"/>
  <c r="FA51" i="19"/>
  <c r="FA50" i="19"/>
  <c r="FA34" i="19"/>
  <c r="FA57" i="19"/>
  <c r="FA19" i="19"/>
  <c r="FA36" i="19"/>
  <c r="FA26" i="19"/>
  <c r="FA37" i="19"/>
  <c r="FA46" i="19"/>
  <c r="FA29" i="19"/>
  <c r="FA27" i="19"/>
  <c r="FA33" i="19"/>
  <c r="FA45" i="19"/>
  <c r="ET13" i="19"/>
  <c r="EW13" i="19" s="1"/>
  <c r="FA13" i="19" s="1"/>
</calcChain>
</file>

<file path=xl/sharedStrings.xml><?xml version="1.0" encoding="utf-8"?>
<sst xmlns="http://schemas.openxmlformats.org/spreadsheetml/2006/main" count="912" uniqueCount="164">
  <si>
    <t xml:space="preserve">, </t>
  </si>
  <si>
    <t>T=1</t>
  </si>
  <si>
    <t>T=2</t>
  </si>
  <si>
    <t>T=3</t>
  </si>
  <si>
    <t>EV</t>
  </si>
  <si>
    <t>Audi e-TRON 55 Quattro</t>
  </si>
  <si>
    <t>BMW i3</t>
  </si>
  <si>
    <t>BMW iX3</t>
  </si>
  <si>
    <t>Citroen C4</t>
  </si>
  <si>
    <t>Smart EQ ForFour</t>
  </si>
  <si>
    <t>BMW i8</t>
  </si>
  <si>
    <t>BMW 740Le xDrive</t>
  </si>
  <si>
    <t>YUVARLANMAMIŞ DEĞERLER</t>
  </si>
  <si>
    <t>YUVARLANMIŞ DEĞERLER</t>
  </si>
  <si>
    <t>2026 Yılı</t>
  </si>
  <si>
    <t>PHEV</t>
  </si>
  <si>
    <t>Yalnızca Yavaş (AC) Şarj Hizmeti Alabilen Marka&amp;Model Grupları</t>
  </si>
  <si>
    <t>Hem Yavaş (AC) Şarj Hizmeti Hem Hızlı (DC) Şarj Hizmeti Alabilen Marka&amp;Model Grupları</t>
  </si>
  <si>
    <t>Marka&amp;Model Grubu</t>
  </si>
  <si>
    <t>2021 Yılı Nüfus</t>
  </si>
  <si>
    <t>Nüfus %</t>
  </si>
  <si>
    <t>PHEV/EV</t>
  </si>
  <si>
    <t>%</t>
  </si>
  <si>
    <t>2027 Yılı</t>
  </si>
  <si>
    <t>2028 Yılı</t>
  </si>
  <si>
    <t>AC %</t>
  </si>
  <si>
    <t>DC %</t>
  </si>
  <si>
    <t>K=1</t>
  </si>
  <si>
    <t>K=2</t>
  </si>
  <si>
    <t>İ</t>
  </si>
  <si>
    <t>Mahalle 1</t>
  </si>
  <si>
    <t>Mahalle 2</t>
  </si>
  <si>
    <t>Mahalle 3</t>
  </si>
  <si>
    <t>Mahalle 4</t>
  </si>
  <si>
    <t>Mahalle 5</t>
  </si>
  <si>
    <t>Mahalle 6</t>
  </si>
  <si>
    <t>Mahalle 7</t>
  </si>
  <si>
    <t>Mahalle 8</t>
  </si>
  <si>
    <t>Mahalle 9</t>
  </si>
  <si>
    <t>Mahalle 10</t>
  </si>
  <si>
    <t>Mahalle 11</t>
  </si>
  <si>
    <t>Mahalle 12</t>
  </si>
  <si>
    <t>Mahalle 13</t>
  </si>
  <si>
    <t>Mahalle 14</t>
  </si>
  <si>
    <t>Mahalle 15</t>
  </si>
  <si>
    <t>Yer 1</t>
  </si>
  <si>
    <t>Yer 2</t>
  </si>
  <si>
    <t>Yer 3</t>
  </si>
  <si>
    <t>Yer 4</t>
  </si>
  <si>
    <t>Yer 5</t>
  </si>
  <si>
    <t>Yer 6</t>
  </si>
  <si>
    <t>Yer 7</t>
  </si>
  <si>
    <t>Yer 8</t>
  </si>
  <si>
    <t>Yer 9</t>
  </si>
  <si>
    <t>Yer 10</t>
  </si>
  <si>
    <t>Yer 11</t>
  </si>
  <si>
    <t>Yer 12</t>
  </si>
  <si>
    <t>Yer 13</t>
  </si>
  <si>
    <t>Yer 14</t>
  </si>
  <si>
    <t>Yer 15</t>
  </si>
  <si>
    <t>Yer 16</t>
  </si>
  <si>
    <t>Yer 17</t>
  </si>
  <si>
    <t>Yer 18</t>
  </si>
  <si>
    <t>Yer 19</t>
  </si>
  <si>
    <t>Yer 20</t>
  </si>
  <si>
    <t>Jeep Compass</t>
  </si>
  <si>
    <t>Bölge/Türkiye Nüfus</t>
  </si>
  <si>
    <t>(Bölge/Türkiye Nüfus)*İndeks</t>
  </si>
  <si>
    <t>Bölgedeki EV Sayısı</t>
  </si>
  <si>
    <t>Bölgedeki PHEV Sayısı</t>
  </si>
  <si>
    <t>P[1]</t>
  </si>
  <si>
    <t>P[2]</t>
  </si>
  <si>
    <t>F</t>
  </si>
  <si>
    <t>S</t>
  </si>
  <si>
    <t>V</t>
  </si>
  <si>
    <t>A</t>
  </si>
  <si>
    <t>Yer 21</t>
  </si>
  <si>
    <t>Yer 22</t>
  </si>
  <si>
    <t>Yer 23</t>
  </si>
  <si>
    <t>Yer 24</t>
  </si>
  <si>
    <t>MG EHS</t>
  </si>
  <si>
    <t>Honda e</t>
  </si>
  <si>
    <t>Yer 25</t>
  </si>
  <si>
    <t>Yer 26</t>
  </si>
  <si>
    <t>Yer 27</t>
  </si>
  <si>
    <t>Yer 28</t>
  </si>
  <si>
    <t>Volvo XC90 T8</t>
  </si>
  <si>
    <t>Fiat 500e</t>
  </si>
  <si>
    <t>Yer 29</t>
  </si>
  <si>
    <t>Yer 30</t>
  </si>
  <si>
    <t>Yer 31</t>
  </si>
  <si>
    <t>Yer 32</t>
  </si>
  <si>
    <t>Cupra LEON</t>
  </si>
  <si>
    <t>Land Rover RR</t>
  </si>
  <si>
    <t>Yer 33</t>
  </si>
  <si>
    <t>Yer 34</t>
  </si>
  <si>
    <t>Yer 35</t>
  </si>
  <si>
    <t>Yer 36</t>
  </si>
  <si>
    <t>Mahalle 16</t>
  </si>
  <si>
    <t>Mahalle 17</t>
  </si>
  <si>
    <t>Mahalle 18</t>
  </si>
  <si>
    <t>Mahalle 19</t>
  </si>
  <si>
    <t>Mahalle 20</t>
  </si>
  <si>
    <t>Mahalle 21</t>
  </si>
  <si>
    <t>Mahalle 22</t>
  </si>
  <si>
    <t>Mahalle 23</t>
  </si>
  <si>
    <t>Mahalle 24</t>
  </si>
  <si>
    <t>Mahalle 25</t>
  </si>
  <si>
    <t>Mahalle 26</t>
  </si>
  <si>
    <t>Mahalle 27</t>
  </si>
  <si>
    <t>Mahalle 28</t>
  </si>
  <si>
    <t>Mahalle 29</t>
  </si>
  <si>
    <t>Mahalle 30</t>
  </si>
  <si>
    <t>Yer 37</t>
  </si>
  <si>
    <t>Yer 38</t>
  </si>
  <si>
    <t>Yer 39</t>
  </si>
  <si>
    <t>Yer 40</t>
  </si>
  <si>
    <t>Yer 41</t>
  </si>
  <si>
    <t>Yer 42</t>
  </si>
  <si>
    <t>Yer 43</t>
  </si>
  <si>
    <t>Yer 44</t>
  </si>
  <si>
    <t>Yer 45</t>
  </si>
  <si>
    <t>Yer 46</t>
  </si>
  <si>
    <t>Yer 47</t>
  </si>
  <si>
    <t>Yer 48</t>
  </si>
  <si>
    <t>MG ZS EV</t>
  </si>
  <si>
    <t>Renault ZOE</t>
  </si>
  <si>
    <t>Yer 49</t>
  </si>
  <si>
    <t>Yer 50</t>
  </si>
  <si>
    <t>Yer 51</t>
  </si>
  <si>
    <t>Yer 52</t>
  </si>
  <si>
    <t>Jaquar I-PACE</t>
  </si>
  <si>
    <t>Peugeot 2008e</t>
  </si>
  <si>
    <t>Yer 53</t>
  </si>
  <si>
    <t>Yer 54</t>
  </si>
  <si>
    <t>Yer 55</t>
  </si>
  <si>
    <t>Yer 56</t>
  </si>
  <si>
    <t>Mini COOPER SE</t>
  </si>
  <si>
    <t>Volvo XC 40</t>
  </si>
  <si>
    <t>Mahalle 31</t>
  </si>
  <si>
    <t>Mahalle 32</t>
  </si>
  <si>
    <t>Mahalle 33</t>
  </si>
  <si>
    <t>Mahalle 34</t>
  </si>
  <si>
    <t>Mahalle 35</t>
  </si>
  <si>
    <t>Mahalle 36</t>
  </si>
  <si>
    <t>Mahalle 37</t>
  </si>
  <si>
    <t>Mahalle 38</t>
  </si>
  <si>
    <t>Mahalle 39</t>
  </si>
  <si>
    <t>Mahalle 40</t>
  </si>
  <si>
    <t>Mahalle 41</t>
  </si>
  <si>
    <t>Mahalle 42</t>
  </si>
  <si>
    <t>Mahalle 43</t>
  </si>
  <si>
    <t>Mahalle 44</t>
  </si>
  <si>
    <t>Mahalle 45</t>
  </si>
  <si>
    <t>Yer 57</t>
  </si>
  <si>
    <t>Yer 58</t>
  </si>
  <si>
    <t>Yer 59</t>
  </si>
  <si>
    <t>Yer 60</t>
  </si>
  <si>
    <t>Yer 61</t>
  </si>
  <si>
    <t>Yer 62</t>
  </si>
  <si>
    <t>Yer 63</t>
  </si>
  <si>
    <t>Yer 64</t>
  </si>
  <si>
    <t>TALEP MATRİSİ (DM)</t>
  </si>
  <si>
    <t>MESAFE MATRİSİ (DS)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</si>
</sst>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000"/>
    <numFmt numFmtId="166" formatCode="0.00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scheme val="minor"/>
    </font>
    <font>
      <b/>
      <sz val="11"/>
      <color rgb="FFC00000"/>
      <name val="Calibri"/>
      <family val="2"/>
      <charset val="162"/>
      <scheme val="minor"/>
    </font>
    <font>
      <b/>
      <sz val="11"/>
      <color theme="9" tint="-0.249977111117893"/>
      <name val="Calibri"/>
      <family val="2"/>
      <charset val="162"/>
      <scheme val="minor"/>
    </font>
    <font>
      <sz val="9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charset val="162"/>
    </font>
    <font>
      <b/>
      <sz val="11"/>
      <color rgb="FF000000"/>
      <name val="Calibri"/>
      <family val="2"/>
      <charset val="162"/>
    </font>
    <font>
      <sz val="11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DEBF7"/>
        <bgColor rgb="FFDDEBF7"/>
      </patternFill>
    </fill>
  </fills>
  <borders count="5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233">
    <xf numFmtId="0" fontId="0" fillId="0" borderId="0" xfId="0"/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9" fontId="0" fillId="0" borderId="0" xfId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left" vertical="center"/>
    </xf>
    <xf numFmtId="2" fontId="0" fillId="0" borderId="0" xfId="0" applyNumberFormat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35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7" fillId="0" borderId="31" xfId="0" applyFont="1" applyBorder="1" applyAlignment="1">
      <alignment horizontal="center" vertical="center" wrapText="1"/>
    </xf>
    <xf numFmtId="0" fontId="7" fillId="0" borderId="32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0" fontId="7" fillId="0" borderId="33" xfId="0" applyFont="1" applyBorder="1" applyAlignment="1">
      <alignment horizontal="center" vertical="center" wrapText="1"/>
    </xf>
    <xf numFmtId="0" fontId="0" fillId="0" borderId="3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64" fontId="0" fillId="0" borderId="23" xfId="1" applyNumberFormat="1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10" fontId="0" fillId="0" borderId="14" xfId="1" applyNumberFormat="1" applyFont="1" applyBorder="1" applyAlignment="1">
      <alignment horizontal="center" vertical="center"/>
    </xf>
    <xf numFmtId="1" fontId="0" fillId="3" borderId="37" xfId="0" applyNumberFormat="1" applyFill="1" applyBorder="1" applyAlignment="1">
      <alignment horizontal="center" vertical="center"/>
    </xf>
    <xf numFmtId="1" fontId="0" fillId="3" borderId="30" xfId="0" applyNumberFormat="1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10" fontId="0" fillId="0" borderId="11" xfId="1" applyNumberFormat="1" applyFont="1" applyBorder="1" applyAlignment="1">
      <alignment horizontal="center" vertical="center"/>
    </xf>
    <xf numFmtId="1" fontId="0" fillId="3" borderId="39" xfId="0" applyNumberFormat="1" applyFill="1" applyBorder="1" applyAlignment="1">
      <alignment horizontal="center" vertical="center"/>
    </xf>
    <xf numFmtId="1" fontId="0" fillId="3" borderId="27" xfId="0" applyNumberFormat="1" applyFill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10" fontId="0" fillId="0" borderId="12" xfId="1" applyNumberFormat="1" applyFont="1" applyBorder="1" applyAlignment="1">
      <alignment horizontal="center" vertical="center"/>
    </xf>
    <xf numFmtId="1" fontId="0" fillId="3" borderId="26" xfId="0" applyNumberFormat="1" applyFill="1" applyBorder="1" applyAlignment="1">
      <alignment horizontal="center" vertical="center"/>
    </xf>
    <xf numFmtId="1" fontId="0" fillId="3" borderId="24" xfId="0" applyNumberFormat="1" applyFill="1" applyBorder="1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10" fontId="0" fillId="0" borderId="13" xfId="1" applyNumberFormat="1" applyFont="1" applyBorder="1" applyAlignment="1">
      <alignment horizontal="center" vertical="center"/>
    </xf>
    <xf numFmtId="10" fontId="0" fillId="0" borderId="4" xfId="1" applyNumberFormat="1" applyFont="1" applyBorder="1" applyAlignment="1">
      <alignment horizontal="center" vertical="center"/>
    </xf>
    <xf numFmtId="10" fontId="0" fillId="0" borderId="5" xfId="1" applyNumberFormat="1" applyFont="1" applyBorder="1" applyAlignment="1">
      <alignment horizontal="center" vertical="center"/>
    </xf>
    <xf numFmtId="0" fontId="3" fillId="0" borderId="0" xfId="0" applyFont="1" applyAlignment="1">
      <alignment vertical="center" wrapText="1"/>
    </xf>
    <xf numFmtId="1" fontId="0" fillId="0" borderId="1" xfId="0" applyNumberFormat="1" applyBorder="1" applyAlignment="1">
      <alignment horizontal="center" vertical="center"/>
    </xf>
    <xf numFmtId="49" fontId="3" fillId="0" borderId="16" xfId="0" applyNumberFormat="1" applyFont="1" applyBorder="1" applyAlignment="1">
      <alignment horizontal="center" vertical="center"/>
    </xf>
    <xf numFmtId="49" fontId="3" fillId="7" borderId="17" xfId="0" applyNumberFormat="1" applyFont="1" applyFill="1" applyBorder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0" fillId="4" borderId="0" xfId="0" applyFill="1" applyAlignment="1">
      <alignment horizontal="center" vertical="center"/>
    </xf>
    <xf numFmtId="0" fontId="3" fillId="8" borderId="0" xfId="0" applyFont="1" applyFill="1" applyAlignment="1">
      <alignment horizontal="left" vertical="center"/>
    </xf>
    <xf numFmtId="1" fontId="0" fillId="0" borderId="0" xfId="0" applyNumberFormat="1"/>
    <xf numFmtId="0" fontId="0" fillId="8" borderId="0" xfId="0" applyFill="1" applyAlignment="1">
      <alignment horizontal="left" vertical="center"/>
    </xf>
    <xf numFmtId="1" fontId="0" fillId="0" borderId="0" xfId="0" applyNumberFormat="1" applyAlignment="1">
      <alignment horizontal="left" vertical="center"/>
    </xf>
    <xf numFmtId="1" fontId="0" fillId="8" borderId="0" xfId="0" applyNumberFormat="1" applyFill="1" applyAlignment="1">
      <alignment horizontal="left" vertical="center"/>
    </xf>
    <xf numFmtId="0" fontId="3" fillId="5" borderId="32" xfId="0" applyFont="1" applyFill="1" applyBorder="1" applyAlignment="1">
      <alignment horizontal="center" vertical="center"/>
    </xf>
    <xf numFmtId="2" fontId="10" fillId="0" borderId="0" xfId="0" applyNumberFormat="1" applyFont="1" applyAlignment="1">
      <alignment horizontal="center" vertical="center" wrapText="1"/>
    </xf>
    <xf numFmtId="49" fontId="3" fillId="0" borderId="2" xfId="0" applyNumberFormat="1" applyFont="1" applyBorder="1" applyAlignment="1">
      <alignment horizontal="center" vertical="center"/>
    </xf>
    <xf numFmtId="49" fontId="3" fillId="7" borderId="6" xfId="0" applyNumberFormat="1" applyFont="1" applyFill="1" applyBorder="1" applyAlignment="1">
      <alignment horizontal="center" vertical="center"/>
    </xf>
    <xf numFmtId="49" fontId="3" fillId="7" borderId="2" xfId="0" applyNumberFormat="1" applyFont="1" applyFill="1" applyBorder="1" applyAlignment="1">
      <alignment horizontal="center" vertical="center"/>
    </xf>
    <xf numFmtId="49" fontId="3" fillId="0" borderId="6" xfId="0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49" fontId="3" fillId="0" borderId="35" xfId="0" applyNumberFormat="1" applyFont="1" applyBorder="1" applyAlignment="1">
      <alignment horizontal="center" vertical="center"/>
    </xf>
    <xf numFmtId="49" fontId="3" fillId="7" borderId="1" xfId="0" applyNumberFormat="1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164" fontId="0" fillId="0" borderId="21" xfId="1" applyNumberFormat="1" applyFont="1" applyBorder="1" applyAlignment="1">
      <alignment horizontal="center" vertical="center"/>
    </xf>
    <xf numFmtId="0" fontId="3" fillId="5" borderId="3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165" fontId="0" fillId="3" borderId="42" xfId="0" applyNumberFormat="1" applyFill="1" applyBorder="1" applyAlignment="1">
      <alignment horizontal="center" vertical="center"/>
    </xf>
    <xf numFmtId="165" fontId="0" fillId="3" borderId="41" xfId="0" applyNumberFormat="1" applyFill="1" applyBorder="1" applyAlignment="1">
      <alignment horizontal="center" vertical="center"/>
    </xf>
    <xf numFmtId="165" fontId="0" fillId="3" borderId="44" xfId="0" applyNumberFormat="1" applyFill="1" applyBorder="1" applyAlignment="1">
      <alignment horizontal="center" vertical="center"/>
    </xf>
    <xf numFmtId="164" fontId="0" fillId="0" borderId="34" xfId="1" applyNumberFormat="1" applyFont="1" applyBorder="1" applyAlignment="1">
      <alignment horizontal="center" vertical="center"/>
    </xf>
    <xf numFmtId="165" fontId="0" fillId="3" borderId="14" xfId="0" applyNumberFormat="1" applyFill="1" applyBorder="1" applyAlignment="1">
      <alignment horizontal="center" vertical="center"/>
    </xf>
    <xf numFmtId="165" fontId="0" fillId="3" borderId="11" xfId="0" applyNumberFormat="1" applyFill="1" applyBorder="1" applyAlignment="1">
      <alignment horizontal="center" vertical="center"/>
    </xf>
    <xf numFmtId="165" fontId="0" fillId="3" borderId="12" xfId="0" applyNumberFormat="1" applyFill="1" applyBorder="1" applyAlignment="1">
      <alignment horizontal="center" vertical="center"/>
    </xf>
    <xf numFmtId="165" fontId="0" fillId="3" borderId="45" xfId="0" applyNumberFormat="1" applyFill="1" applyBorder="1" applyAlignment="1">
      <alignment horizontal="center" vertical="center"/>
    </xf>
    <xf numFmtId="165" fontId="0" fillId="3" borderId="10" xfId="0" applyNumberFormat="1" applyFill="1" applyBorder="1" applyAlignment="1">
      <alignment horizontal="center" vertical="center"/>
    </xf>
    <xf numFmtId="165" fontId="0" fillId="3" borderId="7" xfId="0" applyNumberFormat="1" applyFill="1" applyBorder="1" applyAlignment="1">
      <alignment horizontal="center" vertical="center"/>
    </xf>
    <xf numFmtId="165" fontId="0" fillId="3" borderId="8" xfId="0" applyNumberFormat="1" applyFill="1" applyBorder="1" applyAlignment="1">
      <alignment horizontal="center" vertical="center"/>
    </xf>
    <xf numFmtId="165" fontId="0" fillId="3" borderId="9" xfId="0" applyNumberFormat="1" applyFill="1" applyBorder="1" applyAlignment="1">
      <alignment horizontal="center" vertical="center"/>
    </xf>
    <xf numFmtId="165" fontId="0" fillId="2" borderId="13" xfId="0" applyNumberFormat="1" applyFill="1" applyBorder="1" applyAlignment="1">
      <alignment horizontal="center" vertical="center"/>
    </xf>
    <xf numFmtId="165" fontId="0" fillId="2" borderId="4" xfId="0" applyNumberFormat="1" applyFill="1" applyBorder="1" applyAlignment="1">
      <alignment horizontal="center" vertical="center"/>
    </xf>
    <xf numFmtId="165" fontId="0" fillId="2" borderId="5" xfId="0" applyNumberFormat="1" applyFill="1" applyBorder="1" applyAlignment="1">
      <alignment horizontal="center" vertical="center"/>
    </xf>
    <xf numFmtId="165" fontId="0" fillId="2" borderId="45" xfId="0" applyNumberFormat="1" applyFill="1" applyBorder="1" applyAlignment="1">
      <alignment horizontal="center" vertical="center"/>
    </xf>
    <xf numFmtId="165" fontId="0" fillId="2" borderId="41" xfId="0" applyNumberFormat="1" applyFill="1" applyBorder="1" applyAlignment="1">
      <alignment horizontal="center" vertical="center"/>
    </xf>
    <xf numFmtId="165" fontId="0" fillId="2" borderId="44" xfId="0" applyNumberFormat="1" applyFill="1" applyBorder="1" applyAlignment="1">
      <alignment horizontal="center" vertical="center"/>
    </xf>
    <xf numFmtId="165" fontId="0" fillId="2" borderId="14" xfId="0" applyNumberFormat="1" applyFill="1" applyBorder="1" applyAlignment="1">
      <alignment horizontal="center" vertical="center"/>
    </xf>
    <xf numFmtId="165" fontId="0" fillId="2" borderId="11" xfId="0" applyNumberFormat="1" applyFill="1" applyBorder="1" applyAlignment="1">
      <alignment horizontal="center" vertical="center"/>
    </xf>
    <xf numFmtId="165" fontId="0" fillId="2" borderId="12" xfId="0" applyNumberFormat="1" applyFill="1" applyBorder="1" applyAlignment="1">
      <alignment horizontal="center" vertical="center"/>
    </xf>
    <xf numFmtId="165" fontId="0" fillId="2" borderId="42" xfId="0" applyNumberFormat="1" applyFill="1" applyBorder="1" applyAlignment="1">
      <alignment horizontal="center" vertical="center"/>
    </xf>
    <xf numFmtId="165" fontId="0" fillId="2" borderId="10" xfId="0" applyNumberFormat="1" applyFill="1" applyBorder="1" applyAlignment="1">
      <alignment horizontal="center" vertical="center"/>
    </xf>
    <xf numFmtId="1" fontId="0" fillId="3" borderId="15" xfId="0" applyNumberFormat="1" applyFill="1" applyBorder="1" applyAlignment="1">
      <alignment horizontal="center" vertical="center"/>
    </xf>
    <xf numFmtId="1" fontId="0" fillId="3" borderId="7" xfId="0" applyNumberFormat="1" applyFill="1" applyBorder="1" applyAlignment="1">
      <alignment horizontal="center" vertical="center"/>
    </xf>
    <xf numFmtId="1" fontId="0" fillId="3" borderId="34" xfId="0" applyNumberFormat="1" applyFill="1" applyBorder="1" applyAlignment="1">
      <alignment horizontal="center" vertical="center"/>
    </xf>
    <xf numFmtId="1" fontId="0" fillId="3" borderId="13" xfId="0" applyNumberFormat="1" applyFill="1" applyBorder="1" applyAlignment="1">
      <alignment horizontal="center" vertical="center"/>
    </xf>
    <xf numFmtId="1" fontId="0" fillId="3" borderId="4" xfId="0" applyNumberFormat="1" applyFill="1" applyBorder="1" applyAlignment="1">
      <alignment horizontal="center" vertical="center"/>
    </xf>
    <xf numFmtId="1" fontId="0" fillId="3" borderId="5" xfId="0" applyNumberFormat="1" applyFill="1" applyBorder="1" applyAlignment="1">
      <alignment horizontal="center" vertical="center"/>
    </xf>
    <xf numFmtId="1" fontId="0" fillId="3" borderId="14" xfId="0" applyNumberFormat="1" applyFill="1" applyBorder="1" applyAlignment="1">
      <alignment horizontal="center" vertical="center"/>
    </xf>
    <xf numFmtId="1" fontId="0" fillId="3" borderId="11" xfId="0" applyNumberFormat="1" applyFill="1" applyBorder="1" applyAlignment="1">
      <alignment horizontal="center" vertical="center"/>
    </xf>
    <xf numFmtId="1" fontId="0" fillId="3" borderId="12" xfId="0" applyNumberFormat="1" applyFill="1" applyBorder="1" applyAlignment="1">
      <alignment horizontal="center" vertical="center"/>
    </xf>
    <xf numFmtId="165" fontId="0" fillId="3" borderId="13" xfId="0" applyNumberFormat="1" applyFill="1" applyBorder="1" applyAlignment="1">
      <alignment horizontal="center" vertical="center"/>
    </xf>
    <xf numFmtId="165" fontId="0" fillId="3" borderId="4" xfId="0" applyNumberFormat="1" applyFill="1" applyBorder="1" applyAlignment="1">
      <alignment horizontal="center" vertical="center"/>
    </xf>
    <xf numFmtId="165" fontId="0" fillId="3" borderId="5" xfId="0" applyNumberFormat="1" applyFill="1" applyBorder="1" applyAlignment="1">
      <alignment horizontal="center" vertical="center"/>
    </xf>
    <xf numFmtId="164" fontId="0" fillId="0" borderId="6" xfId="1" applyNumberFormat="1" applyFont="1" applyBorder="1" applyAlignment="1">
      <alignment horizontal="center" vertical="center"/>
    </xf>
    <xf numFmtId="165" fontId="0" fillId="2" borderId="7" xfId="0" applyNumberFormat="1" applyFill="1" applyBorder="1" applyAlignment="1">
      <alignment horizontal="center" vertical="center"/>
    </xf>
    <xf numFmtId="165" fontId="0" fillId="2" borderId="8" xfId="0" applyNumberFormat="1" applyFill="1" applyBorder="1" applyAlignment="1">
      <alignment horizontal="center" vertical="center"/>
    </xf>
    <xf numFmtId="165" fontId="0" fillId="2" borderId="9" xfId="0" applyNumberFormat="1" applyFill="1" applyBorder="1" applyAlignment="1">
      <alignment horizontal="center" vertical="center"/>
    </xf>
    <xf numFmtId="165" fontId="0" fillId="3" borderId="3" xfId="0" applyNumberFormat="1" applyFill="1" applyBorder="1" applyAlignment="1">
      <alignment horizontal="center" vertical="center"/>
    </xf>
    <xf numFmtId="165" fontId="0" fillId="2" borderId="15" xfId="0" applyNumberFormat="1" applyFill="1" applyBorder="1" applyAlignment="1">
      <alignment horizontal="center" vertical="center"/>
    </xf>
    <xf numFmtId="165" fontId="0" fillId="3" borderId="21" xfId="0" applyNumberFormat="1" applyFill="1" applyBorder="1" applyAlignment="1">
      <alignment horizontal="center" vertical="center"/>
    </xf>
    <xf numFmtId="165" fontId="8" fillId="2" borderId="7" xfId="0" applyNumberFormat="1" applyFont="1" applyFill="1" applyBorder="1" applyAlignment="1">
      <alignment horizontal="center" vertical="center"/>
    </xf>
    <xf numFmtId="165" fontId="8" fillId="2" borderId="8" xfId="0" applyNumberFormat="1" applyFont="1" applyFill="1" applyBorder="1" applyAlignment="1">
      <alignment horizontal="center" vertical="center"/>
    </xf>
    <xf numFmtId="165" fontId="8" fillId="2" borderId="9" xfId="0" applyNumberFormat="1" applyFont="1" applyFill="1" applyBorder="1" applyAlignment="1">
      <alignment horizontal="center" vertical="center"/>
    </xf>
    <xf numFmtId="165" fontId="8" fillId="2" borderId="15" xfId="0" applyNumberFormat="1" applyFont="1" applyFill="1" applyBorder="1" applyAlignment="1">
      <alignment horizontal="center" vertical="center"/>
    </xf>
    <xf numFmtId="165" fontId="8" fillId="2" borderId="34" xfId="0" applyNumberFormat="1" applyFont="1" applyFill="1" applyBorder="1" applyAlignment="1">
      <alignment horizontal="center" vertical="center"/>
    </xf>
    <xf numFmtId="165" fontId="8" fillId="2" borderId="14" xfId="0" applyNumberFormat="1" applyFont="1" applyFill="1" applyBorder="1" applyAlignment="1">
      <alignment horizontal="center" vertical="center"/>
    </xf>
    <xf numFmtId="165" fontId="8" fillId="2" borderId="10" xfId="0" applyNumberFormat="1" applyFont="1" applyFill="1" applyBorder="1" applyAlignment="1">
      <alignment horizontal="center" vertical="center"/>
    </xf>
    <xf numFmtId="165" fontId="8" fillId="2" borderId="23" xfId="0" applyNumberFormat="1" applyFont="1" applyFill="1" applyBorder="1" applyAlignment="1">
      <alignment horizontal="center" vertical="center"/>
    </xf>
    <xf numFmtId="165" fontId="0" fillId="3" borderId="23" xfId="0" applyNumberFormat="1" applyFill="1" applyBorder="1" applyAlignment="1">
      <alignment horizontal="center" vertical="center"/>
    </xf>
    <xf numFmtId="1" fontId="0" fillId="2" borderId="7" xfId="0" applyNumberFormat="1" applyFill="1" applyBorder="1" applyAlignment="1">
      <alignment horizontal="center" vertical="center"/>
    </xf>
    <xf numFmtId="1" fontId="0" fillId="2" borderId="8" xfId="0" applyNumberFormat="1" applyFill="1" applyBorder="1" applyAlignment="1">
      <alignment horizontal="center" vertical="center"/>
    </xf>
    <xf numFmtId="1" fontId="0" fillId="2" borderId="9" xfId="0" applyNumberFormat="1" applyFill="1" applyBorder="1" applyAlignment="1">
      <alignment horizontal="center" vertical="center"/>
    </xf>
    <xf numFmtId="1" fontId="0" fillId="3" borderId="10" xfId="0" applyNumberFormat="1" applyFill="1" applyBorder="1" applyAlignment="1">
      <alignment horizontal="center" vertical="center"/>
    </xf>
    <xf numFmtId="1" fontId="0" fillId="3" borderId="23" xfId="0" applyNumberForma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1" fontId="8" fillId="2" borderId="13" xfId="0" applyNumberFormat="1" applyFont="1" applyFill="1" applyBorder="1" applyAlignment="1">
      <alignment horizontal="center" vertical="center"/>
    </xf>
    <xf numFmtId="1" fontId="8" fillId="2" borderId="3" xfId="0" applyNumberFormat="1" applyFont="1" applyFill="1" applyBorder="1" applyAlignment="1">
      <alignment horizontal="center" vertical="center"/>
    </xf>
    <xf numFmtId="1" fontId="8" fillId="2" borderId="21" xfId="0" applyNumberFormat="1" applyFont="1" applyFill="1" applyBorder="1" applyAlignment="1">
      <alignment horizontal="center" vertical="center"/>
    </xf>
    <xf numFmtId="1" fontId="8" fillId="2" borderId="4" xfId="0" applyNumberFormat="1" applyFont="1" applyFill="1" applyBorder="1" applyAlignment="1">
      <alignment horizontal="center" vertical="center"/>
    </xf>
    <xf numFmtId="1" fontId="8" fillId="2" borderId="5" xfId="0" applyNumberFormat="1" applyFont="1" applyFill="1" applyBorder="1" applyAlignment="1">
      <alignment horizontal="center" vertical="center"/>
    </xf>
    <xf numFmtId="1" fontId="0" fillId="2" borderId="14" xfId="0" applyNumberFormat="1" applyFill="1" applyBorder="1" applyAlignment="1">
      <alignment horizontal="center" vertical="center"/>
    </xf>
    <xf numFmtId="1" fontId="0" fillId="2" borderId="11" xfId="0" applyNumberFormat="1" applyFill="1" applyBorder="1" applyAlignment="1">
      <alignment horizontal="center" vertical="center"/>
    </xf>
    <xf numFmtId="1" fontId="0" fillId="2" borderId="12" xfId="0" applyNumberFormat="1" applyFill="1" applyBorder="1" applyAlignment="1">
      <alignment horizontal="center" vertical="center"/>
    </xf>
    <xf numFmtId="1" fontId="0" fillId="2" borderId="15" xfId="0" applyNumberFormat="1" applyFill="1" applyBorder="1" applyAlignment="1">
      <alignment horizontal="center" vertical="center"/>
    </xf>
    <xf numFmtId="1" fontId="8" fillId="2" borderId="14" xfId="0" applyNumberFormat="1" applyFont="1" applyFill="1" applyBorder="1" applyAlignment="1">
      <alignment horizontal="center" vertical="center"/>
    </xf>
    <xf numFmtId="1" fontId="8" fillId="2" borderId="11" xfId="0" applyNumberFormat="1" applyFont="1" applyFill="1" applyBorder="1" applyAlignment="1">
      <alignment horizontal="center" vertical="center"/>
    </xf>
    <xf numFmtId="1" fontId="8" fillId="2" borderId="12" xfId="0" applyNumberFormat="1" applyFont="1" applyFill="1" applyBorder="1" applyAlignment="1">
      <alignment horizontal="center" vertical="center"/>
    </xf>
    <xf numFmtId="1" fontId="0" fillId="3" borderId="3" xfId="0" applyNumberFormat="1" applyFill="1" applyBorder="1" applyAlignment="1">
      <alignment horizontal="center" vertical="center"/>
    </xf>
    <xf numFmtId="1" fontId="0" fillId="3" borderId="21" xfId="0" applyNumberFormat="1" applyFill="1" applyBorder="1" applyAlignment="1">
      <alignment horizontal="center" vertical="center"/>
    </xf>
    <xf numFmtId="1" fontId="8" fillId="2" borderId="15" xfId="0" applyNumberFormat="1" applyFont="1" applyFill="1" applyBorder="1" applyAlignment="1">
      <alignment horizontal="center" vertical="center"/>
    </xf>
    <xf numFmtId="1" fontId="8" fillId="2" borderId="8" xfId="0" applyNumberFormat="1" applyFont="1" applyFill="1" applyBorder="1" applyAlignment="1">
      <alignment horizontal="center" vertical="center"/>
    </xf>
    <xf numFmtId="1" fontId="8" fillId="2" borderId="9" xfId="0" applyNumberFormat="1" applyFont="1" applyFill="1" applyBorder="1" applyAlignment="1">
      <alignment horizontal="center" vertical="center"/>
    </xf>
    <xf numFmtId="1" fontId="8" fillId="2" borderId="7" xfId="0" applyNumberFormat="1" applyFont="1" applyFill="1" applyBorder="1" applyAlignment="1">
      <alignment horizontal="center" vertical="center"/>
    </xf>
    <xf numFmtId="1" fontId="8" fillId="2" borderId="34" xfId="0" applyNumberFormat="1" applyFont="1" applyFill="1" applyBorder="1" applyAlignment="1">
      <alignment horizontal="center" vertical="center"/>
    </xf>
    <xf numFmtId="1" fontId="8" fillId="2" borderId="10" xfId="0" applyNumberFormat="1" applyFont="1" applyFill="1" applyBorder="1" applyAlignment="1">
      <alignment horizontal="center" vertical="center"/>
    </xf>
    <xf numFmtId="1" fontId="8" fillId="2" borderId="23" xfId="0" applyNumberFormat="1" applyFont="1" applyFill="1" applyBorder="1" applyAlignment="1">
      <alignment horizontal="center" vertical="center"/>
    </xf>
    <xf numFmtId="1" fontId="0" fillId="3" borderId="45" xfId="0" applyNumberFormat="1" applyFill="1" applyBorder="1" applyAlignment="1">
      <alignment horizontal="center" vertical="center"/>
    </xf>
    <xf numFmtId="1" fontId="0" fillId="3" borderId="42" xfId="0" applyNumberFormat="1" applyFill="1" applyBorder="1" applyAlignment="1">
      <alignment horizontal="center" vertical="center"/>
    </xf>
    <xf numFmtId="1" fontId="0" fillId="3" borderId="25" xfId="0" applyNumberFormat="1" applyFill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49" fontId="11" fillId="0" borderId="14" xfId="0" applyNumberFormat="1" applyFont="1" applyBorder="1" applyAlignment="1">
      <alignment horizontal="center" vertical="center"/>
    </xf>
    <xf numFmtId="49" fontId="11" fillId="9" borderId="11" xfId="0" applyNumberFormat="1" applyFont="1" applyFill="1" applyBorder="1" applyAlignment="1">
      <alignment horizontal="center" vertical="center"/>
    </xf>
    <xf numFmtId="49" fontId="11" fillId="0" borderId="11" xfId="0" applyNumberFormat="1" applyFont="1" applyBorder="1" applyAlignment="1">
      <alignment horizontal="center" vertical="center"/>
    </xf>
    <xf numFmtId="49" fontId="11" fillId="0" borderId="12" xfId="0" applyNumberFormat="1" applyFont="1" applyBorder="1" applyAlignment="1">
      <alignment horizontal="center" vertical="center"/>
    </xf>
    <xf numFmtId="10" fontId="0" fillId="0" borderId="10" xfId="1" applyNumberFormat="1" applyFont="1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0" fontId="0" fillId="0" borderId="3" xfId="1" applyNumberFormat="1" applyFont="1" applyBorder="1" applyAlignment="1">
      <alignment horizontal="center" vertical="center"/>
    </xf>
    <xf numFmtId="165" fontId="0" fillId="2" borderId="3" xfId="0" applyNumberFormat="1" applyFill="1" applyBorder="1" applyAlignment="1">
      <alignment horizontal="center" vertical="center"/>
    </xf>
    <xf numFmtId="1" fontId="0" fillId="2" borderId="10" xfId="0" applyNumberFormat="1" applyFill="1" applyBorder="1" applyAlignment="1">
      <alignment horizontal="center" vertical="center"/>
    </xf>
    <xf numFmtId="0" fontId="12" fillId="0" borderId="19" xfId="0" applyFont="1" applyBorder="1" applyAlignment="1">
      <alignment horizontal="center" vertical="center"/>
    </xf>
    <xf numFmtId="0" fontId="12" fillId="0" borderId="36" xfId="0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0" fontId="12" fillId="0" borderId="20" xfId="0" applyFont="1" applyBorder="1" applyAlignment="1">
      <alignment horizontal="center" vertical="center"/>
    </xf>
    <xf numFmtId="0" fontId="12" fillId="0" borderId="38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12" fillId="0" borderId="43" xfId="0" applyFont="1" applyBorder="1" applyAlignment="1">
      <alignment horizontal="center" vertical="center"/>
    </xf>
    <xf numFmtId="0" fontId="12" fillId="0" borderId="46" xfId="0" applyFont="1" applyBorder="1" applyAlignment="1">
      <alignment horizontal="center" vertical="center"/>
    </xf>
    <xf numFmtId="0" fontId="12" fillId="0" borderId="47" xfId="0" applyFont="1" applyBorder="1" applyAlignment="1">
      <alignment horizontal="center" vertical="center"/>
    </xf>
    <xf numFmtId="0" fontId="12" fillId="0" borderId="22" xfId="0" applyFont="1" applyBorder="1" applyAlignment="1">
      <alignment horizontal="center" vertical="center"/>
    </xf>
    <xf numFmtId="0" fontId="12" fillId="0" borderId="40" xfId="0" applyFont="1" applyBorder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2" fillId="0" borderId="30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52" xfId="0" applyFont="1" applyBorder="1" applyAlignment="1">
      <alignment horizontal="center" vertical="center"/>
    </xf>
    <xf numFmtId="0" fontId="12" fillId="0" borderId="29" xfId="0" applyFont="1" applyBorder="1" applyAlignment="1">
      <alignment horizontal="center" vertical="center"/>
    </xf>
    <xf numFmtId="166" fontId="1" fillId="0" borderId="14" xfId="0" applyNumberFormat="1" applyFont="1" applyBorder="1" applyAlignment="1">
      <alignment horizontal="center" vertical="center"/>
    </xf>
    <xf numFmtId="166" fontId="1" fillId="0" borderId="45" xfId="0" applyNumberFormat="1" applyFont="1" applyBorder="1" applyAlignment="1">
      <alignment horizontal="center" vertical="center"/>
    </xf>
    <xf numFmtId="166" fontId="1" fillId="0" borderId="13" xfId="0" applyNumberFormat="1" applyFont="1" applyBorder="1" applyAlignment="1">
      <alignment horizontal="center" vertical="center"/>
    </xf>
    <xf numFmtId="166" fontId="1" fillId="0" borderId="15" xfId="0" applyNumberFormat="1" applyFont="1" applyBorder="1" applyAlignment="1">
      <alignment horizontal="center" vertical="center"/>
    </xf>
    <xf numFmtId="166" fontId="1" fillId="0" borderId="7" xfId="0" applyNumberFormat="1" applyFont="1" applyBorder="1" applyAlignment="1">
      <alignment horizontal="center" vertical="center"/>
    </xf>
    <xf numFmtId="166" fontId="1" fillId="0" borderId="11" xfId="0" applyNumberFormat="1" applyFont="1" applyBorder="1" applyAlignment="1">
      <alignment horizontal="center" vertical="center"/>
    </xf>
    <xf numFmtId="166" fontId="1" fillId="0" borderId="41" xfId="0" applyNumberFormat="1" applyFont="1" applyBorder="1" applyAlignment="1">
      <alignment horizontal="center" vertical="center"/>
    </xf>
    <xf numFmtId="166" fontId="1" fillId="0" borderId="4" xfId="0" applyNumberFormat="1" applyFont="1" applyBorder="1" applyAlignment="1">
      <alignment horizontal="center" vertical="center"/>
    </xf>
    <xf numFmtId="166" fontId="1" fillId="0" borderId="8" xfId="0" applyNumberFormat="1" applyFont="1" applyBorder="1" applyAlignment="1">
      <alignment horizontal="center" vertical="center"/>
    </xf>
    <xf numFmtId="166" fontId="1" fillId="0" borderId="28" xfId="0" applyNumberFormat="1" applyFont="1" applyBorder="1" applyAlignment="1">
      <alignment horizontal="center" vertical="center"/>
    </xf>
    <xf numFmtId="166" fontId="1" fillId="0" borderId="48" xfId="0" applyNumberFormat="1" applyFont="1" applyBorder="1" applyAlignment="1">
      <alignment horizontal="center" vertical="center"/>
    </xf>
    <xf numFmtId="166" fontId="1" fillId="0" borderId="12" xfId="0" applyNumberFormat="1" applyFont="1" applyBorder="1" applyAlignment="1">
      <alignment horizontal="center" vertical="center"/>
    </xf>
    <xf numFmtId="166" fontId="1" fillId="0" borderId="44" xfId="0" applyNumberFormat="1" applyFont="1" applyBorder="1" applyAlignment="1">
      <alignment horizontal="center" vertical="center"/>
    </xf>
    <xf numFmtId="166" fontId="1" fillId="0" borderId="5" xfId="0" applyNumberFormat="1" applyFont="1" applyBorder="1" applyAlignment="1">
      <alignment horizontal="center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29" xfId="0" applyNumberFormat="1" applyFont="1" applyBorder="1" applyAlignment="1">
      <alignment horizontal="center" vertical="center"/>
    </xf>
    <xf numFmtId="166" fontId="1" fillId="0" borderId="49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166" fontId="1" fillId="0" borderId="0" xfId="0" applyNumberFormat="1" applyFont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6" fillId="0" borderId="35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3" fillId="6" borderId="21" xfId="0" applyFont="1" applyFill="1" applyBorder="1" applyAlignment="1">
      <alignment horizontal="center" vertical="center"/>
    </xf>
    <xf numFmtId="0" fontId="3" fillId="6" borderId="34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5" fillId="0" borderId="3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31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33" xfId="0" applyFont="1" applyBorder="1" applyAlignment="1">
      <alignment horizontal="center" vertical="center" wrapText="1"/>
    </xf>
    <xf numFmtId="0" fontId="0" fillId="4" borderId="18" xfId="0" applyFill="1" applyBorder="1" applyAlignment="1">
      <alignment horizontal="center" vertical="center"/>
    </xf>
    <xf numFmtId="0" fontId="0" fillId="4" borderId="32" xfId="0" applyFill="1" applyBorder="1" applyAlignment="1">
      <alignment horizontal="center" vertical="center"/>
    </xf>
    <xf numFmtId="0" fontId="0" fillId="4" borderId="33" xfId="0" applyFill="1" applyBorder="1" applyAlignment="1">
      <alignment horizontal="center" vertical="center"/>
    </xf>
    <xf numFmtId="0" fontId="0" fillId="4" borderId="21" xfId="0" applyFill="1" applyBorder="1" applyAlignment="1">
      <alignment horizontal="center" vertical="center"/>
    </xf>
    <xf numFmtId="0" fontId="0" fillId="4" borderId="25" xfId="0" applyFill="1" applyBorder="1" applyAlignment="1">
      <alignment horizontal="center" vertical="center"/>
    </xf>
    <xf numFmtId="0" fontId="0" fillId="4" borderId="34" xfId="0" applyFill="1" applyBorder="1" applyAlignment="1">
      <alignment horizontal="center" vertical="center"/>
    </xf>
  </cellXfs>
  <cellStyles count="2">
    <cellStyle name="Normal" xfId="0" builtinId="0"/>
    <cellStyle name="Yüzd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65DFA-BF12-4EAF-8A52-A900190886BC}">
  <dimension ref="B2:K9"/>
  <sheetViews>
    <sheetView workbookViewId="0"/>
  </sheetViews>
  <sheetFormatPr defaultRowHeight="14.5" x14ac:dyDescent="0.35"/>
  <sheetData>
    <row r="2" spans="2:11" x14ac:dyDescent="0.35">
      <c r="C2" s="9">
        <v>2022</v>
      </c>
      <c r="D2" s="9">
        <v>2023</v>
      </c>
      <c r="E2" s="9">
        <v>2024</v>
      </c>
      <c r="F2" s="9">
        <v>2025</v>
      </c>
      <c r="G2" s="54">
        <v>2026</v>
      </c>
      <c r="H2" s="54">
        <v>2027</v>
      </c>
      <c r="I2" s="54">
        <v>2028</v>
      </c>
      <c r="J2" s="9">
        <v>2029</v>
      </c>
      <c r="K2" s="9">
        <v>2030</v>
      </c>
    </row>
    <row r="3" spans="2:11" x14ac:dyDescent="0.35">
      <c r="B3" s="55"/>
      <c r="C3" s="8"/>
      <c r="D3" s="8">
        <v>1.02</v>
      </c>
      <c r="E3" s="8">
        <v>1.02</v>
      </c>
      <c r="F3" s="8">
        <v>1.02</v>
      </c>
      <c r="G3" s="56">
        <v>1.02</v>
      </c>
      <c r="H3" s="56">
        <v>1.02</v>
      </c>
      <c r="I3" s="56">
        <v>1.02</v>
      </c>
      <c r="J3" s="8">
        <v>1.02</v>
      </c>
      <c r="K3" s="8">
        <v>1.02</v>
      </c>
    </row>
    <row r="4" spans="2:11" x14ac:dyDescent="0.35">
      <c r="B4" t="s">
        <v>70</v>
      </c>
      <c r="C4" s="8">
        <v>3000</v>
      </c>
      <c r="D4" s="8">
        <f>C4*D3</f>
        <v>3060</v>
      </c>
      <c r="E4" s="57">
        <f t="shared" ref="E4:K4" si="0">D4*E3</f>
        <v>3121.2000000000003</v>
      </c>
      <c r="F4" s="57">
        <f t="shared" si="0"/>
        <v>3183.6240000000003</v>
      </c>
      <c r="G4" s="58">
        <f t="shared" si="0"/>
        <v>3247.2964800000004</v>
      </c>
      <c r="H4" s="58">
        <f t="shared" si="0"/>
        <v>3312.2424096000004</v>
      </c>
      <c r="I4" s="58">
        <f t="shared" si="0"/>
        <v>3378.4872577920005</v>
      </c>
      <c r="J4" s="57">
        <f t="shared" si="0"/>
        <v>3446.0570029478404</v>
      </c>
      <c r="K4" s="57">
        <f t="shared" si="0"/>
        <v>3514.9781430067974</v>
      </c>
    </row>
    <row r="5" spans="2:11" x14ac:dyDescent="0.35">
      <c r="B5" t="s">
        <v>71</v>
      </c>
      <c r="C5" s="8">
        <v>9000</v>
      </c>
      <c r="D5" s="8">
        <f>C5*D3</f>
        <v>9180</v>
      </c>
      <c r="E5" s="57">
        <f t="shared" ref="E5:K5" si="1">D5*E3</f>
        <v>9363.6</v>
      </c>
      <c r="F5" s="57">
        <f t="shared" si="1"/>
        <v>9550.8720000000012</v>
      </c>
      <c r="G5" s="58">
        <f t="shared" si="1"/>
        <v>9741.8894400000008</v>
      </c>
      <c r="H5" s="58">
        <f t="shared" si="1"/>
        <v>9936.7272288000004</v>
      </c>
      <c r="I5" s="58">
        <f t="shared" si="1"/>
        <v>10135.461773376001</v>
      </c>
      <c r="J5" s="57">
        <f t="shared" si="1"/>
        <v>10338.171008843521</v>
      </c>
      <c r="K5" s="57">
        <f t="shared" si="1"/>
        <v>10544.934429020392</v>
      </c>
    </row>
    <row r="6" spans="2:11" x14ac:dyDescent="0.35">
      <c r="B6" t="s">
        <v>72</v>
      </c>
      <c r="C6" s="8">
        <v>5560</v>
      </c>
      <c r="D6" s="57">
        <f>C6*D3</f>
        <v>5671.2</v>
      </c>
      <c r="E6" s="57">
        <f t="shared" ref="E6:K6" si="2">D6*E3</f>
        <v>5784.6239999999998</v>
      </c>
      <c r="F6" s="57">
        <f t="shared" si="2"/>
        <v>5900.3164799999995</v>
      </c>
      <c r="G6" s="58">
        <f t="shared" si="2"/>
        <v>6018.3228095999993</v>
      </c>
      <c r="H6" s="58">
        <f t="shared" si="2"/>
        <v>6138.6892657919998</v>
      </c>
      <c r="I6" s="58">
        <f t="shared" si="2"/>
        <v>6261.4630511078403</v>
      </c>
      <c r="J6" s="57">
        <f t="shared" si="2"/>
        <v>6386.6923121299969</v>
      </c>
      <c r="K6" s="57">
        <f t="shared" si="2"/>
        <v>6514.4261583725965</v>
      </c>
    </row>
    <row r="7" spans="2:11" x14ac:dyDescent="0.35">
      <c r="B7" t="s">
        <v>73</v>
      </c>
      <c r="C7" s="8">
        <v>150</v>
      </c>
      <c r="D7" s="57">
        <f>C7*D3</f>
        <v>153</v>
      </c>
      <c r="E7" s="57">
        <f t="shared" ref="E7:K7" si="3">D7*E3</f>
        <v>156.06</v>
      </c>
      <c r="F7" s="57">
        <f t="shared" si="3"/>
        <v>159.18120000000002</v>
      </c>
      <c r="G7" s="58">
        <f t="shared" si="3"/>
        <v>162.36482400000003</v>
      </c>
      <c r="H7" s="58">
        <f t="shared" si="3"/>
        <v>165.61212048000004</v>
      </c>
      <c r="I7" s="58">
        <f t="shared" si="3"/>
        <v>168.92436288960005</v>
      </c>
      <c r="J7" s="57">
        <f t="shared" si="3"/>
        <v>172.30285014739206</v>
      </c>
      <c r="K7" s="57">
        <f t="shared" si="3"/>
        <v>175.7489071503399</v>
      </c>
    </row>
    <row r="8" spans="2:11" x14ac:dyDescent="0.35">
      <c r="B8" t="s">
        <v>74</v>
      </c>
      <c r="C8" s="8">
        <v>5750</v>
      </c>
      <c r="D8" s="57">
        <f>C8*D3</f>
        <v>5865</v>
      </c>
      <c r="E8" s="57">
        <f t="shared" ref="E8:K8" si="4">D8*E3</f>
        <v>5982.3</v>
      </c>
      <c r="F8" s="57">
        <f t="shared" si="4"/>
        <v>6101.9459999999999</v>
      </c>
      <c r="G8" s="58">
        <f t="shared" si="4"/>
        <v>6223.9849199999999</v>
      </c>
      <c r="H8" s="58">
        <f t="shared" si="4"/>
        <v>6348.4646184000003</v>
      </c>
      <c r="I8" s="58">
        <f t="shared" si="4"/>
        <v>6475.4339107680007</v>
      </c>
      <c r="J8" s="57">
        <f t="shared" si="4"/>
        <v>6604.942588983361</v>
      </c>
      <c r="K8" s="57">
        <f t="shared" si="4"/>
        <v>6737.0414407630287</v>
      </c>
    </row>
    <row r="9" spans="2:11" x14ac:dyDescent="0.35">
      <c r="B9" t="s">
        <v>75</v>
      </c>
      <c r="C9" s="8">
        <v>90</v>
      </c>
      <c r="D9" s="57">
        <f>C9*D3</f>
        <v>91.8</v>
      </c>
      <c r="E9" s="57">
        <f t="shared" ref="E9:K9" si="5">D9*E3</f>
        <v>93.635999999999996</v>
      </c>
      <c r="F9" s="57">
        <f t="shared" si="5"/>
        <v>95.508719999999997</v>
      </c>
      <c r="G9" s="58">
        <f t="shared" si="5"/>
        <v>97.418894399999999</v>
      </c>
      <c r="H9" s="58">
        <f t="shared" si="5"/>
        <v>99.367272287999995</v>
      </c>
      <c r="I9" s="58">
        <f t="shared" si="5"/>
        <v>101.35461773375999</v>
      </c>
      <c r="J9" s="57">
        <f t="shared" si="5"/>
        <v>103.3817100884352</v>
      </c>
      <c r="K9" s="57">
        <f t="shared" si="5"/>
        <v>105.44934429020391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264DD-E36E-415B-BEB5-E8207A3ECAF0}">
  <dimension ref="A1:JZ170"/>
  <sheetViews>
    <sheetView tabSelected="1" zoomScale="60" zoomScaleNormal="60" workbookViewId="0"/>
  </sheetViews>
  <sheetFormatPr defaultRowHeight="14.5" x14ac:dyDescent="0.35"/>
  <cols>
    <col min="1" max="1" width="8.7265625" style="1"/>
    <col min="2" max="2" width="3.36328125" style="1" bestFit="1" customWidth="1"/>
    <col min="3" max="3" width="21.81640625" style="1" bestFit="1" customWidth="1"/>
    <col min="4" max="5" width="3.36328125" style="1" hidden="1" customWidth="1"/>
    <col min="6" max="7" width="17.1796875" style="1" hidden="1" customWidth="1"/>
    <col min="8" max="8" width="8.36328125" style="1" customWidth="1"/>
    <col min="9" max="9" width="8.08984375" style="1" bestFit="1" customWidth="1"/>
    <col min="10" max="11" width="12.6328125" style="1" customWidth="1"/>
    <col min="12" max="13" width="14.6328125" style="1" customWidth="1"/>
    <col min="14" max="29" width="12.6328125" style="1" customWidth="1"/>
    <col min="30" max="30" width="8.7265625" style="1"/>
    <col min="31" max="31" width="3.36328125" style="1" bestFit="1" customWidth="1"/>
    <col min="32" max="32" width="21.81640625" style="1" bestFit="1" customWidth="1"/>
    <col min="33" max="34" width="3.36328125" style="1" hidden="1" customWidth="1"/>
    <col min="35" max="36" width="17.1796875" style="1" hidden="1" customWidth="1"/>
    <col min="37" max="37" width="8.36328125" style="1" customWidth="1"/>
    <col min="38" max="38" width="8.08984375" style="1" bestFit="1" customWidth="1"/>
    <col min="39" max="58" width="12.6328125" style="1" customWidth="1"/>
    <col min="59" max="59" width="2.08984375" style="1" bestFit="1" customWidth="1"/>
    <col min="60" max="61" width="8.7265625" style="1"/>
    <col min="62" max="101" width="6.6328125" style="1" customWidth="1"/>
    <col min="102" max="104" width="8.7265625" style="1"/>
    <col min="105" max="144" width="6.6328125" style="1" customWidth="1"/>
    <col min="145" max="149" width="8.7265625" style="1"/>
    <col min="150" max="150" width="13.453125" style="1" bestFit="1" customWidth="1"/>
    <col min="151" max="152" width="8.7265625" style="1"/>
    <col min="153" max="153" width="13.453125" style="1" bestFit="1" customWidth="1"/>
    <col min="154" max="155" width="14.453125" style="1" bestFit="1" customWidth="1"/>
    <col min="156" max="156" width="8.7265625" style="1"/>
    <col min="157" max="157" width="43.08984375" style="1" bestFit="1" customWidth="1"/>
    <col min="158" max="158" width="8.7265625" style="1"/>
    <col min="159" max="159" width="10" style="1" bestFit="1" customWidth="1"/>
    <col min="160" max="285" width="8.7265625" style="1"/>
    <col min="286" max="286" width="255.6328125" style="1" bestFit="1" customWidth="1"/>
    <col min="287" max="16384" width="8.7265625" style="1"/>
  </cols>
  <sheetData>
    <row r="1" spans="1:286" ht="15" thickBot="1" x14ac:dyDescent="0.4">
      <c r="A1" s="1">
        <v>2</v>
      </c>
    </row>
    <row r="2" spans="1:286" x14ac:dyDescent="0.35">
      <c r="B2" s="227" t="s">
        <v>12</v>
      </c>
      <c r="C2" s="228"/>
      <c r="D2" s="228"/>
      <c r="E2" s="228"/>
      <c r="F2" s="228"/>
      <c r="G2" s="228"/>
      <c r="H2" s="228"/>
      <c r="I2" s="229"/>
      <c r="AE2" s="227" t="s">
        <v>13</v>
      </c>
      <c r="AF2" s="228"/>
      <c r="AG2" s="228"/>
      <c r="AH2" s="228"/>
      <c r="AI2" s="228"/>
      <c r="AJ2" s="228"/>
      <c r="AK2" s="228"/>
      <c r="AL2" s="229"/>
      <c r="BH2" s="227" t="s">
        <v>12</v>
      </c>
      <c r="BI2" s="228"/>
      <c r="BJ2" s="228"/>
      <c r="BK2" s="228"/>
      <c r="BL2" s="228"/>
      <c r="BM2" s="228"/>
      <c r="BN2" s="228"/>
      <c r="BO2" s="228"/>
      <c r="BP2" s="228"/>
      <c r="BQ2" s="228"/>
      <c r="BR2" s="228"/>
      <c r="BS2" s="228"/>
      <c r="BT2" s="228"/>
      <c r="BU2" s="228"/>
      <c r="BV2" s="228"/>
      <c r="BW2" s="229"/>
      <c r="BX2" s="53"/>
      <c r="BY2" s="53"/>
      <c r="CY2" s="227" t="s">
        <v>13</v>
      </c>
      <c r="CZ2" s="228"/>
      <c r="DA2" s="228"/>
      <c r="DB2" s="228"/>
      <c r="DC2" s="228"/>
      <c r="DD2" s="228"/>
      <c r="DE2" s="228"/>
      <c r="DF2" s="228"/>
      <c r="DG2" s="228"/>
      <c r="DH2" s="228"/>
      <c r="DI2" s="228"/>
      <c r="DJ2" s="228"/>
      <c r="DK2" s="228"/>
      <c r="DL2" s="228"/>
      <c r="DM2" s="228"/>
      <c r="DN2" s="229"/>
      <c r="DO2" s="53"/>
      <c r="DP2" s="53"/>
    </row>
    <row r="3" spans="1:286" ht="15" thickBot="1" x14ac:dyDescent="0.4">
      <c r="B3" s="230"/>
      <c r="C3" s="231"/>
      <c r="D3" s="231"/>
      <c r="E3" s="231"/>
      <c r="F3" s="231"/>
      <c r="G3" s="231"/>
      <c r="H3" s="231"/>
      <c r="I3" s="232"/>
      <c r="AE3" s="230"/>
      <c r="AF3" s="231"/>
      <c r="AG3" s="231"/>
      <c r="AH3" s="231"/>
      <c r="AI3" s="231"/>
      <c r="AJ3" s="231"/>
      <c r="AK3" s="231"/>
      <c r="AL3" s="232"/>
      <c r="BH3" s="230"/>
      <c r="BI3" s="231"/>
      <c r="BJ3" s="231"/>
      <c r="BK3" s="231"/>
      <c r="BL3" s="231"/>
      <c r="BM3" s="231"/>
      <c r="BN3" s="231"/>
      <c r="BO3" s="231"/>
      <c r="BP3" s="231"/>
      <c r="BQ3" s="231"/>
      <c r="BR3" s="231"/>
      <c r="BS3" s="231"/>
      <c r="BT3" s="231"/>
      <c r="BU3" s="231"/>
      <c r="BV3" s="231"/>
      <c r="BW3" s="232"/>
      <c r="BX3" s="53"/>
      <c r="BY3" s="53"/>
      <c r="CY3" s="230"/>
      <c r="CZ3" s="231"/>
      <c r="DA3" s="231"/>
      <c r="DB3" s="231"/>
      <c r="DC3" s="231"/>
      <c r="DD3" s="231"/>
      <c r="DE3" s="231"/>
      <c r="DF3" s="231"/>
      <c r="DG3" s="231"/>
      <c r="DH3" s="231"/>
      <c r="DI3" s="231"/>
      <c r="DJ3" s="231"/>
      <c r="DK3" s="231"/>
      <c r="DL3" s="231"/>
      <c r="DM3" s="231"/>
      <c r="DN3" s="232"/>
      <c r="DO3" s="53"/>
      <c r="DP3" s="53"/>
    </row>
    <row r="4" spans="1:286" ht="29.5" thickBot="1" x14ac:dyDescent="0.4">
      <c r="K4" s="52" t="s">
        <v>66</v>
      </c>
      <c r="L4" s="52" t="s">
        <v>67</v>
      </c>
      <c r="M4" s="52"/>
      <c r="N4" s="52" t="s">
        <v>68</v>
      </c>
      <c r="O4" s="52"/>
      <c r="P4" s="52"/>
      <c r="Q4" s="52"/>
      <c r="R4" s="52" t="s">
        <v>69</v>
      </c>
    </row>
    <row r="5" spans="1:286" ht="15" thickBot="1" x14ac:dyDescent="0.4">
      <c r="C5" s="219" t="s">
        <v>14</v>
      </c>
      <c r="H5" s="12" t="s">
        <v>4</v>
      </c>
      <c r="I5" s="13">
        <v>107407</v>
      </c>
      <c r="K5" s="1">
        <f>H58/C7</f>
        <v>2.4008358966801997E-3</v>
      </c>
      <c r="L5" s="1">
        <f>K5*$A$1</f>
        <v>4.8016717933603995E-3</v>
      </c>
      <c r="N5" s="1">
        <f>I5*L5</f>
        <v>515.73316230946045</v>
      </c>
      <c r="R5" s="1">
        <f>I6*L5</f>
        <v>257.86898199062688</v>
      </c>
      <c r="AF5" s="219" t="s">
        <v>14</v>
      </c>
      <c r="AK5" s="12" t="s">
        <v>4</v>
      </c>
      <c r="AL5" s="13">
        <f>I5</f>
        <v>107407</v>
      </c>
      <c r="BG5" s="1" t="s">
        <v>0</v>
      </c>
      <c r="BH5" s="1" t="s">
        <v>25</v>
      </c>
      <c r="BI5" s="6">
        <v>1</v>
      </c>
      <c r="BZ5" s="1" t="s">
        <v>25</v>
      </c>
      <c r="CA5" s="6">
        <v>0.8</v>
      </c>
      <c r="CY5" s="1" t="s">
        <v>25</v>
      </c>
      <c r="CZ5" s="6">
        <v>1</v>
      </c>
      <c r="DQ5" s="1" t="s">
        <v>25</v>
      </c>
      <c r="DR5" s="6">
        <v>0.8</v>
      </c>
    </row>
    <row r="6" spans="1:286" ht="15" thickBot="1" x14ac:dyDescent="0.4">
      <c r="C6" s="220"/>
      <c r="H6" s="14" t="s">
        <v>15</v>
      </c>
      <c r="I6" s="15">
        <v>53704</v>
      </c>
      <c r="AF6" s="220"/>
      <c r="AK6" s="14" t="s">
        <v>15</v>
      </c>
      <c r="AL6" s="13">
        <f>I6</f>
        <v>53704</v>
      </c>
      <c r="BH6" s="1" t="s">
        <v>26</v>
      </c>
      <c r="BI6" s="6">
        <v>0</v>
      </c>
      <c r="BZ6" s="1" t="s">
        <v>26</v>
      </c>
      <c r="CA6" s="6">
        <v>0.2</v>
      </c>
      <c r="CY6" s="1" t="s">
        <v>26</v>
      </c>
      <c r="CZ6" s="6">
        <v>0</v>
      </c>
      <c r="DQ6" s="1" t="s">
        <v>26</v>
      </c>
      <c r="DR6" s="6">
        <v>0.2</v>
      </c>
    </row>
    <row r="7" spans="1:286" ht="15" thickBot="1" x14ac:dyDescent="0.4">
      <c r="C7" s="48">
        <v>86182900</v>
      </c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</row>
    <row r="8" spans="1:286" ht="48" customHeight="1" thickBot="1" x14ac:dyDescent="0.4">
      <c r="J8" s="216" t="s">
        <v>16</v>
      </c>
      <c r="K8" s="217"/>
      <c r="L8" s="217"/>
      <c r="M8" s="217"/>
      <c r="N8" s="217"/>
      <c r="O8" s="217"/>
      <c r="P8" s="217"/>
      <c r="Q8" s="218"/>
      <c r="R8" s="211" t="s">
        <v>17</v>
      </c>
      <c r="S8" s="212"/>
      <c r="T8" s="212"/>
      <c r="U8" s="212"/>
      <c r="V8" s="212"/>
      <c r="W8" s="212"/>
      <c r="X8" s="212"/>
      <c r="Y8" s="212"/>
      <c r="Z8" s="212"/>
      <c r="AA8" s="212"/>
      <c r="AB8" s="212"/>
      <c r="AC8" s="213"/>
      <c r="AM8" s="216" t="s">
        <v>16</v>
      </c>
      <c r="AN8" s="217"/>
      <c r="AO8" s="217"/>
      <c r="AP8" s="217"/>
      <c r="AQ8" s="217"/>
      <c r="AR8" s="217"/>
      <c r="AS8" s="217"/>
      <c r="AT8" s="218"/>
      <c r="AU8" s="211" t="s">
        <v>17</v>
      </c>
      <c r="AV8" s="212"/>
      <c r="AW8" s="212"/>
      <c r="AX8" s="212"/>
      <c r="AY8" s="212"/>
      <c r="AZ8" s="212"/>
      <c r="BA8" s="212"/>
      <c r="BB8" s="212"/>
      <c r="BC8" s="212"/>
      <c r="BD8" s="212"/>
      <c r="BE8" s="212"/>
      <c r="BF8" s="213"/>
      <c r="BJ8" s="216" t="s">
        <v>16</v>
      </c>
      <c r="BK8" s="217"/>
      <c r="BL8" s="217"/>
      <c r="BM8" s="217"/>
      <c r="BN8" s="217"/>
      <c r="BO8" s="217"/>
      <c r="BP8" s="217"/>
      <c r="BQ8" s="217"/>
      <c r="BR8" s="217"/>
      <c r="BS8" s="217"/>
      <c r="BT8" s="217"/>
      <c r="BU8" s="217"/>
      <c r="BV8" s="217"/>
      <c r="BW8" s="217"/>
      <c r="BX8" s="217"/>
      <c r="BY8" s="218"/>
      <c r="BZ8" s="211" t="s">
        <v>17</v>
      </c>
      <c r="CA8" s="212"/>
      <c r="CB8" s="212"/>
      <c r="CC8" s="212"/>
      <c r="CD8" s="212"/>
      <c r="CE8" s="212"/>
      <c r="CF8" s="212"/>
      <c r="CG8" s="212"/>
      <c r="CH8" s="212"/>
      <c r="CI8" s="212"/>
      <c r="CJ8" s="212"/>
      <c r="CK8" s="212"/>
      <c r="CL8" s="212"/>
      <c r="CM8" s="212"/>
      <c r="CN8" s="212"/>
      <c r="CO8" s="212"/>
      <c r="CP8" s="212"/>
      <c r="CQ8" s="212"/>
      <c r="CR8" s="212"/>
      <c r="CS8" s="212"/>
      <c r="CT8" s="212"/>
      <c r="CU8" s="212"/>
      <c r="CV8" s="212"/>
      <c r="CW8" s="213"/>
      <c r="DA8" s="216" t="s">
        <v>16</v>
      </c>
      <c r="DB8" s="217"/>
      <c r="DC8" s="217"/>
      <c r="DD8" s="217"/>
      <c r="DE8" s="217"/>
      <c r="DF8" s="217"/>
      <c r="DG8" s="217"/>
      <c r="DH8" s="217"/>
      <c r="DI8" s="217"/>
      <c r="DJ8" s="217"/>
      <c r="DK8" s="217"/>
      <c r="DL8" s="217"/>
      <c r="DM8" s="217"/>
      <c r="DN8" s="217"/>
      <c r="DO8" s="217"/>
      <c r="DP8" s="218"/>
      <c r="DQ8" s="211" t="s">
        <v>17</v>
      </c>
      <c r="DR8" s="212"/>
      <c r="DS8" s="212"/>
      <c r="DT8" s="212"/>
      <c r="DU8" s="212"/>
      <c r="DV8" s="212"/>
      <c r="DW8" s="212"/>
      <c r="DX8" s="212"/>
      <c r="DY8" s="212"/>
      <c r="DZ8" s="212"/>
      <c r="EA8" s="212"/>
      <c r="EB8" s="212"/>
      <c r="EC8" s="212"/>
      <c r="ED8" s="212"/>
      <c r="EE8" s="212"/>
      <c r="EF8" s="212"/>
      <c r="EG8" s="212"/>
      <c r="EH8" s="212"/>
      <c r="EI8" s="212"/>
      <c r="EJ8" s="212"/>
      <c r="EK8" s="212"/>
      <c r="EL8" s="212"/>
      <c r="EM8" s="212"/>
      <c r="EN8" s="213"/>
    </row>
    <row r="9" spans="1:286" ht="15" thickBot="1" x14ac:dyDescent="0.4">
      <c r="H9" s="225" t="s">
        <v>18</v>
      </c>
      <c r="I9" s="226"/>
      <c r="J9" s="69">
        <v>1</v>
      </c>
      <c r="K9" s="69">
        <v>3</v>
      </c>
      <c r="L9" s="69">
        <v>4</v>
      </c>
      <c r="M9" s="69">
        <v>5</v>
      </c>
      <c r="N9" s="69">
        <v>7</v>
      </c>
      <c r="O9" s="69">
        <v>8</v>
      </c>
      <c r="P9" s="69">
        <v>11</v>
      </c>
      <c r="Q9" s="16">
        <v>14</v>
      </c>
      <c r="R9" s="18">
        <v>15</v>
      </c>
      <c r="S9" s="19">
        <v>16</v>
      </c>
      <c r="T9" s="19">
        <v>18</v>
      </c>
      <c r="U9" s="19">
        <v>19</v>
      </c>
      <c r="V9" s="68">
        <v>21</v>
      </c>
      <c r="W9" s="18">
        <v>22</v>
      </c>
      <c r="X9" s="19">
        <v>24</v>
      </c>
      <c r="Y9" s="19">
        <v>27</v>
      </c>
      <c r="Z9" s="19">
        <v>28</v>
      </c>
      <c r="AA9" s="19">
        <v>29</v>
      </c>
      <c r="AB9" s="19">
        <v>31</v>
      </c>
      <c r="AC9" s="19">
        <v>38</v>
      </c>
      <c r="AK9" s="225" t="s">
        <v>18</v>
      </c>
      <c r="AL9" s="226"/>
      <c r="AM9" s="16">
        <v>1</v>
      </c>
      <c r="AN9" s="16">
        <v>3</v>
      </c>
      <c r="AO9" s="17">
        <v>4</v>
      </c>
      <c r="AP9" s="69">
        <v>5</v>
      </c>
      <c r="AQ9" s="16">
        <v>7</v>
      </c>
      <c r="AR9" s="69">
        <v>8</v>
      </c>
      <c r="AS9" s="69">
        <v>11</v>
      </c>
      <c r="AT9" s="16">
        <v>14</v>
      </c>
      <c r="AU9" s="18">
        <v>15</v>
      </c>
      <c r="AV9" s="19">
        <v>16</v>
      </c>
      <c r="AW9" s="18">
        <v>18</v>
      </c>
      <c r="AX9" s="68">
        <v>19</v>
      </c>
      <c r="AY9" s="68">
        <v>21</v>
      </c>
      <c r="AZ9" s="68">
        <v>22</v>
      </c>
      <c r="BA9" s="18">
        <v>24</v>
      </c>
      <c r="BB9" s="18">
        <v>27</v>
      </c>
      <c r="BC9" s="19">
        <v>28</v>
      </c>
      <c r="BD9" s="19">
        <v>29</v>
      </c>
      <c r="BE9" s="19">
        <v>31</v>
      </c>
      <c r="BF9" s="19">
        <v>38</v>
      </c>
      <c r="BH9" s="47"/>
      <c r="BI9" s="47"/>
      <c r="BJ9" s="207">
        <v>1</v>
      </c>
      <c r="BK9" s="208"/>
      <c r="BL9" s="207">
        <v>3</v>
      </c>
      <c r="BM9" s="208"/>
      <c r="BN9" s="207">
        <v>4</v>
      </c>
      <c r="BO9" s="208"/>
      <c r="BP9" s="207">
        <v>5</v>
      </c>
      <c r="BQ9" s="208"/>
      <c r="BR9" s="207">
        <v>7</v>
      </c>
      <c r="BS9" s="208"/>
      <c r="BT9" s="207">
        <v>8</v>
      </c>
      <c r="BU9" s="208"/>
      <c r="BV9" s="207">
        <v>11</v>
      </c>
      <c r="BW9" s="208"/>
      <c r="BX9" s="207">
        <v>14</v>
      </c>
      <c r="BY9" s="208"/>
      <c r="BZ9" s="214">
        <v>15</v>
      </c>
      <c r="CA9" s="215"/>
      <c r="CB9" s="214">
        <v>16</v>
      </c>
      <c r="CC9" s="215"/>
      <c r="CD9" s="214">
        <v>18</v>
      </c>
      <c r="CE9" s="215"/>
      <c r="CF9" s="214">
        <v>19</v>
      </c>
      <c r="CG9" s="215"/>
      <c r="CH9" s="209">
        <v>21</v>
      </c>
      <c r="CI9" s="210"/>
      <c r="CJ9" s="209">
        <v>22</v>
      </c>
      <c r="CK9" s="210"/>
      <c r="CL9" s="209">
        <v>24</v>
      </c>
      <c r="CM9" s="210"/>
      <c r="CN9" s="209">
        <v>27</v>
      </c>
      <c r="CO9" s="210"/>
      <c r="CP9" s="209">
        <v>28</v>
      </c>
      <c r="CQ9" s="210"/>
      <c r="CR9" s="209">
        <v>29</v>
      </c>
      <c r="CS9" s="210"/>
      <c r="CT9" s="209">
        <v>31</v>
      </c>
      <c r="CU9" s="210"/>
      <c r="CV9" s="209">
        <v>38</v>
      </c>
      <c r="CW9" s="210"/>
      <c r="CY9" s="47"/>
      <c r="CZ9" s="47"/>
      <c r="DA9" s="207">
        <v>1</v>
      </c>
      <c r="DB9" s="208"/>
      <c r="DC9" s="207">
        <v>3</v>
      </c>
      <c r="DD9" s="208"/>
      <c r="DE9" s="207">
        <v>4</v>
      </c>
      <c r="DF9" s="208"/>
      <c r="DG9" s="207">
        <v>5</v>
      </c>
      <c r="DH9" s="208"/>
      <c r="DI9" s="207">
        <v>7</v>
      </c>
      <c r="DJ9" s="208"/>
      <c r="DK9" s="207">
        <v>8</v>
      </c>
      <c r="DL9" s="208"/>
      <c r="DM9" s="207">
        <v>11</v>
      </c>
      <c r="DN9" s="208"/>
      <c r="DO9" s="207">
        <v>14</v>
      </c>
      <c r="DP9" s="208"/>
      <c r="DQ9" s="209">
        <v>15</v>
      </c>
      <c r="DR9" s="210"/>
      <c r="DS9" s="209">
        <v>16</v>
      </c>
      <c r="DT9" s="210"/>
      <c r="DU9" s="209">
        <v>18</v>
      </c>
      <c r="DV9" s="210"/>
      <c r="DW9" s="209">
        <v>19</v>
      </c>
      <c r="DX9" s="210"/>
      <c r="DY9" s="209">
        <v>21</v>
      </c>
      <c r="DZ9" s="210"/>
      <c r="EA9" s="209">
        <v>22</v>
      </c>
      <c r="EB9" s="210"/>
      <c r="EC9" s="209">
        <v>24</v>
      </c>
      <c r="ED9" s="210"/>
      <c r="EE9" s="209">
        <v>27</v>
      </c>
      <c r="EF9" s="210"/>
      <c r="EG9" s="209">
        <v>28</v>
      </c>
      <c r="EH9" s="210"/>
      <c r="EI9" s="209">
        <v>29</v>
      </c>
      <c r="EJ9" s="210"/>
      <c r="EK9" s="209">
        <v>31</v>
      </c>
      <c r="EL9" s="210"/>
      <c r="EM9" s="209">
        <v>38</v>
      </c>
      <c r="EN9" s="210"/>
    </row>
    <row r="10" spans="1:286" ht="29.5" customHeight="1" thickBot="1" x14ac:dyDescent="0.4">
      <c r="H10" s="5" t="s">
        <v>19</v>
      </c>
      <c r="I10" s="11" t="s">
        <v>20</v>
      </c>
      <c r="J10" s="22" t="s">
        <v>9</v>
      </c>
      <c r="K10" s="22" t="s">
        <v>10</v>
      </c>
      <c r="L10" s="22" t="s">
        <v>11</v>
      </c>
      <c r="M10" s="22" t="s">
        <v>92</v>
      </c>
      <c r="N10" s="22" t="s">
        <v>65</v>
      </c>
      <c r="O10" s="22" t="s">
        <v>93</v>
      </c>
      <c r="P10" s="22" t="s">
        <v>80</v>
      </c>
      <c r="Q10" s="20" t="s">
        <v>86</v>
      </c>
      <c r="R10" s="20" t="s">
        <v>5</v>
      </c>
      <c r="S10" s="23" t="s">
        <v>6</v>
      </c>
      <c r="T10" s="23" t="s">
        <v>7</v>
      </c>
      <c r="U10" s="23" t="s">
        <v>8</v>
      </c>
      <c r="V10" s="20" t="s">
        <v>87</v>
      </c>
      <c r="W10" s="73" t="s">
        <v>81</v>
      </c>
      <c r="X10" s="23" t="s">
        <v>131</v>
      </c>
      <c r="Y10" s="23" t="s">
        <v>125</v>
      </c>
      <c r="Z10" s="23" t="s">
        <v>137</v>
      </c>
      <c r="AA10" s="23" t="s">
        <v>132</v>
      </c>
      <c r="AB10" s="23" t="s">
        <v>126</v>
      </c>
      <c r="AC10" s="23" t="s">
        <v>138</v>
      </c>
      <c r="AK10" s="5" t="s">
        <v>19</v>
      </c>
      <c r="AL10" s="11" t="s">
        <v>20</v>
      </c>
      <c r="AM10" s="20" t="s">
        <v>9</v>
      </c>
      <c r="AN10" s="20" t="s">
        <v>10</v>
      </c>
      <c r="AO10" s="21" t="s">
        <v>11</v>
      </c>
      <c r="AP10" s="22" t="s">
        <v>92</v>
      </c>
      <c r="AQ10" s="20" t="s">
        <v>65</v>
      </c>
      <c r="AR10" s="22" t="s">
        <v>93</v>
      </c>
      <c r="AS10" s="22" t="s">
        <v>80</v>
      </c>
      <c r="AT10" s="20" t="s">
        <v>86</v>
      </c>
      <c r="AU10" s="20" t="s">
        <v>5</v>
      </c>
      <c r="AV10" s="23" t="s">
        <v>6</v>
      </c>
      <c r="AW10" s="20" t="s">
        <v>7</v>
      </c>
      <c r="AX10" s="22" t="s">
        <v>8</v>
      </c>
      <c r="AY10" s="22" t="s">
        <v>87</v>
      </c>
      <c r="AZ10" s="72" t="s">
        <v>81</v>
      </c>
      <c r="BA10" s="23" t="s">
        <v>131</v>
      </c>
      <c r="BB10" s="23" t="s">
        <v>125</v>
      </c>
      <c r="BC10" s="23" t="s">
        <v>137</v>
      </c>
      <c r="BD10" s="23" t="s">
        <v>132</v>
      </c>
      <c r="BE10" s="23" t="s">
        <v>126</v>
      </c>
      <c r="BF10" s="23" t="s">
        <v>138</v>
      </c>
      <c r="BJ10" s="205" t="s">
        <v>9</v>
      </c>
      <c r="BK10" s="206"/>
      <c r="BL10" s="205" t="s">
        <v>10</v>
      </c>
      <c r="BM10" s="206"/>
      <c r="BN10" s="205" t="s">
        <v>11</v>
      </c>
      <c r="BO10" s="206"/>
      <c r="BP10" s="205" t="s">
        <v>92</v>
      </c>
      <c r="BQ10" s="206"/>
      <c r="BR10" s="205" t="s">
        <v>65</v>
      </c>
      <c r="BS10" s="206"/>
      <c r="BT10" s="205" t="s">
        <v>93</v>
      </c>
      <c r="BU10" s="206"/>
      <c r="BV10" s="205" t="s">
        <v>80</v>
      </c>
      <c r="BW10" s="206"/>
      <c r="BX10" s="205" t="s">
        <v>86</v>
      </c>
      <c r="BY10" s="206"/>
      <c r="BZ10" s="205" t="s">
        <v>5</v>
      </c>
      <c r="CA10" s="206"/>
      <c r="CB10" s="205" t="s">
        <v>6</v>
      </c>
      <c r="CC10" s="206"/>
      <c r="CD10" s="205" t="s">
        <v>7</v>
      </c>
      <c r="CE10" s="206"/>
      <c r="CF10" s="205" t="s">
        <v>8</v>
      </c>
      <c r="CG10" s="206"/>
      <c r="CH10" s="205" t="s">
        <v>87</v>
      </c>
      <c r="CI10" s="206"/>
      <c r="CJ10" s="205" t="s">
        <v>81</v>
      </c>
      <c r="CK10" s="206"/>
      <c r="CL10" s="205" t="s">
        <v>131</v>
      </c>
      <c r="CM10" s="206"/>
      <c r="CN10" s="205" t="s">
        <v>125</v>
      </c>
      <c r="CO10" s="206"/>
      <c r="CP10" s="205" t="s">
        <v>137</v>
      </c>
      <c r="CQ10" s="206"/>
      <c r="CR10" s="205" t="s">
        <v>132</v>
      </c>
      <c r="CS10" s="206"/>
      <c r="CT10" s="205" t="s">
        <v>126</v>
      </c>
      <c r="CU10" s="206"/>
      <c r="CV10" s="205" t="s">
        <v>138</v>
      </c>
      <c r="CW10" s="206"/>
      <c r="DA10" s="205" t="s">
        <v>9</v>
      </c>
      <c r="DB10" s="206"/>
      <c r="DC10" s="205" t="s">
        <v>10</v>
      </c>
      <c r="DD10" s="206"/>
      <c r="DE10" s="205" t="s">
        <v>11</v>
      </c>
      <c r="DF10" s="206"/>
      <c r="DG10" s="205" t="s">
        <v>92</v>
      </c>
      <c r="DH10" s="206"/>
      <c r="DI10" s="205" t="s">
        <v>65</v>
      </c>
      <c r="DJ10" s="206"/>
      <c r="DK10" s="205" t="s">
        <v>93</v>
      </c>
      <c r="DL10" s="206"/>
      <c r="DM10" s="205" t="s">
        <v>80</v>
      </c>
      <c r="DN10" s="206"/>
      <c r="DO10" s="205" t="s">
        <v>86</v>
      </c>
      <c r="DP10" s="206"/>
      <c r="DQ10" s="205" t="s">
        <v>5</v>
      </c>
      <c r="DR10" s="206"/>
      <c r="DS10" s="205" t="s">
        <v>6</v>
      </c>
      <c r="DT10" s="206"/>
      <c r="DU10" s="205" t="s">
        <v>7</v>
      </c>
      <c r="DV10" s="206"/>
      <c r="DW10" s="205" t="s">
        <v>8</v>
      </c>
      <c r="DX10" s="206"/>
      <c r="DY10" s="205" t="s">
        <v>87</v>
      </c>
      <c r="DZ10" s="206"/>
      <c r="EA10" s="205" t="s">
        <v>81</v>
      </c>
      <c r="EB10" s="206"/>
      <c r="EC10" s="205" t="s">
        <v>131</v>
      </c>
      <c r="ED10" s="206"/>
      <c r="EE10" s="205" t="s">
        <v>125</v>
      </c>
      <c r="EF10" s="206"/>
      <c r="EG10" s="205" t="s">
        <v>137</v>
      </c>
      <c r="EH10" s="206"/>
      <c r="EI10" s="205" t="s">
        <v>132</v>
      </c>
      <c r="EJ10" s="206"/>
      <c r="EK10" s="205" t="s">
        <v>126</v>
      </c>
      <c r="EL10" s="206"/>
      <c r="EM10" s="205" t="s">
        <v>138</v>
      </c>
      <c r="EN10" s="206"/>
      <c r="FA10" s="202" t="s">
        <v>162</v>
      </c>
      <c r="GB10" s="1" t="s">
        <v>0</v>
      </c>
      <c r="HP10" s="1" t="s">
        <v>0</v>
      </c>
      <c r="JZ10" s="202" t="s">
        <v>163</v>
      </c>
    </row>
    <row r="11" spans="1:286" ht="15" thickBot="1" x14ac:dyDescent="0.4">
      <c r="H11" s="221" t="s">
        <v>21</v>
      </c>
      <c r="I11" s="222"/>
      <c r="J11" s="25" t="s">
        <v>4</v>
      </c>
      <c r="K11" s="25" t="s">
        <v>15</v>
      </c>
      <c r="L11" s="25" t="s">
        <v>15</v>
      </c>
      <c r="M11" s="25" t="s">
        <v>15</v>
      </c>
      <c r="N11" s="25" t="s">
        <v>15</v>
      </c>
      <c r="O11" s="25" t="s">
        <v>15</v>
      </c>
      <c r="P11" s="25" t="s">
        <v>15</v>
      </c>
      <c r="Q11" s="12" t="s">
        <v>15</v>
      </c>
      <c r="R11" s="26" t="s">
        <v>4</v>
      </c>
      <c r="S11" s="13" t="s">
        <v>4</v>
      </c>
      <c r="T11" s="13" t="s">
        <v>4</v>
      </c>
      <c r="U11" s="13" t="s">
        <v>4</v>
      </c>
      <c r="V11" s="12" t="s">
        <v>4</v>
      </c>
      <c r="W11" s="13" t="s">
        <v>4</v>
      </c>
      <c r="X11" s="13" t="s">
        <v>4</v>
      </c>
      <c r="Y11" s="13" t="s">
        <v>4</v>
      </c>
      <c r="Z11" s="13" t="s">
        <v>4</v>
      </c>
      <c r="AA11" s="13" t="s">
        <v>4</v>
      </c>
      <c r="AB11" s="13" t="s">
        <v>4</v>
      </c>
      <c r="AC11" s="13" t="s">
        <v>15</v>
      </c>
      <c r="AK11" s="221" t="s">
        <v>21</v>
      </c>
      <c r="AL11" s="222"/>
      <c r="AM11" s="12" t="s">
        <v>4</v>
      </c>
      <c r="AN11" s="12" t="s">
        <v>15</v>
      </c>
      <c r="AO11" s="24" t="s">
        <v>15</v>
      </c>
      <c r="AP11" s="25" t="s">
        <v>15</v>
      </c>
      <c r="AQ11" s="12" t="s">
        <v>15</v>
      </c>
      <c r="AR11" s="25" t="s">
        <v>15</v>
      </c>
      <c r="AS11" s="25" t="s">
        <v>15</v>
      </c>
      <c r="AT11" s="12" t="s">
        <v>15</v>
      </c>
      <c r="AU11" s="26" t="s">
        <v>4</v>
      </c>
      <c r="AV11" s="13" t="s">
        <v>4</v>
      </c>
      <c r="AW11" s="12" t="s">
        <v>4</v>
      </c>
      <c r="AX11" s="25" t="s">
        <v>4</v>
      </c>
      <c r="AY11" s="25" t="s">
        <v>4</v>
      </c>
      <c r="AZ11" s="12" t="s">
        <v>4</v>
      </c>
      <c r="BA11" s="13" t="s">
        <v>4</v>
      </c>
      <c r="BB11" s="13" t="s">
        <v>4</v>
      </c>
      <c r="BC11" s="13" t="s">
        <v>4</v>
      </c>
      <c r="BD11" s="13" t="s">
        <v>4</v>
      </c>
      <c r="BE11" s="13" t="s">
        <v>4</v>
      </c>
      <c r="BF11" s="12" t="s">
        <v>15</v>
      </c>
      <c r="BH11" s="1" t="s">
        <v>0</v>
      </c>
      <c r="BJ11" s="1" t="s">
        <v>27</v>
      </c>
      <c r="BK11" s="1" t="s">
        <v>28</v>
      </c>
      <c r="BL11" s="1" t="s">
        <v>27</v>
      </c>
      <c r="BM11" s="1" t="s">
        <v>28</v>
      </c>
      <c r="BN11" s="1" t="s">
        <v>27</v>
      </c>
      <c r="BO11" s="1" t="s">
        <v>28</v>
      </c>
      <c r="BP11" s="1" t="s">
        <v>27</v>
      </c>
      <c r="BQ11" s="1" t="s">
        <v>28</v>
      </c>
      <c r="BR11" s="1" t="s">
        <v>27</v>
      </c>
      <c r="BS11" s="1" t="s">
        <v>28</v>
      </c>
      <c r="BT11" s="1" t="s">
        <v>27</v>
      </c>
      <c r="BU11" s="1" t="s">
        <v>28</v>
      </c>
      <c r="BV11" s="1" t="s">
        <v>27</v>
      </c>
      <c r="BW11" s="1" t="s">
        <v>28</v>
      </c>
      <c r="BX11" s="1" t="s">
        <v>27</v>
      </c>
      <c r="BY11" s="1" t="s">
        <v>28</v>
      </c>
      <c r="BZ11" s="1" t="s">
        <v>27</v>
      </c>
      <c r="CA11" s="1" t="s">
        <v>28</v>
      </c>
      <c r="CB11" s="1" t="s">
        <v>27</v>
      </c>
      <c r="CC11" s="1" t="s">
        <v>28</v>
      </c>
      <c r="CD11" s="1" t="s">
        <v>27</v>
      </c>
      <c r="CE11" s="1" t="s">
        <v>28</v>
      </c>
      <c r="CF11" s="1" t="s">
        <v>27</v>
      </c>
      <c r="CG11" s="1" t="s">
        <v>28</v>
      </c>
      <c r="CH11" s="1" t="s">
        <v>27</v>
      </c>
      <c r="CI11" s="1" t="s">
        <v>28</v>
      </c>
      <c r="CJ11" s="1" t="s">
        <v>27</v>
      </c>
      <c r="CK11" s="1" t="s">
        <v>28</v>
      </c>
      <c r="CL11" s="1" t="s">
        <v>27</v>
      </c>
      <c r="CM11" s="1" t="s">
        <v>28</v>
      </c>
      <c r="CN11" s="1" t="s">
        <v>27</v>
      </c>
      <c r="CO11" s="1" t="s">
        <v>28</v>
      </c>
      <c r="CP11" s="1" t="s">
        <v>27</v>
      </c>
      <c r="CQ11" s="1" t="s">
        <v>28</v>
      </c>
      <c r="CR11" s="1" t="s">
        <v>27</v>
      </c>
      <c r="CS11" s="1" t="s">
        <v>28</v>
      </c>
      <c r="CT11" s="1" t="s">
        <v>27</v>
      </c>
      <c r="CU11" s="1" t="s">
        <v>28</v>
      </c>
      <c r="CV11" s="1" t="s">
        <v>27</v>
      </c>
      <c r="CW11" s="1" t="s">
        <v>28</v>
      </c>
      <c r="CY11" s="1" t="s">
        <v>0</v>
      </c>
      <c r="DA11" s="1" t="s">
        <v>27</v>
      </c>
      <c r="DB11" s="1" t="s">
        <v>28</v>
      </c>
      <c r="DC11" s="1" t="s">
        <v>27</v>
      </c>
      <c r="DD11" s="1" t="s">
        <v>28</v>
      </c>
      <c r="DE11" s="1" t="s">
        <v>27</v>
      </c>
      <c r="DF11" s="1" t="s">
        <v>28</v>
      </c>
      <c r="DG11" s="1" t="s">
        <v>27</v>
      </c>
      <c r="DH11" s="1" t="s">
        <v>28</v>
      </c>
      <c r="DI11" s="1" t="s">
        <v>27</v>
      </c>
      <c r="DJ11" s="1" t="s">
        <v>28</v>
      </c>
      <c r="DK11" s="1" t="s">
        <v>27</v>
      </c>
      <c r="DL11" s="1" t="s">
        <v>28</v>
      </c>
      <c r="DM11" s="1" t="s">
        <v>27</v>
      </c>
      <c r="DN11" s="1" t="s">
        <v>28</v>
      </c>
      <c r="DO11" s="1" t="s">
        <v>27</v>
      </c>
      <c r="DP11" s="1" t="s">
        <v>28</v>
      </c>
      <c r="DQ11" s="1" t="s">
        <v>27</v>
      </c>
      <c r="DR11" s="1" t="s">
        <v>28</v>
      </c>
      <c r="DS11" s="1" t="s">
        <v>27</v>
      </c>
      <c r="DT11" s="1" t="s">
        <v>28</v>
      </c>
      <c r="DU11" s="1" t="s">
        <v>27</v>
      </c>
      <c r="DV11" s="1" t="s">
        <v>28</v>
      </c>
      <c r="DW11" s="1" t="s">
        <v>27</v>
      </c>
      <c r="DX11" s="1" t="s">
        <v>28</v>
      </c>
      <c r="DY11" s="1" t="s">
        <v>27</v>
      </c>
      <c r="DZ11" s="1" t="s">
        <v>28</v>
      </c>
      <c r="EA11" s="1" t="s">
        <v>27</v>
      </c>
      <c r="EB11" s="1" t="s">
        <v>28</v>
      </c>
      <c r="EC11" s="1" t="s">
        <v>27</v>
      </c>
      <c r="ED11" s="1" t="s">
        <v>28</v>
      </c>
      <c r="EE11" s="1" t="s">
        <v>27</v>
      </c>
      <c r="EF11" s="1" t="s">
        <v>28</v>
      </c>
      <c r="EG11" s="1" t="s">
        <v>27</v>
      </c>
      <c r="EH11" s="1" t="s">
        <v>28</v>
      </c>
      <c r="EI11" s="1" t="s">
        <v>27</v>
      </c>
      <c r="EJ11" s="1" t="s">
        <v>28</v>
      </c>
      <c r="EK11" s="1" t="s">
        <v>27</v>
      </c>
      <c r="EL11" s="1" t="s">
        <v>28</v>
      </c>
      <c r="EM11" s="1" t="s">
        <v>27</v>
      </c>
      <c r="EN11" s="1" t="s">
        <v>28</v>
      </c>
    </row>
    <row r="12" spans="1:286" ht="15" thickBot="1" x14ac:dyDescent="0.4">
      <c r="H12" s="223" t="s">
        <v>22</v>
      </c>
      <c r="I12" s="224"/>
      <c r="J12" s="70">
        <v>1.0582010582010581E-2</v>
      </c>
      <c r="K12" s="70">
        <v>0.12293456708526107</v>
      </c>
      <c r="L12" s="70">
        <v>1.1896893588896233E-2</v>
      </c>
      <c r="M12" s="70">
        <v>6.6093853271645734E-4</v>
      </c>
      <c r="N12" s="70">
        <v>2.5776602775941838E-2</v>
      </c>
      <c r="O12" s="70">
        <v>0.44415069398545937</v>
      </c>
      <c r="P12" s="70">
        <v>3.3046926635822871E-2</v>
      </c>
      <c r="Q12" s="27">
        <v>0.15201586252478519</v>
      </c>
      <c r="R12" s="27">
        <v>1.4550264550264549E-2</v>
      </c>
      <c r="S12" s="77">
        <v>9.9537037037037035E-2</v>
      </c>
      <c r="T12" s="77">
        <v>0.21924603174603174</v>
      </c>
      <c r="U12" s="77">
        <v>9.9206349206349201E-4</v>
      </c>
      <c r="V12" s="27">
        <v>6.6137566137566134E-4</v>
      </c>
      <c r="W12" s="109">
        <v>7.2751322751322747E-3</v>
      </c>
      <c r="X12" s="109">
        <v>0.12103174603174603</v>
      </c>
      <c r="Y12" s="109">
        <v>0.10515873015873016</v>
      </c>
      <c r="Z12" s="109">
        <v>5.1587301587301584E-2</v>
      </c>
      <c r="AA12" s="109">
        <v>6.6137566137566134E-4</v>
      </c>
      <c r="AB12" s="109">
        <v>0.36871693121693122</v>
      </c>
      <c r="AC12" s="109">
        <v>0.209517514871117</v>
      </c>
      <c r="AK12" s="223" t="s">
        <v>22</v>
      </c>
      <c r="AL12" s="224"/>
      <c r="AM12" s="70">
        <v>1.0582010582010581E-2</v>
      </c>
      <c r="AN12" s="70">
        <v>0.12293456708526107</v>
      </c>
      <c r="AO12" s="70">
        <v>1.1896893588896233E-2</v>
      </c>
      <c r="AP12" s="70">
        <v>6.6093853271645734E-4</v>
      </c>
      <c r="AQ12" s="70">
        <v>2.5776602775941838E-2</v>
      </c>
      <c r="AR12" s="70">
        <v>0.44415069398545937</v>
      </c>
      <c r="AS12" s="70">
        <v>3.3046926635822871E-2</v>
      </c>
      <c r="AT12" s="27">
        <v>0.15201586252478519</v>
      </c>
      <c r="AU12" s="27">
        <v>1.4550264550264549E-2</v>
      </c>
      <c r="AV12" s="77">
        <v>9.9537037037037035E-2</v>
      </c>
      <c r="AW12" s="77">
        <v>0.21924603174603174</v>
      </c>
      <c r="AX12" s="77">
        <v>9.9206349206349201E-4</v>
      </c>
      <c r="AY12" s="27">
        <v>6.6137566137566134E-4</v>
      </c>
      <c r="AZ12" s="109">
        <v>7.2751322751322747E-3</v>
      </c>
      <c r="BA12" s="109">
        <v>0.12103174603174603</v>
      </c>
      <c r="BB12" s="109">
        <v>0.10515873015873016</v>
      </c>
      <c r="BC12" s="109">
        <v>5.1587301587301584E-2</v>
      </c>
      <c r="BD12" s="109">
        <v>6.6137566137566134E-4</v>
      </c>
      <c r="BE12" s="109">
        <v>0.36871693121693122</v>
      </c>
      <c r="BF12" s="109">
        <v>0.209517514871117</v>
      </c>
      <c r="BG12" s="109"/>
      <c r="BH12" s="109"/>
      <c r="DA12" s="10">
        <v>0.53</v>
      </c>
      <c r="DB12" s="10">
        <v>0</v>
      </c>
      <c r="DC12" s="10">
        <v>1.78</v>
      </c>
      <c r="DD12" s="10">
        <v>0</v>
      </c>
      <c r="DE12" s="10">
        <v>1.4</v>
      </c>
      <c r="DF12" s="10">
        <v>0</v>
      </c>
      <c r="DG12" s="10">
        <v>2.2400000000000002</v>
      </c>
      <c r="DH12" s="10">
        <v>0</v>
      </c>
      <c r="DI12" s="60">
        <v>0.94594594594594594</v>
      </c>
      <c r="DJ12" s="10">
        <v>0</v>
      </c>
      <c r="DK12" s="10">
        <v>1.04</v>
      </c>
      <c r="DL12" s="10">
        <v>0</v>
      </c>
      <c r="DM12" s="1">
        <v>1.58</v>
      </c>
      <c r="DN12" s="1">
        <v>0</v>
      </c>
      <c r="DO12" s="1">
        <v>1.89</v>
      </c>
      <c r="DP12" s="1">
        <v>0</v>
      </c>
      <c r="DQ12" s="10">
        <v>2.75</v>
      </c>
      <c r="DR12" s="10">
        <v>0.61</v>
      </c>
      <c r="DS12" s="10">
        <v>2.41</v>
      </c>
      <c r="DT12" s="10">
        <v>0.54</v>
      </c>
      <c r="DU12" s="10">
        <v>4.709090909090909</v>
      </c>
      <c r="DV12" s="10">
        <v>0.51800000000000002</v>
      </c>
      <c r="DW12" s="10">
        <v>2.86</v>
      </c>
      <c r="DX12" s="10">
        <v>0.32</v>
      </c>
      <c r="DY12" s="10">
        <v>2.37</v>
      </c>
      <c r="DZ12" s="10">
        <v>0.31</v>
      </c>
      <c r="EA12" s="1">
        <v>3.02</v>
      </c>
      <c r="EB12" s="1">
        <v>0.36</v>
      </c>
      <c r="EC12" s="1">
        <v>5.39</v>
      </c>
      <c r="ED12" s="1">
        <v>0.59</v>
      </c>
      <c r="EE12" s="1">
        <v>4.51</v>
      </c>
      <c r="EF12" s="1">
        <v>0.39</v>
      </c>
      <c r="EG12" s="1">
        <v>1.84</v>
      </c>
      <c r="EH12" s="1">
        <v>0.41</v>
      </c>
      <c r="EI12" s="1">
        <v>2.86</v>
      </c>
      <c r="EJ12" s="1">
        <v>0.32</v>
      </c>
      <c r="EK12" s="1">
        <v>1.65</v>
      </c>
      <c r="EL12" s="1">
        <v>0.79</v>
      </c>
      <c r="EM12" s="1">
        <v>0.56999999999999995</v>
      </c>
      <c r="EN12" s="1">
        <v>0.06</v>
      </c>
      <c r="EP12" s="1" t="s">
        <v>29</v>
      </c>
      <c r="EQ12" s="1" t="s">
        <v>27</v>
      </c>
      <c r="ER12" s="1" t="s">
        <v>28</v>
      </c>
      <c r="EW12" s="1" t="s">
        <v>1</v>
      </c>
      <c r="EX12" s="1" t="s">
        <v>2</v>
      </c>
      <c r="EY12" s="1" t="s">
        <v>3</v>
      </c>
      <c r="FD12" s="61" t="s">
        <v>45</v>
      </c>
      <c r="FE12" s="63" t="s">
        <v>46</v>
      </c>
      <c r="FF12" s="61" t="s">
        <v>47</v>
      </c>
      <c r="FG12" s="63" t="s">
        <v>48</v>
      </c>
      <c r="FH12" s="61" t="s">
        <v>49</v>
      </c>
      <c r="FI12" s="63" t="s">
        <v>50</v>
      </c>
      <c r="FJ12" s="61" t="s">
        <v>51</v>
      </c>
      <c r="FK12" s="63" t="s">
        <v>52</v>
      </c>
      <c r="FL12" s="61" t="s">
        <v>53</v>
      </c>
      <c r="FM12" s="63" t="s">
        <v>54</v>
      </c>
      <c r="FN12" s="61" t="s">
        <v>55</v>
      </c>
      <c r="FO12" s="63" t="s">
        <v>56</v>
      </c>
      <c r="FP12" s="65" t="s">
        <v>57</v>
      </c>
      <c r="FQ12" s="62" t="s">
        <v>58</v>
      </c>
      <c r="FR12" s="64" t="s">
        <v>59</v>
      </c>
      <c r="FS12" s="62" t="s">
        <v>60</v>
      </c>
      <c r="FT12" s="64" t="s">
        <v>61</v>
      </c>
      <c r="FU12" s="62" t="s">
        <v>62</v>
      </c>
      <c r="FV12" s="64" t="s">
        <v>63</v>
      </c>
      <c r="FW12" s="62" t="s">
        <v>64</v>
      </c>
      <c r="FX12" s="64" t="s">
        <v>76</v>
      </c>
      <c r="FY12" s="62" t="s">
        <v>77</v>
      </c>
      <c r="FZ12" s="64" t="s">
        <v>78</v>
      </c>
      <c r="GA12" s="62" t="s">
        <v>79</v>
      </c>
      <c r="GB12" s="64" t="s">
        <v>82</v>
      </c>
      <c r="GC12" s="62" t="s">
        <v>83</v>
      </c>
      <c r="GD12" s="64" t="s">
        <v>84</v>
      </c>
      <c r="GE12" s="62" t="s">
        <v>85</v>
      </c>
      <c r="GF12" s="64" t="s">
        <v>88</v>
      </c>
      <c r="GG12" s="62" t="s">
        <v>89</v>
      </c>
      <c r="GH12" s="64" t="s">
        <v>90</v>
      </c>
      <c r="GI12" s="62" t="s">
        <v>91</v>
      </c>
      <c r="GJ12" s="64" t="s">
        <v>94</v>
      </c>
      <c r="GK12" s="62" t="s">
        <v>95</v>
      </c>
      <c r="GL12" s="64" t="s">
        <v>96</v>
      </c>
      <c r="GM12" s="62" t="s">
        <v>97</v>
      </c>
      <c r="GN12" s="64" t="s">
        <v>113</v>
      </c>
      <c r="GO12" s="62" t="s">
        <v>114</v>
      </c>
      <c r="GP12" s="64" t="s">
        <v>115</v>
      </c>
      <c r="GQ12" s="62" t="s">
        <v>116</v>
      </c>
      <c r="GR12" s="64" t="s">
        <v>117</v>
      </c>
      <c r="GS12" s="62" t="s">
        <v>118</v>
      </c>
      <c r="GT12" s="64" t="s">
        <v>119</v>
      </c>
      <c r="GU12" s="62" t="s">
        <v>120</v>
      </c>
      <c r="GV12" s="64" t="s">
        <v>121</v>
      </c>
      <c r="GW12" s="62" t="s">
        <v>122</v>
      </c>
      <c r="GX12" s="64" t="s">
        <v>123</v>
      </c>
      <c r="GY12" s="62" t="s">
        <v>124</v>
      </c>
      <c r="GZ12" s="64" t="s">
        <v>127</v>
      </c>
      <c r="HA12" s="62" t="s">
        <v>128</v>
      </c>
      <c r="HB12" s="64" t="s">
        <v>129</v>
      </c>
      <c r="HC12" s="62" t="s">
        <v>130</v>
      </c>
      <c r="HD12" s="64" t="s">
        <v>133</v>
      </c>
      <c r="HE12" s="62" t="s">
        <v>134</v>
      </c>
      <c r="HF12" s="64" t="s">
        <v>135</v>
      </c>
      <c r="HG12" s="62" t="s">
        <v>136</v>
      </c>
      <c r="HH12" s="64" t="s">
        <v>154</v>
      </c>
      <c r="HI12" s="62" t="s">
        <v>155</v>
      </c>
      <c r="HJ12" s="64" t="s">
        <v>156</v>
      </c>
      <c r="HK12" s="62" t="s">
        <v>157</v>
      </c>
      <c r="HL12" s="64" t="s">
        <v>158</v>
      </c>
      <c r="HM12" s="62" t="s">
        <v>159</v>
      </c>
      <c r="HN12" s="64" t="s">
        <v>160</v>
      </c>
      <c r="HO12" s="62" t="s">
        <v>161</v>
      </c>
      <c r="HQ12" s="49" t="s">
        <v>45</v>
      </c>
      <c r="HR12" s="50" t="s">
        <v>46</v>
      </c>
      <c r="HS12" s="49" t="s">
        <v>47</v>
      </c>
      <c r="HT12" s="50" t="s">
        <v>48</v>
      </c>
      <c r="HU12" s="49" t="s">
        <v>49</v>
      </c>
      <c r="HV12" s="50" t="s">
        <v>50</v>
      </c>
      <c r="HW12" s="49" t="s">
        <v>51</v>
      </c>
      <c r="HX12" s="50" t="s">
        <v>52</v>
      </c>
      <c r="HY12" s="49" t="s">
        <v>53</v>
      </c>
      <c r="HZ12" s="50" t="s">
        <v>54</v>
      </c>
      <c r="IA12" s="49" t="s">
        <v>55</v>
      </c>
      <c r="IB12" s="50" t="s">
        <v>56</v>
      </c>
      <c r="IC12" s="49" t="s">
        <v>57</v>
      </c>
      <c r="ID12" s="50" t="s">
        <v>58</v>
      </c>
      <c r="IE12" s="49" t="s">
        <v>59</v>
      </c>
      <c r="IF12" s="50" t="s">
        <v>60</v>
      </c>
      <c r="IG12" s="49" t="s">
        <v>61</v>
      </c>
      <c r="IH12" s="50" t="s">
        <v>62</v>
      </c>
      <c r="II12" s="61" t="s">
        <v>63</v>
      </c>
      <c r="IJ12" s="67" t="s">
        <v>64</v>
      </c>
      <c r="IK12" s="66" t="s">
        <v>76</v>
      </c>
      <c r="IL12" s="67" t="s">
        <v>77</v>
      </c>
      <c r="IM12" s="65" t="s">
        <v>78</v>
      </c>
      <c r="IN12" s="62" t="s">
        <v>79</v>
      </c>
      <c r="IO12" s="64" t="s">
        <v>82</v>
      </c>
      <c r="IP12" s="62" t="s">
        <v>83</v>
      </c>
      <c r="IQ12" s="64" t="s">
        <v>84</v>
      </c>
      <c r="IR12" s="62" t="s">
        <v>85</v>
      </c>
      <c r="IS12" s="65" t="s">
        <v>88</v>
      </c>
      <c r="IT12" s="62" t="s">
        <v>89</v>
      </c>
      <c r="IU12" s="64" t="s">
        <v>90</v>
      </c>
      <c r="IV12" s="62" t="s">
        <v>91</v>
      </c>
      <c r="IW12" s="65" t="s">
        <v>94</v>
      </c>
      <c r="IX12" s="62" t="s">
        <v>95</v>
      </c>
      <c r="IY12" s="64" t="s">
        <v>96</v>
      </c>
      <c r="IZ12" s="62" t="s">
        <v>97</v>
      </c>
      <c r="JA12" s="65" t="s">
        <v>113</v>
      </c>
      <c r="JB12" s="62" t="s">
        <v>114</v>
      </c>
      <c r="JC12" s="64" t="s">
        <v>115</v>
      </c>
      <c r="JD12" s="62" t="s">
        <v>116</v>
      </c>
      <c r="JE12" s="65" t="s">
        <v>117</v>
      </c>
      <c r="JF12" s="62" t="s">
        <v>118</v>
      </c>
      <c r="JG12" s="64" t="s">
        <v>119</v>
      </c>
      <c r="JH12" s="62" t="s">
        <v>120</v>
      </c>
      <c r="JI12" s="65" t="s">
        <v>121</v>
      </c>
      <c r="JJ12" s="62" t="s">
        <v>122</v>
      </c>
      <c r="JK12" s="64" t="s">
        <v>123</v>
      </c>
      <c r="JL12" s="62" t="s">
        <v>124</v>
      </c>
      <c r="JM12" s="64" t="s">
        <v>127</v>
      </c>
      <c r="JN12" s="62" t="s">
        <v>128</v>
      </c>
      <c r="JO12" s="64" t="s">
        <v>129</v>
      </c>
      <c r="JP12" s="62" t="s">
        <v>130</v>
      </c>
      <c r="JQ12" s="64" t="s">
        <v>133</v>
      </c>
      <c r="JR12" s="62" t="s">
        <v>134</v>
      </c>
      <c r="JS12" s="64" t="s">
        <v>135</v>
      </c>
      <c r="JT12" s="62" t="s">
        <v>136</v>
      </c>
      <c r="JU12" s="64" t="s">
        <v>154</v>
      </c>
      <c r="JV12" s="62" t="s">
        <v>155</v>
      </c>
      <c r="JW12" s="64" t="s">
        <v>156</v>
      </c>
      <c r="JX12" s="62" t="s">
        <v>157</v>
      </c>
    </row>
    <row r="13" spans="1:286" x14ac:dyDescent="0.35">
      <c r="B13" s="178">
        <v>1</v>
      </c>
      <c r="C13" s="156" t="s">
        <v>30</v>
      </c>
      <c r="D13" s="181"/>
      <c r="E13" s="167"/>
      <c r="F13" s="167"/>
      <c r="G13" s="168"/>
      <c r="H13" s="169">
        <v>3496</v>
      </c>
      <c r="I13" s="30">
        <f>H13/$H$58</f>
        <v>1.6896153418619601E-2</v>
      </c>
      <c r="J13" s="106">
        <f t="shared" ref="J13:AC25" si="0">IF(J$11="EV",$I$5*($H$58/$C$7)*$A$1*J$12*$I13,IF(J$11="PHEV",$I$6*($H$58/$C$7)*$A$1*J$12*$I13))</f>
        <v>9.2210652205825264E-2</v>
      </c>
      <c r="K13" s="106">
        <f t="shared" si="0"/>
        <v>0.53562515662970323</v>
      </c>
      <c r="L13" s="106">
        <f t="shared" si="0"/>
        <v>5.1834692577068048E-2</v>
      </c>
      <c r="M13" s="106">
        <f t="shared" si="0"/>
        <v>2.8797051431704471E-3</v>
      </c>
      <c r="N13" s="106">
        <f t="shared" si="0"/>
        <v>0.11230850058364744</v>
      </c>
      <c r="O13" s="106">
        <f t="shared" si="0"/>
        <v>1.9351618562105406</v>
      </c>
      <c r="P13" s="106">
        <f t="shared" si="0"/>
        <v>0.1439852571585224</v>
      </c>
      <c r="Q13" s="78">
        <f t="shared" si="0"/>
        <v>0.66233218292920282</v>
      </c>
      <c r="R13" s="121">
        <f t="shared" si="0"/>
        <v>0.12678964678300975</v>
      </c>
      <c r="S13" s="119">
        <f t="shared" si="0"/>
        <v>0.86735644731104389</v>
      </c>
      <c r="T13" s="116">
        <f t="shared" si="0"/>
        <v>1.9104894503894423</v>
      </c>
      <c r="U13" s="114">
        <f t="shared" si="0"/>
        <v>8.6447486442961189E-3</v>
      </c>
      <c r="V13" s="110">
        <f t="shared" si="0"/>
        <v>5.763165762864079E-3</v>
      </c>
      <c r="W13" s="110">
        <f t="shared" si="0"/>
        <v>6.3394823391504873E-2</v>
      </c>
      <c r="X13" s="110">
        <f t="shared" si="0"/>
        <v>1.0546593346041266</v>
      </c>
      <c r="Y13" s="110">
        <f t="shared" si="0"/>
        <v>0.91634335629538866</v>
      </c>
      <c r="Z13" s="110">
        <f t="shared" si="0"/>
        <v>0.44952692950339818</v>
      </c>
      <c r="AA13" s="110">
        <f t="shared" si="0"/>
        <v>5.763165762864079E-3</v>
      </c>
      <c r="AB13" s="110">
        <f t="shared" si="0"/>
        <v>3.2129649127967244</v>
      </c>
      <c r="AC13" s="110">
        <f t="shared" si="0"/>
        <v>0.91286653038503185</v>
      </c>
      <c r="AE13" s="178">
        <v>1</v>
      </c>
      <c r="AF13" s="156" t="s">
        <v>30</v>
      </c>
      <c r="AG13" s="181"/>
      <c r="AH13" s="167"/>
      <c r="AI13" s="167"/>
      <c r="AJ13" s="168"/>
      <c r="AK13" s="169">
        <v>3496</v>
      </c>
      <c r="AL13" s="30">
        <f t="shared" ref="AL13:AL57" si="1">I13</f>
        <v>1.6896153418619601E-2</v>
      </c>
      <c r="AM13" s="100">
        <f t="shared" ref="AM13" si="2">ROUND(J13,0)</f>
        <v>0</v>
      </c>
      <c r="AN13" s="100">
        <f t="shared" ref="AN13:AN57" si="3">ROUND(K13,0)</f>
        <v>1</v>
      </c>
      <c r="AO13" s="100">
        <f t="shared" ref="AO13:AO57" si="4">ROUND(L13,0)</f>
        <v>0</v>
      </c>
      <c r="AP13" s="100">
        <f t="shared" ref="AP13:AP57" si="5">ROUND(M13,0)</f>
        <v>0</v>
      </c>
      <c r="AQ13" s="100">
        <f t="shared" ref="AQ13:AQ57" si="6">ROUND(N13,0)</f>
        <v>0</v>
      </c>
      <c r="AR13" s="100">
        <f t="shared" ref="AR13:AR57" si="7">ROUND(O13,0)</f>
        <v>2</v>
      </c>
      <c r="AS13" s="100">
        <f t="shared" ref="AS13:AS57" si="8">ROUND(P13,0)</f>
        <v>0</v>
      </c>
      <c r="AT13" s="31">
        <f t="shared" ref="AT13:AT57" si="9">ROUND(Q13,0)</f>
        <v>1</v>
      </c>
      <c r="AU13" s="140">
        <f t="shared" ref="AU13:AU57" si="10">ROUND(R13,0)</f>
        <v>0</v>
      </c>
      <c r="AV13" s="145">
        <f t="shared" ref="AV13:AV57" si="11">ROUND(S13,0)</f>
        <v>1</v>
      </c>
      <c r="AW13" s="145">
        <f t="shared" ref="AW13:AW57" si="12">ROUND(T13,0)</f>
        <v>2</v>
      </c>
      <c r="AX13" s="139">
        <f t="shared" ref="AX13:AX57" si="13">ROUND(U13,0)</f>
        <v>0</v>
      </c>
      <c r="AY13" s="139">
        <f t="shared" ref="AY13:AY57" si="14">ROUND(V13,0)</f>
        <v>0</v>
      </c>
      <c r="AZ13" s="125">
        <f t="shared" ref="AZ13:AZ57" si="15">ROUND(W13,0)</f>
        <v>0</v>
      </c>
      <c r="BA13" s="125">
        <f t="shared" ref="BA13:BA57" si="16">ROUND(X13,0)</f>
        <v>1</v>
      </c>
      <c r="BB13" s="125">
        <f t="shared" ref="BB13:BB57" si="17">ROUND(Y13,0)</f>
        <v>1</v>
      </c>
      <c r="BC13" s="125">
        <f t="shared" ref="BC13:BC57" si="18">ROUND(Z13,0)</f>
        <v>0</v>
      </c>
      <c r="BD13" s="125">
        <f t="shared" ref="BD13:BD57" si="19">ROUND(AA13,0)</f>
        <v>0</v>
      </c>
      <c r="BE13" s="125">
        <f t="shared" ref="BE13:BE57" si="20">ROUND(AB13,0)</f>
        <v>3</v>
      </c>
      <c r="BF13" s="125">
        <f t="shared" ref="BF13:BF57" si="21">ROUND(AC13,0)</f>
        <v>1</v>
      </c>
      <c r="BJ13" s="7">
        <f t="shared" ref="BJ13" si="22">AM13*$BI$5</f>
        <v>0</v>
      </c>
      <c r="BK13" s="7">
        <f t="shared" ref="BK13" si="23">AM13*$BI$6</f>
        <v>0</v>
      </c>
      <c r="BL13" s="7">
        <f t="shared" ref="BL13" si="24">AN13*$BI$5</f>
        <v>1</v>
      </c>
      <c r="BM13" s="7">
        <f t="shared" ref="BM13" si="25">AN13*$BI$6</f>
        <v>0</v>
      </c>
      <c r="BN13" s="7">
        <f t="shared" ref="BN13" si="26">AO13*$BI$5</f>
        <v>0</v>
      </c>
      <c r="BO13" s="7">
        <f t="shared" ref="BO13" si="27">AO13*$BI$6</f>
        <v>0</v>
      </c>
      <c r="BP13" s="7">
        <f>AP13*$BI$5</f>
        <v>0</v>
      </c>
      <c r="BQ13" s="7">
        <f>AP13*$BI$6</f>
        <v>0</v>
      </c>
      <c r="BR13" s="7">
        <f t="shared" ref="BR13" si="28">AQ13*$BI$5</f>
        <v>0</v>
      </c>
      <c r="BS13" s="7">
        <f t="shared" ref="BS13" si="29">AQ13*$BI$6</f>
        <v>0</v>
      </c>
      <c r="BT13" s="7">
        <f>AR13*$BI$5</f>
        <v>2</v>
      </c>
      <c r="BU13" s="7">
        <f>AR13*$BI$6</f>
        <v>0</v>
      </c>
      <c r="BV13" s="7">
        <f t="shared" ref="BV13" si="30">AS13*$BI$5</f>
        <v>0</v>
      </c>
      <c r="BW13" s="7">
        <f t="shared" ref="BW13" si="31">AS13*$BI$6</f>
        <v>0</v>
      </c>
      <c r="BX13" s="7">
        <f t="shared" ref="BX13" si="32">AT13*$BI$5</f>
        <v>1</v>
      </c>
      <c r="BY13" s="7">
        <f t="shared" ref="BY13" si="33">AT13*$BI$6</f>
        <v>0</v>
      </c>
      <c r="BZ13" s="1">
        <f t="shared" ref="BZ13" si="34">AU13*$CA$5</f>
        <v>0</v>
      </c>
      <c r="CA13" s="1">
        <f t="shared" ref="CA13" si="35">AU13*$CA$6</f>
        <v>0</v>
      </c>
      <c r="CB13" s="1">
        <f t="shared" ref="CB13" si="36">AV13*$CA$5</f>
        <v>0.8</v>
      </c>
      <c r="CC13" s="1">
        <f t="shared" ref="CC13" si="37">AV13*$CA$6</f>
        <v>0.2</v>
      </c>
      <c r="CD13" s="1">
        <f t="shared" ref="CD13" si="38">AW13*$CA$5</f>
        <v>1.6</v>
      </c>
      <c r="CE13" s="1">
        <f t="shared" ref="CE13" si="39">AW13*$CA$6</f>
        <v>0.4</v>
      </c>
      <c r="CF13" s="1">
        <f t="shared" ref="CF13" si="40">AX13*$CA$5</f>
        <v>0</v>
      </c>
      <c r="CG13" s="1">
        <f t="shared" ref="CG13" si="41">AX13*$CA$6</f>
        <v>0</v>
      </c>
      <c r="CH13" s="1">
        <f t="shared" ref="CH13" si="42">AY13*$CA$5</f>
        <v>0</v>
      </c>
      <c r="CI13" s="1">
        <f t="shared" ref="CI13" si="43">AY13*$CA$6</f>
        <v>0</v>
      </c>
      <c r="CJ13" s="1">
        <f t="shared" ref="CJ13" si="44">AZ13*$CA$5</f>
        <v>0</v>
      </c>
      <c r="CK13" s="1">
        <f t="shared" ref="CK13" si="45">AZ13*$CA$6</f>
        <v>0</v>
      </c>
      <c r="CL13" s="1">
        <f>BA13*$CA$5</f>
        <v>0.8</v>
      </c>
      <c r="CM13" s="1">
        <f>BA13*$CA$6</f>
        <v>0.2</v>
      </c>
      <c r="CN13" s="1">
        <f>BB13*$CA$5</f>
        <v>0.8</v>
      </c>
      <c r="CO13" s="1">
        <f>BB13*$CA$6</f>
        <v>0.2</v>
      </c>
      <c r="CP13" s="1">
        <f>BC13*$CA$5</f>
        <v>0</v>
      </c>
      <c r="CQ13" s="1">
        <f>BC13*$CA$6</f>
        <v>0</v>
      </c>
      <c r="CR13" s="1">
        <f>BD13*$CA$5</f>
        <v>0</v>
      </c>
      <c r="CS13" s="1">
        <f>BD13*$CA$6</f>
        <v>0</v>
      </c>
      <c r="CT13" s="1">
        <f>BE13*$CA$5</f>
        <v>2.4000000000000004</v>
      </c>
      <c r="CU13" s="1">
        <f>BE13*$CA$6</f>
        <v>0.60000000000000009</v>
      </c>
      <c r="CV13" s="1">
        <f>BF13*$CA$5</f>
        <v>0.8</v>
      </c>
      <c r="CW13" s="1">
        <f>BF13*$CA$6</f>
        <v>0.2</v>
      </c>
      <c r="DA13" s="7">
        <f t="shared" ref="DA13" si="46">ROUND(BJ13,0)</f>
        <v>0</v>
      </c>
      <c r="DB13" s="7">
        <f t="shared" ref="DB13:DB57" si="47">ROUND(BK13,0)</f>
        <v>0</v>
      </c>
      <c r="DC13" s="7">
        <f t="shared" ref="DC13:DC57" si="48">ROUND(BL13,0)</f>
        <v>1</v>
      </c>
      <c r="DD13" s="7">
        <f t="shared" ref="DD13:DD57" si="49">ROUND(BM13,0)</f>
        <v>0</v>
      </c>
      <c r="DE13" s="7">
        <f t="shared" ref="DE13:DE57" si="50">ROUND(BN13,0)</f>
        <v>0</v>
      </c>
      <c r="DF13" s="7">
        <f t="shared" ref="DF13:DF57" si="51">ROUND(BO13,0)</f>
        <v>0</v>
      </c>
      <c r="DG13" s="7">
        <f t="shared" ref="DG13:DG57" si="52">ROUND(BP13,0)</f>
        <v>0</v>
      </c>
      <c r="DH13" s="7">
        <f t="shared" ref="DH13:DH57" si="53">ROUND(BQ13,0)</f>
        <v>0</v>
      </c>
      <c r="DI13" s="7">
        <f t="shared" ref="DI13:DI57" si="54">ROUND(BR13,0)</f>
        <v>0</v>
      </c>
      <c r="DJ13" s="7">
        <f t="shared" ref="DJ13:DJ57" si="55">ROUND(BS13,0)</f>
        <v>0</v>
      </c>
      <c r="DK13" s="7">
        <f t="shared" ref="DK13:DK57" si="56">ROUND(BT13,0)</f>
        <v>2</v>
      </c>
      <c r="DL13" s="7">
        <f t="shared" ref="DL13:DL57" si="57">ROUND(BU13,0)</f>
        <v>0</v>
      </c>
      <c r="DM13" s="7">
        <f t="shared" ref="DM13:DM57" si="58">ROUND(BV13,0)</f>
        <v>0</v>
      </c>
      <c r="DN13" s="7">
        <f t="shared" ref="DN13:DN57" si="59">ROUND(BW13,0)</f>
        <v>0</v>
      </c>
      <c r="DO13" s="7">
        <f t="shared" ref="DO13:DO57" si="60">ROUND(BX13,0)</f>
        <v>1</v>
      </c>
      <c r="DP13" s="7">
        <f t="shared" ref="DP13:DP57" si="61">ROUND(BY13,0)</f>
        <v>0</v>
      </c>
      <c r="DQ13" s="7">
        <f t="shared" ref="DQ13:DQ57" si="62">ROUND(BZ13,0)</f>
        <v>0</v>
      </c>
      <c r="DR13" s="7">
        <f t="shared" ref="DR13:DR57" si="63">ROUND(CA13,0)</f>
        <v>0</v>
      </c>
      <c r="DS13" s="7">
        <f t="shared" ref="DS13:DS57" si="64">ROUND(CB13,0)</f>
        <v>1</v>
      </c>
      <c r="DT13" s="7">
        <f t="shared" ref="DT13:DT57" si="65">ROUND(CC13,0)</f>
        <v>0</v>
      </c>
      <c r="DU13" s="7">
        <f t="shared" ref="DU13:DU57" si="66">ROUND(CD13,0)</f>
        <v>2</v>
      </c>
      <c r="DV13" s="7">
        <f t="shared" ref="DV13:DV57" si="67">ROUND(CE13,0)</f>
        <v>0</v>
      </c>
      <c r="DW13" s="7">
        <f t="shared" ref="DW13:DW57" si="68">ROUND(CF13,0)</f>
        <v>0</v>
      </c>
      <c r="DX13" s="7">
        <f t="shared" ref="DX13:DX57" si="69">ROUND(CG13,0)</f>
        <v>0</v>
      </c>
      <c r="DY13" s="7">
        <f t="shared" ref="DY13:DY57" si="70">ROUND(CH13,0)</f>
        <v>0</v>
      </c>
      <c r="DZ13" s="7">
        <f t="shared" ref="DZ13:DZ57" si="71">ROUND(CI13,0)</f>
        <v>0</v>
      </c>
      <c r="EA13" s="7">
        <f t="shared" ref="EA13:EA57" si="72">ROUND(CJ13,0)</f>
        <v>0</v>
      </c>
      <c r="EB13" s="7">
        <f t="shared" ref="EB13:EB57" si="73">ROUND(CK13,0)</f>
        <v>0</v>
      </c>
      <c r="EC13" s="7">
        <f t="shared" ref="EC13:EC57" si="74">ROUND(CL13,0)</f>
        <v>1</v>
      </c>
      <c r="ED13" s="7">
        <f t="shared" ref="ED13:ED57" si="75">ROUND(CM13,0)</f>
        <v>0</v>
      </c>
      <c r="EE13" s="7">
        <f t="shared" ref="EE13:EE57" si="76">ROUND(CN13,0)</f>
        <v>1</v>
      </c>
      <c r="EF13" s="7">
        <f t="shared" ref="EF13:EF57" si="77">ROUND(CO13,0)</f>
        <v>0</v>
      </c>
      <c r="EG13" s="7">
        <f t="shared" ref="EG13:EG57" si="78">ROUND(CP13,0)</f>
        <v>0</v>
      </c>
      <c r="EH13" s="7">
        <f t="shared" ref="EH13:EH57" si="79">ROUND(CQ13,0)</f>
        <v>0</v>
      </c>
      <c r="EI13" s="7">
        <f t="shared" ref="EI13:EI57" si="80">ROUND(CR13,0)</f>
        <v>0</v>
      </c>
      <c r="EJ13" s="7">
        <f t="shared" ref="EJ13:EJ57" si="81">ROUND(CS13,0)</f>
        <v>0</v>
      </c>
      <c r="EK13" s="7">
        <f t="shared" ref="EK13:EK57" si="82">ROUND(CT13,0)</f>
        <v>2</v>
      </c>
      <c r="EL13" s="7">
        <f t="shared" ref="EL13:EL57" si="83">ROUND(CU13,0)</f>
        <v>1</v>
      </c>
      <c r="EM13" s="7">
        <f t="shared" ref="EM13:EM57" si="84">ROUND(CV13,0)</f>
        <v>1</v>
      </c>
      <c r="EN13" s="7">
        <f t="shared" ref="EN13:EN57" si="85">ROUND(CW13,0)</f>
        <v>0</v>
      </c>
      <c r="EP13" s="1">
        <v>1</v>
      </c>
      <c r="EQ13" s="10">
        <f>SUM($DA$12*DA13,$DC$12*DC13,$DE$12*DE13,$DG$12*DG13,$DI$12*DI13,$DK$12*DK13,$DM$12*DM13,$DO$12*DO13,$DQ$12*DQ13,$DS$12*DS13,$DU$12*DU13,$DW$12*DW13,$DY$12*DY13,$EA$12*EA13,$EC$12*EC13,$EE$12*EE13,$EG$12*EG13,$EI$12*EI13,$EK$12*EK13,$EM$12*EM13)</f>
        <v>31.348181818181818</v>
      </c>
      <c r="ER13" s="10">
        <f>SUM($DB$12*DB13,$DD$12*DD13,$DF$12*DF13,$DH$12*DH13,$DJ$12*DJ13,$DL$12*DL13,$DN$12*DN13,$DP$12*DP13,$DR$12*DR13,$DT$12*DT13,$DV$12*DV13,$DX$12*DX13,$DZ$12*DZ13,$EB$12*EB13,$ED$12*ED13,$EF$12*EF13,$EH$12*EH13,$EJ$12*EJ13,$EL$12*EL13,$EN$12*EN13)</f>
        <v>0.79</v>
      </c>
      <c r="ET13" s="1" t="str">
        <f>"["&amp;ROUND(EQ13,2)&amp;", "&amp;ROUND(ER13,2)&amp;"]"</f>
        <v>[31.35, 0.79]</v>
      </c>
      <c r="EW13" s="1" t="str">
        <f>ET13</f>
        <v>[31.35, 0.79]</v>
      </c>
      <c r="EX13" s="1" t="str">
        <f>ET69</f>
        <v>[48, 1.31]</v>
      </c>
      <c r="EY13" s="1" t="str">
        <f>ET125</f>
        <v>[84.97, 3.68]</v>
      </c>
      <c r="FA13" s="1" t="str">
        <f>"["&amp;EW13&amp;", "&amp;EX13&amp;", "&amp;EY13&amp;"]"&amp;", "</f>
        <v xml:space="preserve">[[31.35, 0.79], [48, 1.31], [84.97, 3.68]], </v>
      </c>
      <c r="FC13" s="156" t="s">
        <v>30</v>
      </c>
      <c r="FD13" s="185">
        <v>1.3601118666396272</v>
      </c>
      <c r="FE13" s="186">
        <v>9.8441805090929169</v>
      </c>
      <c r="FF13" s="187">
        <v>3.2637960295067217</v>
      </c>
      <c r="FG13" s="187">
        <v>6.9994076769828526</v>
      </c>
      <c r="FH13" s="187">
        <v>6.8713618281504472</v>
      </c>
      <c r="FI13" s="187">
        <v>5.9511558566494083</v>
      </c>
      <c r="FJ13" s="187">
        <v>5.9565561502558664</v>
      </c>
      <c r="FK13" s="187">
        <v>7.1255068254391363</v>
      </c>
      <c r="FL13" s="187">
        <v>3.4271438772287635</v>
      </c>
      <c r="FM13" s="187">
        <v>8.2081164703856242</v>
      </c>
      <c r="FN13" s="187">
        <v>4.165469674079036</v>
      </c>
      <c r="FO13" s="187">
        <v>4.1302381867337505</v>
      </c>
      <c r="FP13" s="187">
        <v>3.6277624530996819</v>
      </c>
      <c r="FQ13" s="187">
        <v>3.186846218133609</v>
      </c>
      <c r="FR13" s="187">
        <v>6.4537923304745926</v>
      </c>
      <c r="FS13" s="187">
        <v>9.1266762533436765</v>
      </c>
      <c r="FT13" s="187">
        <v>3.5702041422923738</v>
      </c>
      <c r="FU13" s="187">
        <v>7.3389242981290428</v>
      </c>
      <c r="FV13" s="187">
        <v>0.9814064627511232</v>
      </c>
      <c r="FW13" s="187">
        <v>4.0435409740764294</v>
      </c>
      <c r="FX13" s="185">
        <v>6.883</v>
      </c>
      <c r="FY13" s="188">
        <v>6.7530000000000001</v>
      </c>
      <c r="FZ13" s="188">
        <v>1.9650000000000001</v>
      </c>
      <c r="GA13" s="188">
        <v>5.5780000000000003</v>
      </c>
      <c r="GB13" s="188">
        <v>2.9830000000000001</v>
      </c>
      <c r="GC13" s="188">
        <v>5.5510000000000002</v>
      </c>
      <c r="GD13" s="188">
        <v>2.71</v>
      </c>
      <c r="GE13" s="188">
        <v>2.1419999999999999</v>
      </c>
      <c r="GF13" s="188">
        <v>3.9169999999999998</v>
      </c>
      <c r="GG13" s="188">
        <v>5.9089999999999998</v>
      </c>
      <c r="GH13" s="188">
        <v>8.5869999999999997</v>
      </c>
      <c r="GI13" s="188">
        <v>1.9219999999999999</v>
      </c>
      <c r="GJ13" s="188">
        <v>8.9890000000000008</v>
      </c>
      <c r="GK13" s="188">
        <v>8.7569999999999997</v>
      </c>
      <c r="GL13" s="188">
        <v>0.628</v>
      </c>
      <c r="GM13" s="188">
        <v>1.371</v>
      </c>
      <c r="GN13" s="188">
        <v>6.2990000000000004</v>
      </c>
      <c r="GO13" s="188">
        <v>9.2989999999999995</v>
      </c>
      <c r="GP13" s="188">
        <v>3.8639999999999999</v>
      </c>
      <c r="GQ13" s="188">
        <v>6.5709999999999997</v>
      </c>
      <c r="GR13" s="188">
        <v>7.1420000000000003</v>
      </c>
      <c r="GS13" s="188">
        <v>9.5890000000000004</v>
      </c>
      <c r="GT13" s="188">
        <v>1.663</v>
      </c>
      <c r="GU13" s="188">
        <v>3.6259999999999999</v>
      </c>
      <c r="GV13" s="189">
        <v>3.2360000000000002</v>
      </c>
      <c r="GW13" s="189">
        <v>7.694</v>
      </c>
      <c r="GX13" s="189">
        <v>6.7809999999999997</v>
      </c>
      <c r="GY13" s="189">
        <v>1.6619999999999999</v>
      </c>
      <c r="GZ13" s="188">
        <v>2.9540000000000002</v>
      </c>
      <c r="HA13" s="188">
        <v>4.0890000000000004</v>
      </c>
      <c r="HB13" s="188">
        <v>0.38200000000000001</v>
      </c>
      <c r="HC13" s="188">
        <v>3.9830000000000001</v>
      </c>
      <c r="HD13" s="189">
        <v>9.3460000000000001</v>
      </c>
      <c r="HE13" s="189">
        <v>2.278</v>
      </c>
      <c r="HF13" s="189">
        <v>2.4620000000000002</v>
      </c>
      <c r="HG13" s="189">
        <v>9.7040000000000006</v>
      </c>
      <c r="HH13" s="189">
        <v>6.82</v>
      </c>
      <c r="HI13" s="189">
        <v>1.8979999999999999</v>
      </c>
      <c r="HJ13" s="189">
        <v>2.4</v>
      </c>
      <c r="HK13" s="189">
        <v>2.16</v>
      </c>
      <c r="HL13" s="189">
        <v>9.0440000000000005</v>
      </c>
      <c r="HM13" s="189">
        <v>6.1790000000000003</v>
      </c>
      <c r="HN13" s="189">
        <v>8.6649999999999991</v>
      </c>
      <c r="HO13" s="189">
        <v>8.1959999999999997</v>
      </c>
      <c r="HQ13" s="51">
        <f t="shared" ref="HQ13:HZ16" si="86">ROUND(FD13,3)</f>
        <v>1.36</v>
      </c>
      <c r="HR13" s="51">
        <f t="shared" si="86"/>
        <v>9.8439999999999994</v>
      </c>
      <c r="HS13" s="51">
        <f t="shared" si="86"/>
        <v>3.2639999999999998</v>
      </c>
      <c r="HT13" s="51">
        <f t="shared" si="86"/>
        <v>6.9989999999999997</v>
      </c>
      <c r="HU13" s="51">
        <f t="shared" si="86"/>
        <v>6.8710000000000004</v>
      </c>
      <c r="HV13" s="51">
        <f t="shared" si="86"/>
        <v>5.9509999999999996</v>
      </c>
      <c r="HW13" s="51">
        <f t="shared" si="86"/>
        <v>5.9569999999999999</v>
      </c>
      <c r="HX13" s="51">
        <f t="shared" si="86"/>
        <v>7.1260000000000003</v>
      </c>
      <c r="HY13" s="51">
        <f t="shared" si="86"/>
        <v>3.427</v>
      </c>
      <c r="HZ13" s="51">
        <f t="shared" si="86"/>
        <v>8.2080000000000002</v>
      </c>
      <c r="IA13" s="51">
        <f t="shared" ref="IA13:IJ16" si="87">ROUND(FN13,3)</f>
        <v>4.165</v>
      </c>
      <c r="IB13" s="51">
        <f t="shared" si="87"/>
        <v>4.13</v>
      </c>
      <c r="IC13" s="51">
        <f t="shared" si="87"/>
        <v>3.6280000000000001</v>
      </c>
      <c r="ID13" s="51">
        <f t="shared" si="87"/>
        <v>3.1869999999999998</v>
      </c>
      <c r="IE13" s="51">
        <f t="shared" si="87"/>
        <v>6.4539999999999997</v>
      </c>
      <c r="IF13" s="51">
        <f t="shared" si="87"/>
        <v>9.1270000000000007</v>
      </c>
      <c r="IG13" s="51">
        <f t="shared" si="87"/>
        <v>3.57</v>
      </c>
      <c r="IH13" s="51">
        <f t="shared" si="87"/>
        <v>7.3390000000000004</v>
      </c>
      <c r="II13" s="51">
        <f t="shared" si="87"/>
        <v>0.98099999999999998</v>
      </c>
      <c r="IJ13" s="51">
        <f t="shared" si="87"/>
        <v>4.0439999999999996</v>
      </c>
      <c r="IK13" s="51">
        <f t="shared" ref="IK13:IT16" si="88">ROUND(FX13,3)</f>
        <v>6.883</v>
      </c>
      <c r="IL13" s="51">
        <f t="shared" si="88"/>
        <v>6.7530000000000001</v>
      </c>
      <c r="IM13" s="51">
        <f t="shared" si="88"/>
        <v>1.9650000000000001</v>
      </c>
      <c r="IN13" s="51">
        <f t="shared" si="88"/>
        <v>5.5780000000000003</v>
      </c>
      <c r="IO13" s="51">
        <f t="shared" si="88"/>
        <v>2.9830000000000001</v>
      </c>
      <c r="IP13" s="51">
        <f t="shared" si="88"/>
        <v>5.5510000000000002</v>
      </c>
      <c r="IQ13" s="51">
        <f t="shared" si="88"/>
        <v>2.71</v>
      </c>
      <c r="IR13" s="51">
        <f t="shared" si="88"/>
        <v>2.1419999999999999</v>
      </c>
      <c r="IS13" s="51">
        <f t="shared" si="88"/>
        <v>3.9169999999999998</v>
      </c>
      <c r="IT13" s="51">
        <f t="shared" si="88"/>
        <v>5.9089999999999998</v>
      </c>
      <c r="IU13" s="51">
        <f t="shared" ref="IU13:JD16" si="89">ROUND(GH13,3)</f>
        <v>8.5869999999999997</v>
      </c>
      <c r="IV13" s="51">
        <f t="shared" si="89"/>
        <v>1.9219999999999999</v>
      </c>
      <c r="IW13" s="51">
        <f t="shared" si="89"/>
        <v>8.9890000000000008</v>
      </c>
      <c r="IX13" s="51">
        <f t="shared" si="89"/>
        <v>8.7569999999999997</v>
      </c>
      <c r="IY13" s="51">
        <f t="shared" si="89"/>
        <v>0.628</v>
      </c>
      <c r="IZ13" s="51">
        <f t="shared" si="89"/>
        <v>1.371</v>
      </c>
      <c r="JA13" s="51">
        <f t="shared" si="89"/>
        <v>6.2990000000000004</v>
      </c>
      <c r="JB13" s="51">
        <f t="shared" si="89"/>
        <v>9.2989999999999995</v>
      </c>
      <c r="JC13" s="51">
        <f t="shared" si="89"/>
        <v>3.8639999999999999</v>
      </c>
      <c r="JD13" s="51">
        <f t="shared" si="89"/>
        <v>6.5709999999999997</v>
      </c>
      <c r="JE13" s="51">
        <f t="shared" ref="JE13:JN16" si="90">ROUND(GR13,3)</f>
        <v>7.1420000000000003</v>
      </c>
      <c r="JF13" s="51">
        <f t="shared" si="90"/>
        <v>9.5890000000000004</v>
      </c>
      <c r="JG13" s="51">
        <f t="shared" si="90"/>
        <v>1.663</v>
      </c>
      <c r="JH13" s="51">
        <f t="shared" si="90"/>
        <v>3.6259999999999999</v>
      </c>
      <c r="JI13" s="51">
        <f t="shared" si="90"/>
        <v>3.2360000000000002</v>
      </c>
      <c r="JJ13" s="51">
        <f t="shared" si="90"/>
        <v>7.694</v>
      </c>
      <c r="JK13" s="51">
        <f t="shared" si="90"/>
        <v>6.7809999999999997</v>
      </c>
      <c r="JL13" s="51">
        <f t="shared" si="90"/>
        <v>1.6619999999999999</v>
      </c>
      <c r="JM13" s="51">
        <f t="shared" si="90"/>
        <v>2.9540000000000002</v>
      </c>
      <c r="JN13" s="51">
        <f t="shared" si="90"/>
        <v>4.0890000000000004</v>
      </c>
      <c r="JO13" s="51">
        <f t="shared" ref="JO13:JX16" si="91">ROUND(HB13,3)</f>
        <v>0.38200000000000001</v>
      </c>
      <c r="JP13" s="51">
        <f t="shared" si="91"/>
        <v>3.9830000000000001</v>
      </c>
      <c r="JQ13" s="51">
        <f t="shared" si="91"/>
        <v>9.3460000000000001</v>
      </c>
      <c r="JR13" s="51">
        <f t="shared" si="91"/>
        <v>2.278</v>
      </c>
      <c r="JS13" s="51">
        <f t="shared" si="91"/>
        <v>2.4620000000000002</v>
      </c>
      <c r="JT13" s="51">
        <f t="shared" si="91"/>
        <v>9.7040000000000006</v>
      </c>
      <c r="JU13" s="51">
        <f t="shared" si="91"/>
        <v>6.82</v>
      </c>
      <c r="JV13" s="51">
        <f t="shared" si="91"/>
        <v>1.8979999999999999</v>
      </c>
      <c r="JW13" s="51">
        <f t="shared" si="91"/>
        <v>2.4</v>
      </c>
      <c r="JX13" s="51">
        <f t="shared" si="91"/>
        <v>2.16</v>
      </c>
      <c r="JZ13" s="1" t="str">
        <f>"["&amp;HQ13&amp;$GB$10&amp;HR13&amp;$GB$10&amp;HS13&amp;$GB$10&amp;HT13&amp;$GB$10&amp;HU13&amp;$GB$10&amp;HV13&amp;$GB$10&amp;HW13&amp;$GB$10&amp;HX13&amp;$GB$10&amp;HY13&amp;$GB$10&amp;HZ13&amp;$GB$10&amp;IA13&amp;$GB$10&amp;IB13&amp;$GB$10&amp;IC13&amp;$GB$10&amp;ID13&amp;$GB$10&amp;IE13&amp;$GB$10&amp;IF13&amp;$GB$10&amp;IG13&amp;$GB$10&amp;IH13&amp;$GB$10&amp;II13&amp;$GB$10&amp;IJ13&amp;$GB$10&amp;IK13&amp;$GB$10&amp;IL13&amp;$GB$10&amp;IM13&amp;$GB$10&amp;IN13&amp;$GB$10&amp;IO13&amp;$GB$10&amp;IP13&amp;$GB$10&amp;IQ13&amp;$GB$10&amp;IR13&amp;$GB$10&amp;IS13&amp;$GB$10&amp;IT13&amp;$GB$10&amp;IU13&amp;$GB$10&amp;IV13&amp;$GB$10&amp;IW13&amp;$GB$10&amp;IX13&amp;$GB$10&amp;IY13&amp;$GB$10&amp;IZ13&amp;$GB$10&amp;JA13&amp;$GB$10&amp;JB13&amp;$GB$10&amp;JC13&amp;$GB$10&amp;JD13&amp;$GB$10&amp;JE13&amp;$GB$10&amp;JF13&amp;$GB$10&amp;JG13&amp;$GB$10&amp;JH13&amp;$GB$10&amp;JI13&amp;$GB$10&amp;JJ13&amp;$GB$10&amp;JK13&amp;$GB$10&amp;JL13&amp;$GB$10&amp;JM13&amp;$GB$10&amp;JN13&amp;$GB$10&amp;JO13&amp;$GB$10&amp;JP13&amp;$GB$10&amp;JQ13&amp;$GB$10&amp;JR13&amp;$GB$10&amp;JS13&amp;$GB$10&amp;JT13&amp;$GB$10&amp;JU13&amp;$GB$10&amp;JV13&amp;$GB$10&amp;JW13&amp;$GB$10&amp;JX13&amp;"]"&amp;","</f>
        <v>[1.36, 9.844, 3.264, 6.999, 6.871, 5.951, 5.957, 7.126, 3.427, 8.208, 4.165, 4.13, 3.628, 3.187, 6.454, 9.127, 3.57, 7.339, 0.981, 4.044, 6.883, 6.753, 1.965, 5.578, 2.983, 5.551, 2.71, 2.142, 3.917, 5.909, 8.587, 1.922, 8.989, 8.757, 0.628, 1.371, 6.299, 9.299, 3.864, 6.571, 7.142, 9.589, 1.663, 3.626, 3.236, 7.694, 6.781, 1.662, 2.954, 4.089, 0.382, 3.983, 9.346, 2.278, 2.462, 9.704, 6.82, 1.898, 2.4, 2.16],</v>
      </c>
    </row>
    <row r="14" spans="1:286" x14ac:dyDescent="0.35">
      <c r="B14" s="179">
        <v>2</v>
      </c>
      <c r="C14" s="157" t="s">
        <v>31</v>
      </c>
      <c r="D14" s="182"/>
      <c r="E14" s="170"/>
      <c r="F14" s="170"/>
      <c r="G14" s="171"/>
      <c r="H14" s="172">
        <v>3100</v>
      </c>
      <c r="I14" s="160">
        <f t="shared" ref="I14:I57" si="92">H14/$H$58</f>
        <v>1.4982287070286258E-2</v>
      </c>
      <c r="J14" s="113">
        <f t="shared" si="0"/>
        <v>8.1765738512030409E-2</v>
      </c>
      <c r="K14" s="113">
        <f t="shared" si="0"/>
        <v>0.47495365719453081</v>
      </c>
      <c r="L14" s="113">
        <f t="shared" si="0"/>
        <v>4.5963257147857817E-2</v>
      </c>
      <c r="M14" s="113">
        <f t="shared" si="0"/>
        <v>2.5535142859921009E-3</v>
      </c>
      <c r="N14" s="113">
        <f t="shared" si="0"/>
        <v>9.9587057153691941E-2</v>
      </c>
      <c r="O14" s="113">
        <f t="shared" si="0"/>
        <v>1.715961600186692</v>
      </c>
      <c r="P14" s="113">
        <f t="shared" si="0"/>
        <v>0.12767571429960509</v>
      </c>
      <c r="Q14" s="82">
        <f t="shared" si="0"/>
        <v>0.58730828577818317</v>
      </c>
      <c r="R14" s="122">
        <f t="shared" si="0"/>
        <v>0.11242789045404181</v>
      </c>
      <c r="S14" s="116">
        <f t="shared" si="0"/>
        <v>0.76910897787878596</v>
      </c>
      <c r="T14" s="116">
        <f t="shared" si="0"/>
        <v>1.6940838947961299</v>
      </c>
      <c r="U14" s="110">
        <f t="shared" si="0"/>
        <v>7.6655379855028504E-3</v>
      </c>
      <c r="V14" s="110">
        <f t="shared" si="0"/>
        <v>5.1103586570019005E-3</v>
      </c>
      <c r="W14" s="110">
        <f t="shared" si="0"/>
        <v>5.6213945227020903E-2</v>
      </c>
      <c r="X14" s="110">
        <f t="shared" si="0"/>
        <v>0.93519563423134777</v>
      </c>
      <c r="Y14" s="110">
        <f t="shared" si="0"/>
        <v>0.81254702646330224</v>
      </c>
      <c r="Z14" s="110">
        <f t="shared" si="0"/>
        <v>0.39860797524614822</v>
      </c>
      <c r="AA14" s="110">
        <f t="shared" si="0"/>
        <v>5.1103586570019005E-3</v>
      </c>
      <c r="AB14" s="110">
        <f t="shared" si="0"/>
        <v>2.8490249512785599</v>
      </c>
      <c r="AC14" s="110">
        <f t="shared" si="0"/>
        <v>0.80946402865949618</v>
      </c>
      <c r="AE14" s="179">
        <v>2</v>
      </c>
      <c r="AF14" s="157" t="s">
        <v>31</v>
      </c>
      <c r="AG14" s="182"/>
      <c r="AH14" s="170"/>
      <c r="AI14" s="170"/>
      <c r="AJ14" s="171"/>
      <c r="AK14" s="172">
        <v>3100</v>
      </c>
      <c r="AL14" s="160">
        <f t="shared" si="1"/>
        <v>1.4982287070286258E-2</v>
      </c>
      <c r="AM14" s="143">
        <f t="shared" ref="AM14:AM57" si="93">ROUND(J14,0)</f>
        <v>0</v>
      </c>
      <c r="AN14" s="143">
        <f t="shared" si="3"/>
        <v>0</v>
      </c>
      <c r="AO14" s="143">
        <f t="shared" si="4"/>
        <v>0</v>
      </c>
      <c r="AP14" s="143">
        <f t="shared" si="5"/>
        <v>0</v>
      </c>
      <c r="AQ14" s="143">
        <f t="shared" si="6"/>
        <v>0</v>
      </c>
      <c r="AR14" s="143">
        <f t="shared" si="7"/>
        <v>2</v>
      </c>
      <c r="AS14" s="143">
        <f t="shared" si="8"/>
        <v>0</v>
      </c>
      <c r="AT14" s="36">
        <f t="shared" si="9"/>
        <v>1</v>
      </c>
      <c r="AU14" s="150">
        <f t="shared" si="10"/>
        <v>0</v>
      </c>
      <c r="AV14" s="148">
        <f t="shared" si="11"/>
        <v>1</v>
      </c>
      <c r="AW14" s="148">
        <f t="shared" si="12"/>
        <v>2</v>
      </c>
      <c r="AX14" s="125">
        <f t="shared" si="13"/>
        <v>0</v>
      </c>
      <c r="AY14" s="125">
        <f t="shared" si="14"/>
        <v>0</v>
      </c>
      <c r="AZ14" s="125">
        <f t="shared" si="15"/>
        <v>0</v>
      </c>
      <c r="BA14" s="125">
        <f t="shared" si="16"/>
        <v>1</v>
      </c>
      <c r="BB14" s="125">
        <f t="shared" si="17"/>
        <v>1</v>
      </c>
      <c r="BC14" s="125">
        <f t="shared" si="18"/>
        <v>0</v>
      </c>
      <c r="BD14" s="125">
        <f t="shared" si="19"/>
        <v>0</v>
      </c>
      <c r="BE14" s="125">
        <f t="shared" si="20"/>
        <v>3</v>
      </c>
      <c r="BF14" s="125">
        <f t="shared" si="21"/>
        <v>1</v>
      </c>
      <c r="BJ14" s="7">
        <f t="shared" ref="BJ14:BJ57" si="94">AM14*$BI$5</f>
        <v>0</v>
      </c>
      <c r="BK14" s="7">
        <f t="shared" ref="BK14:BK57" si="95">AM14*$BI$6</f>
        <v>0</v>
      </c>
      <c r="BL14" s="7">
        <f t="shared" ref="BL14:BL57" si="96">AN14*$BI$5</f>
        <v>0</v>
      </c>
      <c r="BM14" s="7">
        <f t="shared" ref="BM14:BM57" si="97">AN14*$BI$6</f>
        <v>0</v>
      </c>
      <c r="BN14" s="7">
        <f t="shared" ref="BN14:BN57" si="98">AO14*$BI$5</f>
        <v>0</v>
      </c>
      <c r="BO14" s="7">
        <f t="shared" ref="BO14:BO57" si="99">AO14*$BI$6</f>
        <v>0</v>
      </c>
      <c r="BP14" s="7">
        <f t="shared" ref="BP14:BP57" si="100">AP14*$BI$5</f>
        <v>0</v>
      </c>
      <c r="BQ14" s="7">
        <f t="shared" ref="BQ14:BQ57" si="101">AP14*$BI$6</f>
        <v>0</v>
      </c>
      <c r="BR14" s="7">
        <f t="shared" ref="BR14:BR57" si="102">AQ14*$BI$5</f>
        <v>0</v>
      </c>
      <c r="BS14" s="7">
        <f t="shared" ref="BS14:BS57" si="103">AQ14*$BI$6</f>
        <v>0</v>
      </c>
      <c r="BT14" s="7">
        <f t="shared" ref="BT14:BT57" si="104">AR14*$BI$5</f>
        <v>2</v>
      </c>
      <c r="BU14" s="7">
        <f t="shared" ref="BU14:BU57" si="105">AR14*$BI$6</f>
        <v>0</v>
      </c>
      <c r="BV14" s="7">
        <f t="shared" ref="BV14:BV57" si="106">AS14*$BI$5</f>
        <v>0</v>
      </c>
      <c r="BW14" s="7">
        <f t="shared" ref="BW14:BW57" si="107">AS14*$BI$6</f>
        <v>0</v>
      </c>
      <c r="BX14" s="7">
        <f t="shared" ref="BX14:BX57" si="108">AT14*$BI$5</f>
        <v>1</v>
      </c>
      <c r="BY14" s="7">
        <f t="shared" ref="BY14:BY57" si="109">AT14*$BI$6</f>
        <v>0</v>
      </c>
      <c r="BZ14" s="1">
        <f t="shared" ref="BZ14:BZ57" si="110">AU14*$CA$5</f>
        <v>0</v>
      </c>
      <c r="CA14" s="1">
        <f t="shared" ref="CA14:CA57" si="111">AU14*$CA$6</f>
        <v>0</v>
      </c>
      <c r="CB14" s="1">
        <f t="shared" ref="CB14:CB57" si="112">AV14*$CA$5</f>
        <v>0.8</v>
      </c>
      <c r="CC14" s="1">
        <f t="shared" ref="CC14:CC57" si="113">AV14*$CA$6</f>
        <v>0.2</v>
      </c>
      <c r="CD14" s="1">
        <f t="shared" ref="CD14:CD57" si="114">AW14*$CA$5</f>
        <v>1.6</v>
      </c>
      <c r="CE14" s="1">
        <f t="shared" ref="CE14:CE57" si="115">AW14*$CA$6</f>
        <v>0.4</v>
      </c>
      <c r="CF14" s="1">
        <f t="shared" ref="CF14:CF57" si="116">AX14*$CA$5</f>
        <v>0</v>
      </c>
      <c r="CG14" s="1">
        <f t="shared" ref="CG14:CG57" si="117">AX14*$CA$6</f>
        <v>0</v>
      </c>
      <c r="CH14" s="1">
        <f t="shared" ref="CH14:CH57" si="118">AY14*$CA$5</f>
        <v>0</v>
      </c>
      <c r="CI14" s="1">
        <f t="shared" ref="CI14:CI57" si="119">AY14*$CA$6</f>
        <v>0</v>
      </c>
      <c r="CJ14" s="1">
        <f t="shared" ref="CJ14:CJ57" si="120">AZ14*$CA$5</f>
        <v>0</v>
      </c>
      <c r="CK14" s="1">
        <f t="shared" ref="CK14:CK57" si="121">AZ14*$CA$6</f>
        <v>0</v>
      </c>
      <c r="CL14" s="1">
        <f t="shared" ref="CL14:CL57" si="122">BA14*$CA$5</f>
        <v>0.8</v>
      </c>
      <c r="CM14" s="1">
        <f t="shared" ref="CM14:CM57" si="123">BA14*$CA$6</f>
        <v>0.2</v>
      </c>
      <c r="CN14" s="1">
        <f t="shared" ref="CN14:CN57" si="124">BB14*$CA$5</f>
        <v>0.8</v>
      </c>
      <c r="CO14" s="1">
        <f t="shared" ref="CO14:CO57" si="125">BB14*$CA$6</f>
        <v>0.2</v>
      </c>
      <c r="CP14" s="1">
        <f t="shared" ref="CP14:CP57" si="126">BC14*$CA$5</f>
        <v>0</v>
      </c>
      <c r="CQ14" s="1">
        <f t="shared" ref="CQ14:CQ57" si="127">BC14*$CA$6</f>
        <v>0</v>
      </c>
      <c r="CR14" s="1">
        <f t="shared" ref="CR14:CR57" si="128">BD14*$CA$5</f>
        <v>0</v>
      </c>
      <c r="CS14" s="1">
        <f t="shared" ref="CS14:CS57" si="129">BD14*$CA$6</f>
        <v>0</v>
      </c>
      <c r="CT14" s="1">
        <f t="shared" ref="CT14:CT57" si="130">BE14*$CA$5</f>
        <v>2.4000000000000004</v>
      </c>
      <c r="CU14" s="1">
        <f t="shared" ref="CU14:CU57" si="131">BE14*$CA$6</f>
        <v>0.60000000000000009</v>
      </c>
      <c r="CV14" s="1">
        <f t="shared" ref="CV14:CV57" si="132">BF14*$CA$5</f>
        <v>0.8</v>
      </c>
      <c r="CW14" s="1">
        <f t="shared" ref="CW14:CW57" si="133">BF14*$CA$6</f>
        <v>0.2</v>
      </c>
      <c r="DA14" s="7">
        <f t="shared" ref="DA14:DA57" si="134">ROUND(BJ14,0)</f>
        <v>0</v>
      </c>
      <c r="DB14" s="7">
        <f t="shared" si="47"/>
        <v>0</v>
      </c>
      <c r="DC14" s="7">
        <f t="shared" si="48"/>
        <v>0</v>
      </c>
      <c r="DD14" s="7">
        <f t="shared" si="49"/>
        <v>0</v>
      </c>
      <c r="DE14" s="7">
        <f t="shared" si="50"/>
        <v>0</v>
      </c>
      <c r="DF14" s="7">
        <f t="shared" si="51"/>
        <v>0</v>
      </c>
      <c r="DG14" s="7">
        <f t="shared" si="52"/>
        <v>0</v>
      </c>
      <c r="DH14" s="7">
        <f t="shared" si="53"/>
        <v>0</v>
      </c>
      <c r="DI14" s="7">
        <f t="shared" si="54"/>
        <v>0</v>
      </c>
      <c r="DJ14" s="7">
        <f t="shared" si="55"/>
        <v>0</v>
      </c>
      <c r="DK14" s="7">
        <f t="shared" si="56"/>
        <v>2</v>
      </c>
      <c r="DL14" s="7">
        <f t="shared" si="57"/>
        <v>0</v>
      </c>
      <c r="DM14" s="7">
        <f t="shared" si="58"/>
        <v>0</v>
      </c>
      <c r="DN14" s="7">
        <f t="shared" si="59"/>
        <v>0</v>
      </c>
      <c r="DO14" s="7">
        <f t="shared" si="60"/>
        <v>1</v>
      </c>
      <c r="DP14" s="7">
        <f t="shared" si="61"/>
        <v>0</v>
      </c>
      <c r="DQ14" s="7">
        <f t="shared" si="62"/>
        <v>0</v>
      </c>
      <c r="DR14" s="7">
        <f t="shared" si="63"/>
        <v>0</v>
      </c>
      <c r="DS14" s="7">
        <f t="shared" si="64"/>
        <v>1</v>
      </c>
      <c r="DT14" s="7">
        <f t="shared" si="65"/>
        <v>0</v>
      </c>
      <c r="DU14" s="7">
        <f t="shared" si="66"/>
        <v>2</v>
      </c>
      <c r="DV14" s="7">
        <f t="shared" si="67"/>
        <v>0</v>
      </c>
      <c r="DW14" s="7">
        <f t="shared" si="68"/>
        <v>0</v>
      </c>
      <c r="DX14" s="7">
        <f t="shared" si="69"/>
        <v>0</v>
      </c>
      <c r="DY14" s="7">
        <f t="shared" si="70"/>
        <v>0</v>
      </c>
      <c r="DZ14" s="7">
        <f t="shared" si="71"/>
        <v>0</v>
      </c>
      <c r="EA14" s="7">
        <f t="shared" si="72"/>
        <v>0</v>
      </c>
      <c r="EB14" s="7">
        <f t="shared" si="73"/>
        <v>0</v>
      </c>
      <c r="EC14" s="7">
        <f t="shared" si="74"/>
        <v>1</v>
      </c>
      <c r="ED14" s="7">
        <f t="shared" si="75"/>
        <v>0</v>
      </c>
      <c r="EE14" s="7">
        <f t="shared" si="76"/>
        <v>1</v>
      </c>
      <c r="EF14" s="7">
        <f t="shared" si="77"/>
        <v>0</v>
      </c>
      <c r="EG14" s="7">
        <f t="shared" si="78"/>
        <v>0</v>
      </c>
      <c r="EH14" s="7">
        <f t="shared" si="79"/>
        <v>0</v>
      </c>
      <c r="EI14" s="7">
        <f t="shared" si="80"/>
        <v>0</v>
      </c>
      <c r="EJ14" s="7">
        <f t="shared" si="81"/>
        <v>0</v>
      </c>
      <c r="EK14" s="7">
        <f t="shared" si="82"/>
        <v>2</v>
      </c>
      <c r="EL14" s="7">
        <f t="shared" si="83"/>
        <v>1</v>
      </c>
      <c r="EM14" s="7">
        <f t="shared" si="84"/>
        <v>1</v>
      </c>
      <c r="EN14" s="7">
        <f t="shared" si="85"/>
        <v>0</v>
      </c>
      <c r="EP14" s="1">
        <v>2</v>
      </c>
      <c r="EQ14" s="10">
        <f t="shared" ref="EQ14:EQ57" si="135">SUM($DA$12*DA14,$DC$12*DC14,$DE$12*DE14,$DG$12*DG14,$DI$12*DI14,$DK$12*DK14,$DM$12*DM14,$DO$12*DO14,$DQ$12*DQ14,$DS$12*DS14,$DU$12*DU14,$DW$12*DW14,$DY$12*DY14,$EA$12*EA14,$EC$12*EC14,$EE$12*EE14,$EG$12*EG14,$EI$12*EI14,$EK$12*EK14,$EM$12*EM14)</f>
        <v>29.568181818181817</v>
      </c>
      <c r="ER14" s="10">
        <f t="shared" ref="ER14:ER57" si="136">SUM($DB$12*DB14,$DD$12*DD14,$DF$12*DF14,$DH$12*DH14,$DJ$12*DJ14,$DL$12*DL14,$DN$12*DN14,$DP$12*DP14,$DR$12*DR14,$DT$12*DT14,$DV$12*DV14,$DX$12*DX14,$DZ$12*DZ14,$EB$12*EB14,$ED$12*ED14,$EF$12*EF14,$EH$12*EH14,$EJ$12*EJ14,$EL$12*EL14,$EN$12*EN14)</f>
        <v>0.79</v>
      </c>
      <c r="ET14" s="1" t="str">
        <f t="shared" ref="ET14:ET57" si="137">"["&amp;ROUND(EQ14,2)&amp;", "&amp;ROUND(ER14,2)&amp;"]"</f>
        <v>[29.57, 0.79]</v>
      </c>
      <c r="EW14" s="1" t="str">
        <f t="shared" ref="EW14:EW57" si="138">ET14</f>
        <v>[29.57, 0.79]</v>
      </c>
      <c r="EX14" s="1" t="str">
        <f t="shared" ref="EX14:EX57" si="139">ET70</f>
        <v>[42.92, 1.31]</v>
      </c>
      <c r="EY14" s="1" t="str">
        <f t="shared" ref="EY14:EY57" si="140">ET126</f>
        <v>[77.93, 3.68]</v>
      </c>
      <c r="FA14" s="1" t="str">
        <f t="shared" ref="FA14:FA57" si="141">"["&amp;EW14&amp;", "&amp;EX14&amp;", "&amp;EY14&amp;"]"&amp;", "</f>
        <v xml:space="preserve">[[29.57, 0.79], [42.92, 1.31], [77.93, 3.68]], </v>
      </c>
      <c r="FC14" s="157" t="s">
        <v>31</v>
      </c>
      <c r="FD14" s="190">
        <v>8.7189341366308124</v>
      </c>
      <c r="FE14" s="191">
        <v>8.7198681627362191</v>
      </c>
      <c r="FF14" s="192">
        <v>7.5703545243575832</v>
      </c>
      <c r="FG14" s="192">
        <v>6.8247052461031386</v>
      </c>
      <c r="FH14" s="192">
        <v>6.2015767791610656</v>
      </c>
      <c r="FI14" s="192">
        <v>7.4497288485640754</v>
      </c>
      <c r="FJ14" s="192">
        <v>2.4292570358589938</v>
      </c>
      <c r="FK14" s="192">
        <v>7.9202977499639253</v>
      </c>
      <c r="FL14" s="192">
        <v>1.843091355531834</v>
      </c>
      <c r="FM14" s="192">
        <v>6.9725463422589007</v>
      </c>
      <c r="FN14" s="192">
        <v>0.78738024540476181</v>
      </c>
      <c r="FO14" s="192">
        <v>0.45147510187239837</v>
      </c>
      <c r="FP14" s="192">
        <v>9.5190323023020191</v>
      </c>
      <c r="FQ14" s="192">
        <v>5.8569017810501833</v>
      </c>
      <c r="FR14" s="192">
        <v>7.536505884978558</v>
      </c>
      <c r="FS14" s="192">
        <v>0.30132807674345341</v>
      </c>
      <c r="FT14" s="192">
        <v>3.5558514153826373</v>
      </c>
      <c r="FU14" s="192">
        <v>7.9320009939082166</v>
      </c>
      <c r="FV14" s="192">
        <v>0.76629705925294167</v>
      </c>
      <c r="FW14" s="192">
        <v>3.1302430780782595</v>
      </c>
      <c r="FX14" s="190">
        <v>2.8069999999999999</v>
      </c>
      <c r="FY14" s="193">
        <v>2.7730000000000001</v>
      </c>
      <c r="FZ14" s="193">
        <v>5.9059999999999997</v>
      </c>
      <c r="GA14" s="193">
        <v>7.8550000000000004</v>
      </c>
      <c r="GB14" s="193">
        <v>6.3109999999999999</v>
      </c>
      <c r="GC14" s="193">
        <v>0.71199999999999997</v>
      </c>
      <c r="GD14" s="193">
        <v>2.9740000000000002</v>
      </c>
      <c r="GE14" s="193">
        <v>9.5250000000000004</v>
      </c>
      <c r="GF14" s="193">
        <v>0.85</v>
      </c>
      <c r="GG14" s="193">
        <v>4.8029999999999999</v>
      </c>
      <c r="GH14" s="193">
        <v>9.4960000000000004</v>
      </c>
      <c r="GI14" s="193">
        <v>7.8159999999999998</v>
      </c>
      <c r="GJ14" s="193">
        <v>9.3979999999999997</v>
      </c>
      <c r="GK14" s="193">
        <v>6.6159999999999997</v>
      </c>
      <c r="GL14" s="193">
        <v>5.407</v>
      </c>
      <c r="GM14" s="193">
        <v>8.8829999999999991</v>
      </c>
      <c r="GN14" s="193">
        <v>5.1920000000000002</v>
      </c>
      <c r="GO14" s="193">
        <v>6.8090000000000002</v>
      </c>
      <c r="GP14" s="193">
        <v>6.8540000000000001</v>
      </c>
      <c r="GQ14" s="193">
        <v>3.895</v>
      </c>
      <c r="GR14" s="193">
        <v>1.7210000000000001</v>
      </c>
      <c r="GS14" s="193">
        <v>5.8730000000000002</v>
      </c>
      <c r="GT14" s="193">
        <v>4.0999999999999996</v>
      </c>
      <c r="GU14" s="193">
        <v>1.524</v>
      </c>
      <c r="GV14" s="193">
        <v>2.7589999999999999</v>
      </c>
      <c r="GW14" s="193">
        <v>7.9429999999999996</v>
      </c>
      <c r="GX14" s="193">
        <v>7.1790000000000003</v>
      </c>
      <c r="GY14" s="193">
        <v>1.1519999999999999</v>
      </c>
      <c r="GZ14" s="193">
        <v>9.6509999999999998</v>
      </c>
      <c r="HA14" s="193">
        <v>6.665</v>
      </c>
      <c r="HB14" s="193">
        <v>6.593</v>
      </c>
      <c r="HC14" s="193">
        <v>5.5190000000000001</v>
      </c>
      <c r="HD14" s="193">
        <v>8.61</v>
      </c>
      <c r="HE14" s="193">
        <v>5.0949999999999998</v>
      </c>
      <c r="HF14" s="193">
        <v>5.0979999999999999</v>
      </c>
      <c r="HG14" s="193">
        <v>7.9</v>
      </c>
      <c r="HH14" s="193">
        <v>2.0979999999999999</v>
      </c>
      <c r="HI14" s="193">
        <v>2.5659999999999998</v>
      </c>
      <c r="HJ14" s="193">
        <v>6.7359999999999998</v>
      </c>
      <c r="HK14" s="193">
        <v>9.4260000000000002</v>
      </c>
      <c r="HL14" s="193">
        <v>7.36</v>
      </c>
      <c r="HM14" s="193">
        <v>6.1909999999999998</v>
      </c>
      <c r="HN14" s="193">
        <v>4.9359999999999999</v>
      </c>
      <c r="HO14" s="193">
        <v>3.61</v>
      </c>
      <c r="HQ14" s="51">
        <f t="shared" si="86"/>
        <v>8.7189999999999994</v>
      </c>
      <c r="HR14" s="51">
        <f t="shared" si="86"/>
        <v>8.7200000000000006</v>
      </c>
      <c r="HS14" s="51">
        <f t="shared" si="86"/>
        <v>7.57</v>
      </c>
      <c r="HT14" s="51">
        <f t="shared" si="86"/>
        <v>6.8250000000000002</v>
      </c>
      <c r="HU14" s="51">
        <f t="shared" si="86"/>
        <v>6.202</v>
      </c>
      <c r="HV14" s="51">
        <f t="shared" si="86"/>
        <v>7.45</v>
      </c>
      <c r="HW14" s="51">
        <f t="shared" si="86"/>
        <v>2.4289999999999998</v>
      </c>
      <c r="HX14" s="51">
        <f t="shared" si="86"/>
        <v>7.92</v>
      </c>
      <c r="HY14" s="51">
        <f t="shared" si="86"/>
        <v>1.843</v>
      </c>
      <c r="HZ14" s="51">
        <f t="shared" si="86"/>
        <v>6.9729999999999999</v>
      </c>
      <c r="IA14" s="51">
        <f t="shared" si="87"/>
        <v>0.78700000000000003</v>
      </c>
      <c r="IB14" s="51">
        <f t="shared" si="87"/>
        <v>0.45100000000000001</v>
      </c>
      <c r="IC14" s="51">
        <f t="shared" si="87"/>
        <v>9.5190000000000001</v>
      </c>
      <c r="ID14" s="51">
        <f t="shared" si="87"/>
        <v>5.8570000000000002</v>
      </c>
      <c r="IE14" s="51">
        <f t="shared" si="87"/>
        <v>7.5369999999999999</v>
      </c>
      <c r="IF14" s="51">
        <f t="shared" si="87"/>
        <v>0.30099999999999999</v>
      </c>
      <c r="IG14" s="51">
        <f t="shared" si="87"/>
        <v>3.556</v>
      </c>
      <c r="IH14" s="51">
        <f t="shared" si="87"/>
        <v>7.9320000000000004</v>
      </c>
      <c r="II14" s="51">
        <f t="shared" si="87"/>
        <v>0.76600000000000001</v>
      </c>
      <c r="IJ14" s="51">
        <f t="shared" si="87"/>
        <v>3.13</v>
      </c>
      <c r="IK14" s="51">
        <f t="shared" si="88"/>
        <v>2.8069999999999999</v>
      </c>
      <c r="IL14" s="51">
        <f t="shared" si="88"/>
        <v>2.7730000000000001</v>
      </c>
      <c r="IM14" s="51">
        <f t="shared" si="88"/>
        <v>5.9059999999999997</v>
      </c>
      <c r="IN14" s="51">
        <f t="shared" si="88"/>
        <v>7.8550000000000004</v>
      </c>
      <c r="IO14" s="51">
        <f t="shared" si="88"/>
        <v>6.3109999999999999</v>
      </c>
      <c r="IP14" s="51">
        <f t="shared" si="88"/>
        <v>0.71199999999999997</v>
      </c>
      <c r="IQ14" s="51">
        <f t="shared" si="88"/>
        <v>2.9740000000000002</v>
      </c>
      <c r="IR14" s="51">
        <f t="shared" si="88"/>
        <v>9.5250000000000004</v>
      </c>
      <c r="IS14" s="51">
        <f t="shared" si="88"/>
        <v>0.85</v>
      </c>
      <c r="IT14" s="51">
        <f t="shared" si="88"/>
        <v>4.8029999999999999</v>
      </c>
      <c r="IU14" s="51">
        <f t="shared" si="89"/>
        <v>9.4960000000000004</v>
      </c>
      <c r="IV14" s="51">
        <f t="shared" si="89"/>
        <v>7.8159999999999998</v>
      </c>
      <c r="IW14" s="51">
        <f t="shared" si="89"/>
        <v>9.3979999999999997</v>
      </c>
      <c r="IX14" s="51">
        <f t="shared" si="89"/>
        <v>6.6159999999999997</v>
      </c>
      <c r="IY14" s="51">
        <f t="shared" si="89"/>
        <v>5.407</v>
      </c>
      <c r="IZ14" s="51">
        <f t="shared" si="89"/>
        <v>8.8829999999999991</v>
      </c>
      <c r="JA14" s="51">
        <f t="shared" si="89"/>
        <v>5.1920000000000002</v>
      </c>
      <c r="JB14" s="51">
        <f t="shared" si="89"/>
        <v>6.8090000000000002</v>
      </c>
      <c r="JC14" s="51">
        <f t="shared" si="89"/>
        <v>6.8540000000000001</v>
      </c>
      <c r="JD14" s="51">
        <f t="shared" si="89"/>
        <v>3.895</v>
      </c>
      <c r="JE14" s="51">
        <f t="shared" si="90"/>
        <v>1.7210000000000001</v>
      </c>
      <c r="JF14" s="51">
        <f t="shared" si="90"/>
        <v>5.8730000000000002</v>
      </c>
      <c r="JG14" s="51">
        <f t="shared" si="90"/>
        <v>4.0999999999999996</v>
      </c>
      <c r="JH14" s="51">
        <f t="shared" si="90"/>
        <v>1.524</v>
      </c>
      <c r="JI14" s="51">
        <f t="shared" si="90"/>
        <v>2.7589999999999999</v>
      </c>
      <c r="JJ14" s="51">
        <f t="shared" si="90"/>
        <v>7.9429999999999996</v>
      </c>
      <c r="JK14" s="51">
        <f t="shared" si="90"/>
        <v>7.1790000000000003</v>
      </c>
      <c r="JL14" s="51">
        <f t="shared" si="90"/>
        <v>1.1519999999999999</v>
      </c>
      <c r="JM14" s="51">
        <f t="shared" si="90"/>
        <v>9.6509999999999998</v>
      </c>
      <c r="JN14" s="51">
        <f t="shared" si="90"/>
        <v>6.665</v>
      </c>
      <c r="JO14" s="51">
        <f t="shared" si="91"/>
        <v>6.593</v>
      </c>
      <c r="JP14" s="51">
        <f t="shared" si="91"/>
        <v>5.5190000000000001</v>
      </c>
      <c r="JQ14" s="51">
        <f t="shared" si="91"/>
        <v>8.61</v>
      </c>
      <c r="JR14" s="51">
        <f t="shared" si="91"/>
        <v>5.0949999999999998</v>
      </c>
      <c r="JS14" s="51">
        <f t="shared" si="91"/>
        <v>5.0979999999999999</v>
      </c>
      <c r="JT14" s="51">
        <f t="shared" si="91"/>
        <v>7.9</v>
      </c>
      <c r="JU14" s="51">
        <f t="shared" si="91"/>
        <v>2.0979999999999999</v>
      </c>
      <c r="JV14" s="51">
        <f t="shared" si="91"/>
        <v>2.5659999999999998</v>
      </c>
      <c r="JW14" s="51">
        <f t="shared" si="91"/>
        <v>6.7359999999999998</v>
      </c>
      <c r="JX14" s="51">
        <f t="shared" si="91"/>
        <v>9.4260000000000002</v>
      </c>
      <c r="JZ14" s="1" t="str">
        <f t="shared" ref="JZ14:JZ57" si="142">"["&amp;HQ14&amp;$GB$10&amp;HR14&amp;$GB$10&amp;HS14&amp;$GB$10&amp;HT14&amp;$GB$10&amp;HU14&amp;$GB$10&amp;HV14&amp;$GB$10&amp;HW14&amp;$GB$10&amp;HX14&amp;$GB$10&amp;HY14&amp;$GB$10&amp;HZ14&amp;$GB$10&amp;IA14&amp;$GB$10&amp;IB14&amp;$GB$10&amp;IC14&amp;$GB$10&amp;ID14&amp;$GB$10&amp;IE14&amp;$GB$10&amp;IF14&amp;$GB$10&amp;IG14&amp;$GB$10&amp;IH14&amp;$GB$10&amp;II14&amp;$GB$10&amp;IJ14&amp;$GB$10&amp;IK14&amp;$GB$10&amp;IL14&amp;$GB$10&amp;IM14&amp;$GB$10&amp;IN14&amp;$GB$10&amp;IO14&amp;$GB$10&amp;IP14&amp;$GB$10&amp;IQ14&amp;$GB$10&amp;IR14&amp;$GB$10&amp;IS14&amp;$GB$10&amp;IT14&amp;$GB$10&amp;IU14&amp;$GB$10&amp;IV14&amp;$GB$10&amp;IW14&amp;$GB$10&amp;IX14&amp;$GB$10&amp;IY14&amp;$GB$10&amp;IZ14&amp;$GB$10&amp;JA14&amp;$GB$10&amp;JB14&amp;$GB$10&amp;JC14&amp;$GB$10&amp;JD14&amp;$GB$10&amp;JE14&amp;$GB$10&amp;JF14&amp;$GB$10&amp;JG14&amp;$GB$10&amp;JH14&amp;$GB$10&amp;JI14&amp;$GB$10&amp;JJ14&amp;$GB$10&amp;JK14&amp;$GB$10&amp;JL14&amp;$GB$10&amp;JM14&amp;$GB$10&amp;JN14&amp;$GB$10&amp;JO14&amp;$GB$10&amp;JP14&amp;$GB$10&amp;JQ14&amp;$GB$10&amp;JR14&amp;$GB$10&amp;JS14&amp;$GB$10&amp;JT14&amp;$GB$10&amp;JU14&amp;$GB$10&amp;JV14&amp;$GB$10&amp;JW14&amp;$GB$10&amp;JX14&amp;"]"&amp;","</f>
        <v>[8.719, 8.72, 7.57, 6.825, 6.202, 7.45, 2.429, 7.92, 1.843, 6.973, 0.787, 0.451, 9.519, 5.857, 7.537, 0.301, 3.556, 7.932, 0.766, 3.13, 2.807, 2.773, 5.906, 7.855, 6.311, 0.712, 2.974, 9.525, 0.85, 4.803, 9.496, 7.816, 9.398, 6.616, 5.407, 8.883, 5.192, 6.809, 6.854, 3.895, 1.721, 5.873, 4.1, 1.524, 2.759, 7.943, 7.179, 1.152, 9.651, 6.665, 6.593, 5.519, 8.61, 5.095, 5.098, 7.9, 2.098, 2.566, 6.736, 9.426],</v>
      </c>
    </row>
    <row r="15" spans="1:286" x14ac:dyDescent="0.35">
      <c r="B15" s="179">
        <v>3</v>
      </c>
      <c r="C15" s="158" t="s">
        <v>32</v>
      </c>
      <c r="D15" s="182"/>
      <c r="E15" s="170"/>
      <c r="F15" s="170"/>
      <c r="G15" s="171"/>
      <c r="H15" s="172">
        <v>3237</v>
      </c>
      <c r="I15" s="160">
        <f t="shared" si="92"/>
        <v>1.5644407498876328E-2</v>
      </c>
      <c r="J15" s="113">
        <f t="shared" si="0"/>
        <v>8.5379256633368525E-2</v>
      </c>
      <c r="K15" s="113">
        <f t="shared" si="0"/>
        <v>0.49594354462538592</v>
      </c>
      <c r="L15" s="113">
        <f t="shared" si="0"/>
        <v>4.7994536576650246E-2</v>
      </c>
      <c r="M15" s="113">
        <f t="shared" si="0"/>
        <v>2.6663631431472355E-3</v>
      </c>
      <c r="N15" s="113">
        <f t="shared" si="0"/>
        <v>0.1039881625827422</v>
      </c>
      <c r="O15" s="113">
        <f t="shared" si="0"/>
        <v>1.7917960321949427</v>
      </c>
      <c r="P15" s="113">
        <f t="shared" si="0"/>
        <v>0.13331815715736181</v>
      </c>
      <c r="Q15" s="82">
        <f t="shared" si="0"/>
        <v>0.61326352292386421</v>
      </c>
      <c r="R15" s="122">
        <f t="shared" si="0"/>
        <v>0.11739647787088173</v>
      </c>
      <c r="S15" s="116">
        <f t="shared" si="0"/>
        <v>0.80309863270762272</v>
      </c>
      <c r="T15" s="116">
        <f t="shared" si="0"/>
        <v>1.7689514733726039</v>
      </c>
      <c r="U15" s="110">
        <f t="shared" si="0"/>
        <v>8.0043053093782988E-3</v>
      </c>
      <c r="V15" s="110">
        <f t="shared" si="0"/>
        <v>5.3362035395855328E-3</v>
      </c>
      <c r="W15" s="110">
        <f t="shared" si="0"/>
        <v>5.8698238935440863E-2</v>
      </c>
      <c r="X15" s="110">
        <f t="shared" si="0"/>
        <v>0.9765252477441525</v>
      </c>
      <c r="Y15" s="110">
        <f t="shared" si="0"/>
        <v>0.84845636279409975</v>
      </c>
      <c r="Z15" s="110">
        <f t="shared" si="0"/>
        <v>0.41622387608767153</v>
      </c>
      <c r="AA15" s="110">
        <f t="shared" si="0"/>
        <v>5.3362035395855328E-3</v>
      </c>
      <c r="AB15" s="110">
        <f t="shared" si="0"/>
        <v>2.9749334733189348</v>
      </c>
      <c r="AC15" s="110">
        <f t="shared" si="0"/>
        <v>0.84523711637767385</v>
      </c>
      <c r="AE15" s="179">
        <v>3</v>
      </c>
      <c r="AF15" s="158" t="s">
        <v>32</v>
      </c>
      <c r="AG15" s="182"/>
      <c r="AH15" s="170"/>
      <c r="AI15" s="170"/>
      <c r="AJ15" s="171"/>
      <c r="AK15" s="172">
        <v>3237</v>
      </c>
      <c r="AL15" s="160">
        <f t="shared" si="1"/>
        <v>1.5644407498876328E-2</v>
      </c>
      <c r="AM15" s="143">
        <f t="shared" si="93"/>
        <v>0</v>
      </c>
      <c r="AN15" s="143">
        <f t="shared" si="3"/>
        <v>0</v>
      </c>
      <c r="AO15" s="143">
        <f t="shared" si="4"/>
        <v>0</v>
      </c>
      <c r="AP15" s="143">
        <f t="shared" si="5"/>
        <v>0</v>
      </c>
      <c r="AQ15" s="143">
        <f t="shared" si="6"/>
        <v>0</v>
      </c>
      <c r="AR15" s="143">
        <f t="shared" si="7"/>
        <v>2</v>
      </c>
      <c r="AS15" s="143">
        <f t="shared" si="8"/>
        <v>0</v>
      </c>
      <c r="AT15" s="36">
        <f t="shared" si="9"/>
        <v>1</v>
      </c>
      <c r="AU15" s="150">
        <f t="shared" si="10"/>
        <v>0</v>
      </c>
      <c r="AV15" s="148">
        <f t="shared" si="11"/>
        <v>1</v>
      </c>
      <c r="AW15" s="148">
        <f t="shared" si="12"/>
        <v>2</v>
      </c>
      <c r="AX15" s="125">
        <f t="shared" si="13"/>
        <v>0</v>
      </c>
      <c r="AY15" s="125">
        <f t="shared" si="14"/>
        <v>0</v>
      </c>
      <c r="AZ15" s="125">
        <f t="shared" si="15"/>
        <v>0</v>
      </c>
      <c r="BA15" s="125">
        <f t="shared" si="16"/>
        <v>1</v>
      </c>
      <c r="BB15" s="125">
        <f t="shared" si="17"/>
        <v>1</v>
      </c>
      <c r="BC15" s="125">
        <f t="shared" si="18"/>
        <v>0</v>
      </c>
      <c r="BD15" s="125">
        <f t="shared" si="19"/>
        <v>0</v>
      </c>
      <c r="BE15" s="125">
        <f t="shared" si="20"/>
        <v>3</v>
      </c>
      <c r="BF15" s="125">
        <f t="shared" si="21"/>
        <v>1</v>
      </c>
      <c r="BJ15" s="7">
        <f t="shared" si="94"/>
        <v>0</v>
      </c>
      <c r="BK15" s="7">
        <f t="shared" si="95"/>
        <v>0</v>
      </c>
      <c r="BL15" s="7">
        <f t="shared" si="96"/>
        <v>0</v>
      </c>
      <c r="BM15" s="7">
        <f t="shared" si="97"/>
        <v>0</v>
      </c>
      <c r="BN15" s="7">
        <f t="shared" si="98"/>
        <v>0</v>
      </c>
      <c r="BO15" s="7">
        <f t="shared" si="99"/>
        <v>0</v>
      </c>
      <c r="BP15" s="7">
        <f t="shared" si="100"/>
        <v>0</v>
      </c>
      <c r="BQ15" s="7">
        <f t="shared" si="101"/>
        <v>0</v>
      </c>
      <c r="BR15" s="7">
        <f t="shared" si="102"/>
        <v>0</v>
      </c>
      <c r="BS15" s="7">
        <f t="shared" si="103"/>
        <v>0</v>
      </c>
      <c r="BT15" s="7">
        <f t="shared" si="104"/>
        <v>2</v>
      </c>
      <c r="BU15" s="7">
        <f t="shared" si="105"/>
        <v>0</v>
      </c>
      <c r="BV15" s="7">
        <f t="shared" si="106"/>
        <v>0</v>
      </c>
      <c r="BW15" s="7">
        <f t="shared" si="107"/>
        <v>0</v>
      </c>
      <c r="BX15" s="7">
        <f t="shared" si="108"/>
        <v>1</v>
      </c>
      <c r="BY15" s="7">
        <f t="shared" si="109"/>
        <v>0</v>
      </c>
      <c r="BZ15" s="1">
        <f t="shared" si="110"/>
        <v>0</v>
      </c>
      <c r="CA15" s="1">
        <f t="shared" si="111"/>
        <v>0</v>
      </c>
      <c r="CB15" s="1">
        <f t="shared" si="112"/>
        <v>0.8</v>
      </c>
      <c r="CC15" s="1">
        <f t="shared" si="113"/>
        <v>0.2</v>
      </c>
      <c r="CD15" s="1">
        <f t="shared" si="114"/>
        <v>1.6</v>
      </c>
      <c r="CE15" s="1">
        <f t="shared" si="115"/>
        <v>0.4</v>
      </c>
      <c r="CF15" s="1">
        <f t="shared" si="116"/>
        <v>0</v>
      </c>
      <c r="CG15" s="1">
        <f t="shared" si="117"/>
        <v>0</v>
      </c>
      <c r="CH15" s="1">
        <f t="shared" si="118"/>
        <v>0</v>
      </c>
      <c r="CI15" s="1">
        <f t="shared" si="119"/>
        <v>0</v>
      </c>
      <c r="CJ15" s="1">
        <f t="shared" si="120"/>
        <v>0</v>
      </c>
      <c r="CK15" s="1">
        <f t="shared" si="121"/>
        <v>0</v>
      </c>
      <c r="CL15" s="1">
        <f t="shared" si="122"/>
        <v>0.8</v>
      </c>
      <c r="CM15" s="1">
        <f t="shared" si="123"/>
        <v>0.2</v>
      </c>
      <c r="CN15" s="1">
        <f t="shared" si="124"/>
        <v>0.8</v>
      </c>
      <c r="CO15" s="1">
        <f t="shared" si="125"/>
        <v>0.2</v>
      </c>
      <c r="CP15" s="1">
        <f t="shared" si="126"/>
        <v>0</v>
      </c>
      <c r="CQ15" s="1">
        <f t="shared" si="127"/>
        <v>0</v>
      </c>
      <c r="CR15" s="1">
        <f t="shared" si="128"/>
        <v>0</v>
      </c>
      <c r="CS15" s="1">
        <f t="shared" si="129"/>
        <v>0</v>
      </c>
      <c r="CT15" s="1">
        <f t="shared" si="130"/>
        <v>2.4000000000000004</v>
      </c>
      <c r="CU15" s="1">
        <f t="shared" si="131"/>
        <v>0.60000000000000009</v>
      </c>
      <c r="CV15" s="1">
        <f t="shared" si="132"/>
        <v>0.8</v>
      </c>
      <c r="CW15" s="1">
        <f t="shared" si="133"/>
        <v>0.2</v>
      </c>
      <c r="DA15" s="7">
        <f t="shared" si="134"/>
        <v>0</v>
      </c>
      <c r="DB15" s="7">
        <f t="shared" si="47"/>
        <v>0</v>
      </c>
      <c r="DC15" s="7">
        <f t="shared" si="48"/>
        <v>0</v>
      </c>
      <c r="DD15" s="7">
        <f t="shared" si="49"/>
        <v>0</v>
      </c>
      <c r="DE15" s="7">
        <f t="shared" si="50"/>
        <v>0</v>
      </c>
      <c r="DF15" s="7">
        <f t="shared" si="51"/>
        <v>0</v>
      </c>
      <c r="DG15" s="7">
        <f t="shared" si="52"/>
        <v>0</v>
      </c>
      <c r="DH15" s="7">
        <f t="shared" si="53"/>
        <v>0</v>
      </c>
      <c r="DI15" s="7">
        <f t="shared" si="54"/>
        <v>0</v>
      </c>
      <c r="DJ15" s="7">
        <f t="shared" si="55"/>
        <v>0</v>
      </c>
      <c r="DK15" s="7">
        <f t="shared" si="56"/>
        <v>2</v>
      </c>
      <c r="DL15" s="7">
        <f t="shared" si="57"/>
        <v>0</v>
      </c>
      <c r="DM15" s="7">
        <f t="shared" si="58"/>
        <v>0</v>
      </c>
      <c r="DN15" s="7">
        <f t="shared" si="59"/>
        <v>0</v>
      </c>
      <c r="DO15" s="7">
        <f t="shared" si="60"/>
        <v>1</v>
      </c>
      <c r="DP15" s="7">
        <f t="shared" si="61"/>
        <v>0</v>
      </c>
      <c r="DQ15" s="7">
        <f t="shared" si="62"/>
        <v>0</v>
      </c>
      <c r="DR15" s="7">
        <f t="shared" si="63"/>
        <v>0</v>
      </c>
      <c r="DS15" s="7">
        <f t="shared" si="64"/>
        <v>1</v>
      </c>
      <c r="DT15" s="7">
        <f t="shared" si="65"/>
        <v>0</v>
      </c>
      <c r="DU15" s="7">
        <f t="shared" si="66"/>
        <v>2</v>
      </c>
      <c r="DV15" s="7">
        <f t="shared" si="67"/>
        <v>0</v>
      </c>
      <c r="DW15" s="7">
        <f t="shared" si="68"/>
        <v>0</v>
      </c>
      <c r="DX15" s="7">
        <f t="shared" si="69"/>
        <v>0</v>
      </c>
      <c r="DY15" s="7">
        <f t="shared" si="70"/>
        <v>0</v>
      </c>
      <c r="DZ15" s="7">
        <f t="shared" si="71"/>
        <v>0</v>
      </c>
      <c r="EA15" s="7">
        <f t="shared" si="72"/>
        <v>0</v>
      </c>
      <c r="EB15" s="7">
        <f t="shared" si="73"/>
        <v>0</v>
      </c>
      <c r="EC15" s="7">
        <f t="shared" si="74"/>
        <v>1</v>
      </c>
      <c r="ED15" s="7">
        <f t="shared" si="75"/>
        <v>0</v>
      </c>
      <c r="EE15" s="7">
        <f t="shared" si="76"/>
        <v>1</v>
      </c>
      <c r="EF15" s="7">
        <f t="shared" si="77"/>
        <v>0</v>
      </c>
      <c r="EG15" s="7">
        <f t="shared" si="78"/>
        <v>0</v>
      </c>
      <c r="EH15" s="7">
        <f t="shared" si="79"/>
        <v>0</v>
      </c>
      <c r="EI15" s="7">
        <f t="shared" si="80"/>
        <v>0</v>
      </c>
      <c r="EJ15" s="7">
        <f t="shared" si="81"/>
        <v>0</v>
      </c>
      <c r="EK15" s="7">
        <f t="shared" si="82"/>
        <v>2</v>
      </c>
      <c r="EL15" s="7">
        <f t="shared" si="83"/>
        <v>1</v>
      </c>
      <c r="EM15" s="7">
        <f t="shared" si="84"/>
        <v>1</v>
      </c>
      <c r="EN15" s="7">
        <f t="shared" si="85"/>
        <v>0</v>
      </c>
      <c r="EP15" s="1">
        <v>3</v>
      </c>
      <c r="EQ15" s="10">
        <f t="shared" si="135"/>
        <v>29.568181818181817</v>
      </c>
      <c r="ER15" s="10">
        <f t="shared" si="136"/>
        <v>0.79</v>
      </c>
      <c r="ET15" s="1" t="str">
        <f t="shared" si="137"/>
        <v>[29.57, 0.79]</v>
      </c>
      <c r="EW15" s="1" t="str">
        <f t="shared" si="138"/>
        <v>[29.57, 0.79]</v>
      </c>
      <c r="EX15" s="1" t="str">
        <f t="shared" si="139"/>
        <v>[42.92, 1.31]</v>
      </c>
      <c r="EY15" s="1" t="str">
        <f t="shared" si="140"/>
        <v>[77.93, 3.68]</v>
      </c>
      <c r="FA15" s="1" t="str">
        <f t="shared" si="141"/>
        <v xml:space="preserve">[[29.57, 0.79], [42.92, 1.31], [77.93, 3.68]], </v>
      </c>
      <c r="FC15" s="158" t="s">
        <v>32</v>
      </c>
      <c r="FD15" s="190">
        <v>4.0219761076150409</v>
      </c>
      <c r="FE15" s="191">
        <v>7.7045754249125276</v>
      </c>
      <c r="FF15" s="192">
        <v>6.350321108972226</v>
      </c>
      <c r="FG15" s="192">
        <v>0.8210692763812466</v>
      </c>
      <c r="FH15" s="192">
        <v>5.3246449095656363</v>
      </c>
      <c r="FI15" s="192">
        <v>9.9638482538170763</v>
      </c>
      <c r="FJ15" s="192">
        <v>1.1499561656697832</v>
      </c>
      <c r="FK15" s="192">
        <v>5.8686619091884769</v>
      </c>
      <c r="FL15" s="192">
        <v>8.3437797195392207</v>
      </c>
      <c r="FM15" s="192">
        <v>0.70476777209888986</v>
      </c>
      <c r="FN15" s="192">
        <v>2.4051302130227601</v>
      </c>
      <c r="FO15" s="192">
        <v>7.5671242427847645</v>
      </c>
      <c r="FP15" s="192">
        <v>0.3389881221219726</v>
      </c>
      <c r="FQ15" s="192">
        <v>5.7014537257955489</v>
      </c>
      <c r="FR15" s="192">
        <v>7.1549450535190608</v>
      </c>
      <c r="FS15" s="192">
        <v>7.8197481548856569</v>
      </c>
      <c r="FT15" s="192">
        <v>1.1275072781238604</v>
      </c>
      <c r="FU15" s="192">
        <v>3.1044587403872717</v>
      </c>
      <c r="FV15" s="192">
        <v>4.7869063944043644</v>
      </c>
      <c r="FW15" s="192">
        <v>1.5034906622828725</v>
      </c>
      <c r="FX15" s="190">
        <v>6.1280000000000001</v>
      </c>
      <c r="FY15" s="193">
        <v>4.4390000000000001</v>
      </c>
      <c r="FZ15" s="193">
        <v>9.1720000000000006</v>
      </c>
      <c r="GA15" s="193">
        <v>0.34499999999999997</v>
      </c>
      <c r="GB15" s="193">
        <v>3.5219999999999998</v>
      </c>
      <c r="GC15" s="193">
        <v>7.2110000000000003</v>
      </c>
      <c r="GD15" s="193">
        <v>8.9779999999999998</v>
      </c>
      <c r="GE15" s="193">
        <v>1.4590000000000001</v>
      </c>
      <c r="GF15" s="193">
        <v>8.7430000000000003</v>
      </c>
      <c r="GG15" s="193">
        <v>9.5519999999999996</v>
      </c>
      <c r="GH15" s="193">
        <v>9.3729999999999993</v>
      </c>
      <c r="GI15" s="193">
        <v>0.375</v>
      </c>
      <c r="GJ15" s="193">
        <v>6.3579999999999997</v>
      </c>
      <c r="GK15" s="193">
        <v>8.4019999999999992</v>
      </c>
      <c r="GL15" s="193">
        <v>7.7729999999999997</v>
      </c>
      <c r="GM15" s="193">
        <v>8.5719999999999992</v>
      </c>
      <c r="GN15" s="193">
        <v>8.8960000000000008</v>
      </c>
      <c r="GO15" s="193">
        <v>8.8680000000000003</v>
      </c>
      <c r="GP15" s="193">
        <v>0.34200000000000003</v>
      </c>
      <c r="GQ15" s="193">
        <v>7.2850000000000001</v>
      </c>
      <c r="GR15" s="193">
        <v>7.9429999999999996</v>
      </c>
      <c r="GS15" s="193">
        <v>2.762</v>
      </c>
      <c r="GT15" s="193">
        <v>4.9429999999999996</v>
      </c>
      <c r="GU15" s="193">
        <v>4.7140000000000004</v>
      </c>
      <c r="GV15" s="193">
        <v>6.0110000000000001</v>
      </c>
      <c r="GW15" s="193">
        <v>2.6669999999999998</v>
      </c>
      <c r="GX15" s="193">
        <v>7.3170000000000002</v>
      </c>
      <c r="GY15" s="193">
        <v>1.962</v>
      </c>
      <c r="GZ15" s="193">
        <v>2.9849999999999999</v>
      </c>
      <c r="HA15" s="193">
        <v>0.79</v>
      </c>
      <c r="HB15" s="193">
        <v>5.7389999999999999</v>
      </c>
      <c r="HC15" s="193">
        <v>2.1720000000000002</v>
      </c>
      <c r="HD15" s="193">
        <v>9.5730000000000004</v>
      </c>
      <c r="HE15" s="193">
        <v>1.9179999999999999</v>
      </c>
      <c r="HF15" s="193">
        <v>8.4280000000000008</v>
      </c>
      <c r="HG15" s="193">
        <v>2.1419999999999999</v>
      </c>
      <c r="HH15" s="193">
        <v>9.48</v>
      </c>
      <c r="HI15" s="193">
        <v>7.7480000000000002</v>
      </c>
      <c r="HJ15" s="193">
        <v>0.16500000000000001</v>
      </c>
      <c r="HK15" s="193">
        <v>3.0880000000000001</v>
      </c>
      <c r="HL15" s="193">
        <v>5.7</v>
      </c>
      <c r="HM15" s="193">
        <v>8.2249999999999996</v>
      </c>
      <c r="HN15" s="193">
        <v>2.9649999999999999</v>
      </c>
      <c r="HO15" s="193">
        <v>3.5009999999999999</v>
      </c>
      <c r="HQ15" s="51">
        <f t="shared" si="86"/>
        <v>4.0220000000000002</v>
      </c>
      <c r="HR15" s="51">
        <f t="shared" si="86"/>
        <v>7.7050000000000001</v>
      </c>
      <c r="HS15" s="51">
        <f t="shared" si="86"/>
        <v>6.35</v>
      </c>
      <c r="HT15" s="51">
        <f t="shared" si="86"/>
        <v>0.82099999999999995</v>
      </c>
      <c r="HU15" s="51">
        <f t="shared" si="86"/>
        <v>5.3250000000000002</v>
      </c>
      <c r="HV15" s="51">
        <f t="shared" si="86"/>
        <v>9.9640000000000004</v>
      </c>
      <c r="HW15" s="51">
        <f t="shared" si="86"/>
        <v>1.1499999999999999</v>
      </c>
      <c r="HX15" s="51">
        <f t="shared" si="86"/>
        <v>5.8689999999999998</v>
      </c>
      <c r="HY15" s="51">
        <f t="shared" si="86"/>
        <v>8.3439999999999994</v>
      </c>
      <c r="HZ15" s="51">
        <f t="shared" si="86"/>
        <v>0.70499999999999996</v>
      </c>
      <c r="IA15" s="51">
        <f t="shared" si="87"/>
        <v>2.4049999999999998</v>
      </c>
      <c r="IB15" s="51">
        <f t="shared" si="87"/>
        <v>7.5670000000000002</v>
      </c>
      <c r="IC15" s="51">
        <f t="shared" si="87"/>
        <v>0.33900000000000002</v>
      </c>
      <c r="ID15" s="51">
        <f t="shared" si="87"/>
        <v>5.7009999999999996</v>
      </c>
      <c r="IE15" s="51">
        <f t="shared" si="87"/>
        <v>7.1550000000000002</v>
      </c>
      <c r="IF15" s="51">
        <f t="shared" si="87"/>
        <v>7.82</v>
      </c>
      <c r="IG15" s="51">
        <f t="shared" si="87"/>
        <v>1.1279999999999999</v>
      </c>
      <c r="IH15" s="51">
        <f t="shared" si="87"/>
        <v>3.1040000000000001</v>
      </c>
      <c r="II15" s="51">
        <f t="shared" si="87"/>
        <v>4.7869999999999999</v>
      </c>
      <c r="IJ15" s="51">
        <f t="shared" si="87"/>
        <v>1.5029999999999999</v>
      </c>
      <c r="IK15" s="51">
        <f t="shared" si="88"/>
        <v>6.1280000000000001</v>
      </c>
      <c r="IL15" s="51">
        <f t="shared" si="88"/>
        <v>4.4390000000000001</v>
      </c>
      <c r="IM15" s="51">
        <f t="shared" si="88"/>
        <v>9.1720000000000006</v>
      </c>
      <c r="IN15" s="51">
        <f t="shared" si="88"/>
        <v>0.34499999999999997</v>
      </c>
      <c r="IO15" s="51">
        <f t="shared" si="88"/>
        <v>3.5219999999999998</v>
      </c>
      <c r="IP15" s="51">
        <f t="shared" si="88"/>
        <v>7.2110000000000003</v>
      </c>
      <c r="IQ15" s="51">
        <f t="shared" si="88"/>
        <v>8.9779999999999998</v>
      </c>
      <c r="IR15" s="51">
        <f t="shared" si="88"/>
        <v>1.4590000000000001</v>
      </c>
      <c r="IS15" s="51">
        <f t="shared" si="88"/>
        <v>8.7430000000000003</v>
      </c>
      <c r="IT15" s="51">
        <f t="shared" si="88"/>
        <v>9.5519999999999996</v>
      </c>
      <c r="IU15" s="51">
        <f t="shared" si="89"/>
        <v>9.3729999999999993</v>
      </c>
      <c r="IV15" s="51">
        <f t="shared" si="89"/>
        <v>0.375</v>
      </c>
      <c r="IW15" s="51">
        <f t="shared" si="89"/>
        <v>6.3579999999999997</v>
      </c>
      <c r="IX15" s="51">
        <f t="shared" si="89"/>
        <v>8.4019999999999992</v>
      </c>
      <c r="IY15" s="51">
        <f t="shared" si="89"/>
        <v>7.7729999999999997</v>
      </c>
      <c r="IZ15" s="51">
        <f t="shared" si="89"/>
        <v>8.5719999999999992</v>
      </c>
      <c r="JA15" s="51">
        <f t="shared" si="89"/>
        <v>8.8960000000000008</v>
      </c>
      <c r="JB15" s="51">
        <f t="shared" si="89"/>
        <v>8.8680000000000003</v>
      </c>
      <c r="JC15" s="51">
        <f t="shared" si="89"/>
        <v>0.34200000000000003</v>
      </c>
      <c r="JD15" s="51">
        <f t="shared" si="89"/>
        <v>7.2850000000000001</v>
      </c>
      <c r="JE15" s="51">
        <f t="shared" si="90"/>
        <v>7.9429999999999996</v>
      </c>
      <c r="JF15" s="51">
        <f t="shared" si="90"/>
        <v>2.762</v>
      </c>
      <c r="JG15" s="51">
        <f t="shared" si="90"/>
        <v>4.9429999999999996</v>
      </c>
      <c r="JH15" s="51">
        <f t="shared" si="90"/>
        <v>4.7140000000000004</v>
      </c>
      <c r="JI15" s="51">
        <f t="shared" si="90"/>
        <v>6.0110000000000001</v>
      </c>
      <c r="JJ15" s="51">
        <f t="shared" si="90"/>
        <v>2.6669999999999998</v>
      </c>
      <c r="JK15" s="51">
        <f t="shared" si="90"/>
        <v>7.3170000000000002</v>
      </c>
      <c r="JL15" s="51">
        <f t="shared" si="90"/>
        <v>1.962</v>
      </c>
      <c r="JM15" s="51">
        <f t="shared" si="90"/>
        <v>2.9849999999999999</v>
      </c>
      <c r="JN15" s="51">
        <f t="shared" si="90"/>
        <v>0.79</v>
      </c>
      <c r="JO15" s="51">
        <f t="shared" si="91"/>
        <v>5.7389999999999999</v>
      </c>
      <c r="JP15" s="51">
        <f t="shared" si="91"/>
        <v>2.1720000000000002</v>
      </c>
      <c r="JQ15" s="51">
        <f t="shared" si="91"/>
        <v>9.5730000000000004</v>
      </c>
      <c r="JR15" s="51">
        <f t="shared" si="91"/>
        <v>1.9179999999999999</v>
      </c>
      <c r="JS15" s="51">
        <f t="shared" si="91"/>
        <v>8.4280000000000008</v>
      </c>
      <c r="JT15" s="51">
        <f t="shared" si="91"/>
        <v>2.1419999999999999</v>
      </c>
      <c r="JU15" s="51">
        <f t="shared" si="91"/>
        <v>9.48</v>
      </c>
      <c r="JV15" s="51">
        <f t="shared" si="91"/>
        <v>7.7480000000000002</v>
      </c>
      <c r="JW15" s="51">
        <f t="shared" si="91"/>
        <v>0.16500000000000001</v>
      </c>
      <c r="JX15" s="51">
        <f t="shared" si="91"/>
        <v>3.0880000000000001</v>
      </c>
      <c r="JZ15" s="1" t="str">
        <f t="shared" si="142"/>
        <v>[4.022, 7.705, 6.35, 0.821, 5.325, 9.964, 1.15, 5.869, 8.344, 0.705, 2.405, 7.567, 0.339, 5.701, 7.155, 7.82, 1.128, 3.104, 4.787, 1.503, 6.128, 4.439, 9.172, 0.345, 3.522, 7.211, 8.978, 1.459, 8.743, 9.552, 9.373, 0.375, 6.358, 8.402, 7.773, 8.572, 8.896, 8.868, 0.342, 7.285, 7.943, 2.762, 4.943, 4.714, 6.011, 2.667, 7.317, 1.962, 2.985, 0.79, 5.739, 2.172, 9.573, 1.918, 8.428, 2.142, 9.48, 7.748, 0.165, 3.088],</v>
      </c>
    </row>
    <row r="16" spans="1:286" x14ac:dyDescent="0.35">
      <c r="B16" s="179">
        <v>4</v>
      </c>
      <c r="C16" s="157" t="s">
        <v>33</v>
      </c>
      <c r="D16" s="182"/>
      <c r="E16" s="170"/>
      <c r="F16" s="170"/>
      <c r="G16" s="171"/>
      <c r="H16" s="172">
        <v>4216</v>
      </c>
      <c r="I16" s="160">
        <f t="shared" si="92"/>
        <v>2.037591041558931E-2</v>
      </c>
      <c r="J16" s="113">
        <f t="shared" si="0"/>
        <v>0.11120140437636135</v>
      </c>
      <c r="K16" s="113">
        <f t="shared" si="0"/>
        <v>0.64593697378456194</v>
      </c>
      <c r="L16" s="113">
        <f t="shared" si="0"/>
        <v>6.251002972108663E-2</v>
      </c>
      <c r="M16" s="113">
        <f t="shared" si="0"/>
        <v>3.4727794289492568E-3</v>
      </c>
      <c r="N16" s="113">
        <f t="shared" si="0"/>
        <v>0.13543839772902103</v>
      </c>
      <c r="O16" s="113">
        <f t="shared" si="0"/>
        <v>2.3337077762539011</v>
      </c>
      <c r="P16" s="113">
        <f t="shared" si="0"/>
        <v>0.1736389714474629</v>
      </c>
      <c r="Q16" s="82">
        <f t="shared" si="0"/>
        <v>0.79873926865832912</v>
      </c>
      <c r="R16" s="122">
        <f t="shared" si="0"/>
        <v>0.15290193101749686</v>
      </c>
      <c r="S16" s="116">
        <f t="shared" si="0"/>
        <v>1.045988209915149</v>
      </c>
      <c r="T16" s="116">
        <f t="shared" si="0"/>
        <v>2.3039540969227366</v>
      </c>
      <c r="U16" s="110">
        <f t="shared" si="0"/>
        <v>1.0425131660283877E-2</v>
      </c>
      <c r="V16" s="110">
        <f t="shared" si="0"/>
        <v>6.9500877735225843E-3</v>
      </c>
      <c r="W16" s="110">
        <f t="shared" si="0"/>
        <v>7.6450965508748428E-2</v>
      </c>
      <c r="X16" s="110">
        <f t="shared" si="0"/>
        <v>1.271866062554633</v>
      </c>
      <c r="Y16" s="110">
        <f t="shared" si="0"/>
        <v>1.105063955990091</v>
      </c>
      <c r="Z16" s="110">
        <f t="shared" si="0"/>
        <v>0.54210684633476158</v>
      </c>
      <c r="AA16" s="110">
        <f t="shared" si="0"/>
        <v>6.9500877735225843E-3</v>
      </c>
      <c r="AB16" s="110">
        <f t="shared" si="0"/>
        <v>3.8746739337388409</v>
      </c>
      <c r="AC16" s="110">
        <f t="shared" si="0"/>
        <v>1.1008710789769147</v>
      </c>
      <c r="AE16" s="179">
        <v>4</v>
      </c>
      <c r="AF16" s="157" t="s">
        <v>33</v>
      </c>
      <c r="AG16" s="182"/>
      <c r="AH16" s="170"/>
      <c r="AI16" s="170"/>
      <c r="AJ16" s="171"/>
      <c r="AK16" s="172">
        <v>4216</v>
      </c>
      <c r="AL16" s="160">
        <f t="shared" si="1"/>
        <v>2.037591041558931E-2</v>
      </c>
      <c r="AM16" s="143">
        <f t="shared" si="93"/>
        <v>0</v>
      </c>
      <c r="AN16" s="143">
        <f t="shared" si="3"/>
        <v>1</v>
      </c>
      <c r="AO16" s="143">
        <f t="shared" si="4"/>
        <v>0</v>
      </c>
      <c r="AP16" s="143">
        <f t="shared" si="5"/>
        <v>0</v>
      </c>
      <c r="AQ16" s="143">
        <f t="shared" si="6"/>
        <v>0</v>
      </c>
      <c r="AR16" s="143">
        <f t="shared" si="7"/>
        <v>2</v>
      </c>
      <c r="AS16" s="143">
        <f t="shared" si="8"/>
        <v>0</v>
      </c>
      <c r="AT16" s="36">
        <f t="shared" si="9"/>
        <v>1</v>
      </c>
      <c r="AU16" s="150">
        <f t="shared" si="10"/>
        <v>0</v>
      </c>
      <c r="AV16" s="148">
        <f t="shared" si="11"/>
        <v>1</v>
      </c>
      <c r="AW16" s="148">
        <f t="shared" si="12"/>
        <v>2</v>
      </c>
      <c r="AX16" s="125">
        <f t="shared" si="13"/>
        <v>0</v>
      </c>
      <c r="AY16" s="125">
        <f t="shared" si="14"/>
        <v>0</v>
      </c>
      <c r="AZ16" s="125">
        <f t="shared" si="15"/>
        <v>0</v>
      </c>
      <c r="BA16" s="125">
        <f t="shared" si="16"/>
        <v>1</v>
      </c>
      <c r="BB16" s="125">
        <f t="shared" si="17"/>
        <v>1</v>
      </c>
      <c r="BC16" s="125">
        <f t="shared" si="18"/>
        <v>1</v>
      </c>
      <c r="BD16" s="125">
        <f t="shared" si="19"/>
        <v>0</v>
      </c>
      <c r="BE16" s="125">
        <f t="shared" si="20"/>
        <v>4</v>
      </c>
      <c r="BF16" s="125">
        <f t="shared" si="21"/>
        <v>1</v>
      </c>
      <c r="BJ16" s="7">
        <f t="shared" si="94"/>
        <v>0</v>
      </c>
      <c r="BK16" s="7">
        <f t="shared" si="95"/>
        <v>0</v>
      </c>
      <c r="BL16" s="7">
        <f t="shared" si="96"/>
        <v>1</v>
      </c>
      <c r="BM16" s="7">
        <f t="shared" si="97"/>
        <v>0</v>
      </c>
      <c r="BN16" s="7">
        <f t="shared" si="98"/>
        <v>0</v>
      </c>
      <c r="BO16" s="7">
        <f t="shared" si="99"/>
        <v>0</v>
      </c>
      <c r="BP16" s="7">
        <f t="shared" si="100"/>
        <v>0</v>
      </c>
      <c r="BQ16" s="7">
        <f t="shared" si="101"/>
        <v>0</v>
      </c>
      <c r="BR16" s="7">
        <f t="shared" si="102"/>
        <v>0</v>
      </c>
      <c r="BS16" s="7">
        <f t="shared" si="103"/>
        <v>0</v>
      </c>
      <c r="BT16" s="7">
        <f t="shared" si="104"/>
        <v>2</v>
      </c>
      <c r="BU16" s="7">
        <f t="shared" si="105"/>
        <v>0</v>
      </c>
      <c r="BV16" s="7">
        <f t="shared" si="106"/>
        <v>0</v>
      </c>
      <c r="BW16" s="7">
        <f t="shared" si="107"/>
        <v>0</v>
      </c>
      <c r="BX16" s="7">
        <f t="shared" si="108"/>
        <v>1</v>
      </c>
      <c r="BY16" s="7">
        <f t="shared" si="109"/>
        <v>0</v>
      </c>
      <c r="BZ16" s="1">
        <f t="shared" si="110"/>
        <v>0</v>
      </c>
      <c r="CA16" s="1">
        <f t="shared" si="111"/>
        <v>0</v>
      </c>
      <c r="CB16" s="1">
        <f t="shared" si="112"/>
        <v>0.8</v>
      </c>
      <c r="CC16" s="1">
        <f t="shared" si="113"/>
        <v>0.2</v>
      </c>
      <c r="CD16" s="1">
        <f t="shared" si="114"/>
        <v>1.6</v>
      </c>
      <c r="CE16" s="1">
        <f t="shared" si="115"/>
        <v>0.4</v>
      </c>
      <c r="CF16" s="1">
        <f t="shared" si="116"/>
        <v>0</v>
      </c>
      <c r="CG16" s="1">
        <f t="shared" si="117"/>
        <v>0</v>
      </c>
      <c r="CH16" s="1">
        <f t="shared" si="118"/>
        <v>0</v>
      </c>
      <c r="CI16" s="1">
        <f t="shared" si="119"/>
        <v>0</v>
      </c>
      <c r="CJ16" s="1">
        <f t="shared" si="120"/>
        <v>0</v>
      </c>
      <c r="CK16" s="1">
        <f t="shared" si="121"/>
        <v>0</v>
      </c>
      <c r="CL16" s="1">
        <f t="shared" si="122"/>
        <v>0.8</v>
      </c>
      <c r="CM16" s="1">
        <f t="shared" si="123"/>
        <v>0.2</v>
      </c>
      <c r="CN16" s="1">
        <f t="shared" si="124"/>
        <v>0.8</v>
      </c>
      <c r="CO16" s="1">
        <f t="shared" si="125"/>
        <v>0.2</v>
      </c>
      <c r="CP16" s="1">
        <f t="shared" si="126"/>
        <v>0.8</v>
      </c>
      <c r="CQ16" s="1">
        <f t="shared" si="127"/>
        <v>0.2</v>
      </c>
      <c r="CR16" s="1">
        <f t="shared" si="128"/>
        <v>0</v>
      </c>
      <c r="CS16" s="1">
        <f t="shared" si="129"/>
        <v>0</v>
      </c>
      <c r="CT16" s="1">
        <f t="shared" si="130"/>
        <v>3.2</v>
      </c>
      <c r="CU16" s="1">
        <f t="shared" si="131"/>
        <v>0.8</v>
      </c>
      <c r="CV16" s="1">
        <f t="shared" si="132"/>
        <v>0.8</v>
      </c>
      <c r="CW16" s="1">
        <f t="shared" si="133"/>
        <v>0.2</v>
      </c>
      <c r="DA16" s="7">
        <f t="shared" si="134"/>
        <v>0</v>
      </c>
      <c r="DB16" s="7">
        <f t="shared" si="47"/>
        <v>0</v>
      </c>
      <c r="DC16" s="7">
        <f t="shared" si="48"/>
        <v>1</v>
      </c>
      <c r="DD16" s="7">
        <f t="shared" si="49"/>
        <v>0</v>
      </c>
      <c r="DE16" s="7">
        <f t="shared" si="50"/>
        <v>0</v>
      </c>
      <c r="DF16" s="7">
        <f t="shared" si="51"/>
        <v>0</v>
      </c>
      <c r="DG16" s="7">
        <f t="shared" si="52"/>
        <v>0</v>
      </c>
      <c r="DH16" s="7">
        <f t="shared" si="53"/>
        <v>0</v>
      </c>
      <c r="DI16" s="7">
        <f t="shared" si="54"/>
        <v>0</v>
      </c>
      <c r="DJ16" s="7">
        <f t="shared" si="55"/>
        <v>0</v>
      </c>
      <c r="DK16" s="7">
        <f t="shared" si="56"/>
        <v>2</v>
      </c>
      <c r="DL16" s="7">
        <f t="shared" si="57"/>
        <v>0</v>
      </c>
      <c r="DM16" s="7">
        <f t="shared" si="58"/>
        <v>0</v>
      </c>
      <c r="DN16" s="7">
        <f t="shared" si="59"/>
        <v>0</v>
      </c>
      <c r="DO16" s="7">
        <f t="shared" si="60"/>
        <v>1</v>
      </c>
      <c r="DP16" s="7">
        <f t="shared" si="61"/>
        <v>0</v>
      </c>
      <c r="DQ16" s="7">
        <f t="shared" si="62"/>
        <v>0</v>
      </c>
      <c r="DR16" s="7">
        <f t="shared" si="63"/>
        <v>0</v>
      </c>
      <c r="DS16" s="7">
        <f t="shared" si="64"/>
        <v>1</v>
      </c>
      <c r="DT16" s="7">
        <f t="shared" si="65"/>
        <v>0</v>
      </c>
      <c r="DU16" s="7">
        <f t="shared" si="66"/>
        <v>2</v>
      </c>
      <c r="DV16" s="7">
        <f t="shared" si="67"/>
        <v>0</v>
      </c>
      <c r="DW16" s="7">
        <f t="shared" si="68"/>
        <v>0</v>
      </c>
      <c r="DX16" s="7">
        <f t="shared" si="69"/>
        <v>0</v>
      </c>
      <c r="DY16" s="7">
        <f t="shared" si="70"/>
        <v>0</v>
      </c>
      <c r="DZ16" s="7">
        <f t="shared" si="71"/>
        <v>0</v>
      </c>
      <c r="EA16" s="7">
        <f t="shared" si="72"/>
        <v>0</v>
      </c>
      <c r="EB16" s="7">
        <f t="shared" si="73"/>
        <v>0</v>
      </c>
      <c r="EC16" s="7">
        <f t="shared" si="74"/>
        <v>1</v>
      </c>
      <c r="ED16" s="7">
        <f t="shared" si="75"/>
        <v>0</v>
      </c>
      <c r="EE16" s="7">
        <f t="shared" si="76"/>
        <v>1</v>
      </c>
      <c r="EF16" s="7">
        <f t="shared" si="77"/>
        <v>0</v>
      </c>
      <c r="EG16" s="7">
        <f t="shared" si="78"/>
        <v>1</v>
      </c>
      <c r="EH16" s="7">
        <f t="shared" si="79"/>
        <v>0</v>
      </c>
      <c r="EI16" s="7">
        <f t="shared" si="80"/>
        <v>0</v>
      </c>
      <c r="EJ16" s="7">
        <f t="shared" si="81"/>
        <v>0</v>
      </c>
      <c r="EK16" s="7">
        <f t="shared" si="82"/>
        <v>3</v>
      </c>
      <c r="EL16" s="7">
        <f t="shared" si="83"/>
        <v>1</v>
      </c>
      <c r="EM16" s="7">
        <f t="shared" si="84"/>
        <v>1</v>
      </c>
      <c r="EN16" s="7">
        <f t="shared" si="85"/>
        <v>0</v>
      </c>
      <c r="EP16" s="1">
        <v>4</v>
      </c>
      <c r="EQ16" s="10">
        <f t="shared" si="135"/>
        <v>34.838181818181816</v>
      </c>
      <c r="ER16" s="10">
        <f t="shared" si="136"/>
        <v>0.79</v>
      </c>
      <c r="ET16" s="1" t="str">
        <f t="shared" si="137"/>
        <v>[34.84, 0.79]</v>
      </c>
      <c r="EW16" s="1" t="str">
        <f t="shared" si="138"/>
        <v>[34.84, 0.79]</v>
      </c>
      <c r="EX16" s="1" t="str">
        <f t="shared" si="139"/>
        <v>[59.46, 1.31]</v>
      </c>
      <c r="EY16" s="1" t="str">
        <f t="shared" si="140"/>
        <v>[106.54, 4.99]</v>
      </c>
      <c r="FA16" s="1" t="str">
        <f t="shared" si="141"/>
        <v xml:space="preserve">[[34.84, 0.79], [59.46, 1.31], [106.54, 4.99]], </v>
      </c>
      <c r="FC16" s="157" t="s">
        <v>33</v>
      </c>
      <c r="FD16" s="190">
        <v>5.008008120272609</v>
      </c>
      <c r="FE16" s="191">
        <v>0.47935173772548967</v>
      </c>
      <c r="FF16" s="192">
        <v>4.2502084885866669</v>
      </c>
      <c r="FG16" s="192">
        <v>9.1718315934419756</v>
      </c>
      <c r="FH16" s="192">
        <v>0.9368085969412776</v>
      </c>
      <c r="FI16" s="192">
        <v>6.8004563241134832</v>
      </c>
      <c r="FJ16" s="192">
        <v>5.5196469032950821</v>
      </c>
      <c r="FK16" s="192">
        <v>9.511688025177266</v>
      </c>
      <c r="FL16" s="192">
        <v>3.8944141261900023</v>
      </c>
      <c r="FM16" s="192">
        <v>3.0810418424479136</v>
      </c>
      <c r="FN16" s="192">
        <v>6.5322130487673888</v>
      </c>
      <c r="FO16" s="192">
        <v>8.9073429195668758</v>
      </c>
      <c r="FP16" s="192">
        <v>8.4728318036134489</v>
      </c>
      <c r="FQ16" s="192">
        <v>9.9049143109525275</v>
      </c>
      <c r="FR16" s="192">
        <v>1.0333925694358093</v>
      </c>
      <c r="FS16" s="192">
        <v>4.5775876658298102</v>
      </c>
      <c r="FT16" s="192">
        <v>8.2010499905888086</v>
      </c>
      <c r="FU16" s="192">
        <v>9.2538916917077234</v>
      </c>
      <c r="FV16" s="192">
        <v>5.9294257123914118E-2</v>
      </c>
      <c r="FW16" s="192">
        <v>2.3192119097346087E-2</v>
      </c>
      <c r="FX16" s="190">
        <v>0.73499999999999999</v>
      </c>
      <c r="FY16" s="193">
        <v>4.6609999999999996</v>
      </c>
      <c r="FZ16" s="193">
        <v>5.9489999999999998</v>
      </c>
      <c r="GA16" s="193">
        <v>7.36</v>
      </c>
      <c r="GB16" s="193">
        <v>7.5540000000000003</v>
      </c>
      <c r="GC16" s="193">
        <v>3.177</v>
      </c>
      <c r="GD16" s="193">
        <v>0.76100000000000001</v>
      </c>
      <c r="GE16" s="193">
        <v>6.5670000000000002</v>
      </c>
      <c r="GF16" s="193">
        <v>6.4320000000000004</v>
      </c>
      <c r="GG16" s="193">
        <v>4.069</v>
      </c>
      <c r="GH16" s="193">
        <v>9.8829999999999991</v>
      </c>
      <c r="GI16" s="193">
        <v>8.1609999999999996</v>
      </c>
      <c r="GJ16" s="193">
        <v>0.98499999999999999</v>
      </c>
      <c r="GK16" s="193">
        <v>2.6709999999999998</v>
      </c>
      <c r="GL16" s="193">
        <v>4.8940000000000001</v>
      </c>
      <c r="GM16" s="193">
        <v>7.4530000000000003</v>
      </c>
      <c r="GN16" s="193">
        <v>0.56599999999999995</v>
      </c>
      <c r="GO16" s="193">
        <v>7.5529999999999999</v>
      </c>
      <c r="GP16" s="193">
        <v>7.0640000000000001</v>
      </c>
      <c r="GQ16" s="193">
        <v>9.1449999999999996</v>
      </c>
      <c r="GR16" s="193">
        <v>8.1999999999999993</v>
      </c>
      <c r="GS16" s="193">
        <v>6.0650000000000004</v>
      </c>
      <c r="GT16" s="193">
        <v>6.5819999999999999</v>
      </c>
      <c r="GU16" s="193">
        <v>5.3550000000000004</v>
      </c>
      <c r="GV16" s="193">
        <v>1.9239999999999999</v>
      </c>
      <c r="GW16" s="193">
        <v>1.9630000000000001</v>
      </c>
      <c r="GX16" s="193">
        <v>1.992</v>
      </c>
      <c r="GY16" s="193">
        <v>0.17299999999999999</v>
      </c>
      <c r="GZ16" s="193">
        <v>4.3760000000000003</v>
      </c>
      <c r="HA16" s="193">
        <v>5.0970000000000004</v>
      </c>
      <c r="HB16" s="193">
        <v>5.6929999999999996</v>
      </c>
      <c r="HC16" s="193">
        <v>4.6970000000000001</v>
      </c>
      <c r="HD16" s="193">
        <v>3.9990000000000001</v>
      </c>
      <c r="HE16" s="193">
        <v>4.7030000000000003</v>
      </c>
      <c r="HF16" s="193">
        <v>4.5119999999999996</v>
      </c>
      <c r="HG16" s="193">
        <v>3.0089999999999999</v>
      </c>
      <c r="HH16" s="193">
        <v>4.08</v>
      </c>
      <c r="HI16" s="193">
        <v>4.4039999999999999</v>
      </c>
      <c r="HJ16" s="193">
        <v>3.6949999999999998</v>
      </c>
      <c r="HK16" s="193">
        <v>6.6520000000000001</v>
      </c>
      <c r="HL16" s="193">
        <v>6.9240000000000004</v>
      </c>
      <c r="HM16" s="193">
        <v>2.048</v>
      </c>
      <c r="HN16" s="193">
        <v>3.8860000000000001</v>
      </c>
      <c r="HO16" s="193">
        <v>7.7569999999999997</v>
      </c>
      <c r="HQ16" s="51">
        <f t="shared" si="86"/>
        <v>5.008</v>
      </c>
      <c r="HR16" s="51">
        <f t="shared" si="86"/>
        <v>0.47899999999999998</v>
      </c>
      <c r="HS16" s="51">
        <f t="shared" si="86"/>
        <v>4.25</v>
      </c>
      <c r="HT16" s="51">
        <f t="shared" si="86"/>
        <v>9.1720000000000006</v>
      </c>
      <c r="HU16" s="51">
        <f t="shared" si="86"/>
        <v>0.93700000000000006</v>
      </c>
      <c r="HV16" s="51">
        <f t="shared" si="86"/>
        <v>6.8</v>
      </c>
      <c r="HW16" s="51">
        <f t="shared" si="86"/>
        <v>5.52</v>
      </c>
      <c r="HX16" s="51">
        <f t="shared" si="86"/>
        <v>9.5120000000000005</v>
      </c>
      <c r="HY16" s="51">
        <f t="shared" si="86"/>
        <v>3.8940000000000001</v>
      </c>
      <c r="HZ16" s="51">
        <f t="shared" si="86"/>
        <v>3.081</v>
      </c>
      <c r="IA16" s="51">
        <f t="shared" si="87"/>
        <v>6.532</v>
      </c>
      <c r="IB16" s="51">
        <f t="shared" si="87"/>
        <v>8.907</v>
      </c>
      <c r="IC16" s="51">
        <f t="shared" si="87"/>
        <v>8.4730000000000008</v>
      </c>
      <c r="ID16" s="51">
        <f t="shared" si="87"/>
        <v>9.9049999999999994</v>
      </c>
      <c r="IE16" s="51">
        <f t="shared" si="87"/>
        <v>1.0329999999999999</v>
      </c>
      <c r="IF16" s="51">
        <f t="shared" si="87"/>
        <v>4.5780000000000003</v>
      </c>
      <c r="IG16" s="51">
        <f t="shared" si="87"/>
        <v>8.2010000000000005</v>
      </c>
      <c r="IH16" s="51">
        <f t="shared" si="87"/>
        <v>9.2539999999999996</v>
      </c>
      <c r="II16" s="51">
        <f t="shared" si="87"/>
        <v>5.8999999999999997E-2</v>
      </c>
      <c r="IJ16" s="51">
        <f t="shared" si="87"/>
        <v>2.3E-2</v>
      </c>
      <c r="IK16" s="51">
        <f t="shared" si="88"/>
        <v>0.73499999999999999</v>
      </c>
      <c r="IL16" s="51">
        <f t="shared" si="88"/>
        <v>4.6609999999999996</v>
      </c>
      <c r="IM16" s="51">
        <f t="shared" si="88"/>
        <v>5.9489999999999998</v>
      </c>
      <c r="IN16" s="51">
        <f t="shared" si="88"/>
        <v>7.36</v>
      </c>
      <c r="IO16" s="51">
        <f t="shared" si="88"/>
        <v>7.5540000000000003</v>
      </c>
      <c r="IP16" s="51">
        <f t="shared" si="88"/>
        <v>3.177</v>
      </c>
      <c r="IQ16" s="51">
        <f t="shared" si="88"/>
        <v>0.76100000000000001</v>
      </c>
      <c r="IR16" s="51">
        <f t="shared" si="88"/>
        <v>6.5670000000000002</v>
      </c>
      <c r="IS16" s="51">
        <f t="shared" si="88"/>
        <v>6.4320000000000004</v>
      </c>
      <c r="IT16" s="51">
        <f t="shared" si="88"/>
        <v>4.069</v>
      </c>
      <c r="IU16" s="51">
        <f t="shared" si="89"/>
        <v>9.8829999999999991</v>
      </c>
      <c r="IV16" s="51">
        <f t="shared" si="89"/>
        <v>8.1609999999999996</v>
      </c>
      <c r="IW16" s="51">
        <f t="shared" si="89"/>
        <v>0.98499999999999999</v>
      </c>
      <c r="IX16" s="51">
        <f t="shared" si="89"/>
        <v>2.6709999999999998</v>
      </c>
      <c r="IY16" s="51">
        <f t="shared" si="89"/>
        <v>4.8940000000000001</v>
      </c>
      <c r="IZ16" s="51">
        <f t="shared" si="89"/>
        <v>7.4530000000000003</v>
      </c>
      <c r="JA16" s="51">
        <f t="shared" si="89"/>
        <v>0.56599999999999995</v>
      </c>
      <c r="JB16" s="51">
        <f t="shared" si="89"/>
        <v>7.5529999999999999</v>
      </c>
      <c r="JC16" s="51">
        <f t="shared" si="89"/>
        <v>7.0640000000000001</v>
      </c>
      <c r="JD16" s="51">
        <f t="shared" si="89"/>
        <v>9.1449999999999996</v>
      </c>
      <c r="JE16" s="51">
        <f t="shared" si="90"/>
        <v>8.1999999999999993</v>
      </c>
      <c r="JF16" s="51">
        <f t="shared" si="90"/>
        <v>6.0650000000000004</v>
      </c>
      <c r="JG16" s="51">
        <f t="shared" si="90"/>
        <v>6.5819999999999999</v>
      </c>
      <c r="JH16" s="51">
        <f t="shared" si="90"/>
        <v>5.3550000000000004</v>
      </c>
      <c r="JI16" s="51">
        <f t="shared" si="90"/>
        <v>1.9239999999999999</v>
      </c>
      <c r="JJ16" s="51">
        <f t="shared" si="90"/>
        <v>1.9630000000000001</v>
      </c>
      <c r="JK16" s="51">
        <f t="shared" si="90"/>
        <v>1.992</v>
      </c>
      <c r="JL16" s="51">
        <f t="shared" si="90"/>
        <v>0.17299999999999999</v>
      </c>
      <c r="JM16" s="51">
        <f t="shared" si="90"/>
        <v>4.3760000000000003</v>
      </c>
      <c r="JN16" s="51">
        <f t="shared" si="90"/>
        <v>5.0970000000000004</v>
      </c>
      <c r="JO16" s="51">
        <f t="shared" si="91"/>
        <v>5.6929999999999996</v>
      </c>
      <c r="JP16" s="51">
        <f t="shared" si="91"/>
        <v>4.6970000000000001</v>
      </c>
      <c r="JQ16" s="51">
        <f t="shared" si="91"/>
        <v>3.9990000000000001</v>
      </c>
      <c r="JR16" s="51">
        <f t="shared" si="91"/>
        <v>4.7030000000000003</v>
      </c>
      <c r="JS16" s="51">
        <f t="shared" si="91"/>
        <v>4.5119999999999996</v>
      </c>
      <c r="JT16" s="51">
        <f t="shared" si="91"/>
        <v>3.0089999999999999</v>
      </c>
      <c r="JU16" s="51">
        <f t="shared" si="91"/>
        <v>4.08</v>
      </c>
      <c r="JV16" s="51">
        <f t="shared" si="91"/>
        <v>4.4039999999999999</v>
      </c>
      <c r="JW16" s="51">
        <f t="shared" si="91"/>
        <v>3.6949999999999998</v>
      </c>
      <c r="JX16" s="51">
        <f t="shared" si="91"/>
        <v>6.6520000000000001</v>
      </c>
      <c r="JZ16" s="1" t="str">
        <f t="shared" si="142"/>
        <v>[5.008, 0.479, 4.25, 9.172, 0.937, 6.8, 5.52, 9.512, 3.894, 3.081, 6.532, 8.907, 8.473, 9.905, 1.033, 4.578, 8.201, 9.254, 0.059, 0.023, 0.735, 4.661, 5.949, 7.36, 7.554, 3.177, 0.761, 6.567, 6.432, 4.069, 9.883, 8.161, 0.985, 2.671, 4.894, 7.453, 0.566, 7.553, 7.064, 9.145, 8.2, 6.065, 6.582, 5.355, 1.924, 1.963, 1.992, 0.173, 4.376, 5.097, 5.693, 4.697, 3.999, 4.703, 4.512, 3.009, 4.08, 4.404, 3.695, 6.652],</v>
      </c>
    </row>
    <row r="17" spans="2:286" x14ac:dyDescent="0.35">
      <c r="B17" s="179">
        <v>5</v>
      </c>
      <c r="C17" s="158" t="s">
        <v>34</v>
      </c>
      <c r="D17" s="182"/>
      <c r="E17" s="170"/>
      <c r="F17" s="170"/>
      <c r="G17" s="171"/>
      <c r="H17" s="172">
        <v>3315</v>
      </c>
      <c r="I17" s="160">
        <f t="shared" si="92"/>
        <v>1.6021381173548049E-2</v>
      </c>
      <c r="J17" s="113">
        <f t="shared" si="0"/>
        <v>8.7436588118509947E-2</v>
      </c>
      <c r="K17" s="113">
        <f t="shared" si="0"/>
        <v>0.50789399148382897</v>
      </c>
      <c r="L17" s="113">
        <f t="shared" si="0"/>
        <v>4.9151031433918933E-2</v>
      </c>
      <c r="M17" s="113">
        <f t="shared" si="0"/>
        <v>2.7306128574399405E-3</v>
      </c>
      <c r="N17" s="113">
        <f t="shared" si="0"/>
        <v>0.10649390144015769</v>
      </c>
      <c r="O17" s="113">
        <f t="shared" si="0"/>
        <v>1.8349718401996402</v>
      </c>
      <c r="P17" s="113">
        <f t="shared" si="0"/>
        <v>0.13653064287199707</v>
      </c>
      <c r="Q17" s="82">
        <f t="shared" si="0"/>
        <v>0.62804095721118625</v>
      </c>
      <c r="R17" s="122">
        <f t="shared" si="0"/>
        <v>0.12022530866295117</v>
      </c>
      <c r="S17" s="116">
        <f t="shared" si="0"/>
        <v>0.82245040698973415</v>
      </c>
      <c r="T17" s="116">
        <f t="shared" si="0"/>
        <v>1.8115768100803777</v>
      </c>
      <c r="U17" s="110">
        <f t="shared" si="0"/>
        <v>8.1971801361103071E-3</v>
      </c>
      <c r="V17" s="110">
        <f t="shared" si="0"/>
        <v>5.4647867574068717E-3</v>
      </c>
      <c r="W17" s="110">
        <f t="shared" si="0"/>
        <v>6.0112654331475585E-2</v>
      </c>
      <c r="X17" s="110">
        <f t="shared" si="0"/>
        <v>1.0000559766054575</v>
      </c>
      <c r="Y17" s="110">
        <f t="shared" si="0"/>
        <v>0.86890109442769259</v>
      </c>
      <c r="Z17" s="110">
        <f t="shared" si="0"/>
        <v>0.42625336707773592</v>
      </c>
      <c r="AA17" s="110">
        <f t="shared" si="0"/>
        <v>5.4647867574068717E-3</v>
      </c>
      <c r="AB17" s="110">
        <f t="shared" si="0"/>
        <v>3.0466186172543313</v>
      </c>
      <c r="AC17" s="110">
        <f t="shared" si="0"/>
        <v>0.86560427580846133</v>
      </c>
      <c r="AE17" s="179">
        <v>5</v>
      </c>
      <c r="AF17" s="158" t="s">
        <v>34</v>
      </c>
      <c r="AG17" s="182"/>
      <c r="AH17" s="170"/>
      <c r="AI17" s="170"/>
      <c r="AJ17" s="171"/>
      <c r="AK17" s="172">
        <v>3315</v>
      </c>
      <c r="AL17" s="160">
        <f t="shared" si="1"/>
        <v>1.6021381173548049E-2</v>
      </c>
      <c r="AM17" s="143">
        <f t="shared" si="93"/>
        <v>0</v>
      </c>
      <c r="AN17" s="143">
        <f t="shared" si="3"/>
        <v>1</v>
      </c>
      <c r="AO17" s="143">
        <f t="shared" si="4"/>
        <v>0</v>
      </c>
      <c r="AP17" s="143">
        <f t="shared" si="5"/>
        <v>0</v>
      </c>
      <c r="AQ17" s="143">
        <f t="shared" si="6"/>
        <v>0</v>
      </c>
      <c r="AR17" s="143">
        <f t="shared" si="7"/>
        <v>2</v>
      </c>
      <c r="AS17" s="143">
        <f t="shared" si="8"/>
        <v>0</v>
      </c>
      <c r="AT17" s="36">
        <f t="shared" si="9"/>
        <v>1</v>
      </c>
      <c r="AU17" s="150">
        <f t="shared" si="10"/>
        <v>0</v>
      </c>
      <c r="AV17" s="148">
        <f t="shared" si="11"/>
        <v>1</v>
      </c>
      <c r="AW17" s="148">
        <f t="shared" si="12"/>
        <v>2</v>
      </c>
      <c r="AX17" s="125">
        <f t="shared" si="13"/>
        <v>0</v>
      </c>
      <c r="AY17" s="125">
        <f t="shared" si="14"/>
        <v>0</v>
      </c>
      <c r="AZ17" s="125">
        <f t="shared" si="15"/>
        <v>0</v>
      </c>
      <c r="BA17" s="125">
        <f t="shared" si="16"/>
        <v>1</v>
      </c>
      <c r="BB17" s="125">
        <f t="shared" si="17"/>
        <v>1</v>
      </c>
      <c r="BC17" s="125">
        <f t="shared" si="18"/>
        <v>0</v>
      </c>
      <c r="BD17" s="125">
        <f t="shared" si="19"/>
        <v>0</v>
      </c>
      <c r="BE17" s="125">
        <f t="shared" si="20"/>
        <v>3</v>
      </c>
      <c r="BF17" s="125">
        <f t="shared" si="21"/>
        <v>1</v>
      </c>
      <c r="BJ17" s="7">
        <f t="shared" si="94"/>
        <v>0</v>
      </c>
      <c r="BK17" s="7">
        <f t="shared" si="95"/>
        <v>0</v>
      </c>
      <c r="BL17" s="7">
        <f t="shared" si="96"/>
        <v>1</v>
      </c>
      <c r="BM17" s="7">
        <f t="shared" si="97"/>
        <v>0</v>
      </c>
      <c r="BN17" s="7">
        <f t="shared" si="98"/>
        <v>0</v>
      </c>
      <c r="BO17" s="7">
        <f t="shared" si="99"/>
        <v>0</v>
      </c>
      <c r="BP17" s="7">
        <f t="shared" si="100"/>
        <v>0</v>
      </c>
      <c r="BQ17" s="7">
        <f t="shared" si="101"/>
        <v>0</v>
      </c>
      <c r="BR17" s="7">
        <f t="shared" si="102"/>
        <v>0</v>
      </c>
      <c r="BS17" s="7">
        <f t="shared" si="103"/>
        <v>0</v>
      </c>
      <c r="BT17" s="7">
        <f t="shared" si="104"/>
        <v>2</v>
      </c>
      <c r="BU17" s="7">
        <f t="shared" si="105"/>
        <v>0</v>
      </c>
      <c r="BV17" s="7">
        <f t="shared" si="106"/>
        <v>0</v>
      </c>
      <c r="BW17" s="7">
        <f t="shared" si="107"/>
        <v>0</v>
      </c>
      <c r="BX17" s="7">
        <f t="shared" si="108"/>
        <v>1</v>
      </c>
      <c r="BY17" s="7">
        <f t="shared" si="109"/>
        <v>0</v>
      </c>
      <c r="BZ17" s="1">
        <f t="shared" si="110"/>
        <v>0</v>
      </c>
      <c r="CA17" s="1">
        <f t="shared" si="111"/>
        <v>0</v>
      </c>
      <c r="CB17" s="1">
        <f t="shared" si="112"/>
        <v>0.8</v>
      </c>
      <c r="CC17" s="1">
        <f t="shared" si="113"/>
        <v>0.2</v>
      </c>
      <c r="CD17" s="1">
        <f t="shared" si="114"/>
        <v>1.6</v>
      </c>
      <c r="CE17" s="1">
        <f t="shared" si="115"/>
        <v>0.4</v>
      </c>
      <c r="CF17" s="1">
        <f t="shared" si="116"/>
        <v>0</v>
      </c>
      <c r="CG17" s="1">
        <f t="shared" si="117"/>
        <v>0</v>
      </c>
      <c r="CH17" s="1">
        <f t="shared" si="118"/>
        <v>0</v>
      </c>
      <c r="CI17" s="1">
        <f t="shared" si="119"/>
        <v>0</v>
      </c>
      <c r="CJ17" s="1">
        <f t="shared" si="120"/>
        <v>0</v>
      </c>
      <c r="CK17" s="1">
        <f t="shared" si="121"/>
        <v>0</v>
      </c>
      <c r="CL17" s="1">
        <f t="shared" si="122"/>
        <v>0.8</v>
      </c>
      <c r="CM17" s="1">
        <f t="shared" si="123"/>
        <v>0.2</v>
      </c>
      <c r="CN17" s="1">
        <f t="shared" si="124"/>
        <v>0.8</v>
      </c>
      <c r="CO17" s="1">
        <f t="shared" si="125"/>
        <v>0.2</v>
      </c>
      <c r="CP17" s="1">
        <f t="shared" si="126"/>
        <v>0</v>
      </c>
      <c r="CQ17" s="1">
        <f t="shared" si="127"/>
        <v>0</v>
      </c>
      <c r="CR17" s="1">
        <f t="shared" si="128"/>
        <v>0</v>
      </c>
      <c r="CS17" s="1">
        <f t="shared" si="129"/>
        <v>0</v>
      </c>
      <c r="CT17" s="1">
        <f t="shared" si="130"/>
        <v>2.4000000000000004</v>
      </c>
      <c r="CU17" s="1">
        <f t="shared" si="131"/>
        <v>0.60000000000000009</v>
      </c>
      <c r="CV17" s="1">
        <f t="shared" si="132"/>
        <v>0.8</v>
      </c>
      <c r="CW17" s="1">
        <f t="shared" si="133"/>
        <v>0.2</v>
      </c>
      <c r="DA17" s="7">
        <f t="shared" si="134"/>
        <v>0</v>
      </c>
      <c r="DB17" s="7">
        <f t="shared" si="47"/>
        <v>0</v>
      </c>
      <c r="DC17" s="7">
        <f t="shared" si="48"/>
        <v>1</v>
      </c>
      <c r="DD17" s="7">
        <f t="shared" si="49"/>
        <v>0</v>
      </c>
      <c r="DE17" s="7">
        <f t="shared" si="50"/>
        <v>0</v>
      </c>
      <c r="DF17" s="7">
        <f t="shared" si="51"/>
        <v>0</v>
      </c>
      <c r="DG17" s="7">
        <f t="shared" si="52"/>
        <v>0</v>
      </c>
      <c r="DH17" s="7">
        <f t="shared" si="53"/>
        <v>0</v>
      </c>
      <c r="DI17" s="7">
        <f t="shared" si="54"/>
        <v>0</v>
      </c>
      <c r="DJ17" s="7">
        <f t="shared" si="55"/>
        <v>0</v>
      </c>
      <c r="DK17" s="7">
        <f t="shared" si="56"/>
        <v>2</v>
      </c>
      <c r="DL17" s="7">
        <f t="shared" si="57"/>
        <v>0</v>
      </c>
      <c r="DM17" s="7">
        <f t="shared" si="58"/>
        <v>0</v>
      </c>
      <c r="DN17" s="7">
        <f t="shared" si="59"/>
        <v>0</v>
      </c>
      <c r="DO17" s="7">
        <f t="shared" si="60"/>
        <v>1</v>
      </c>
      <c r="DP17" s="7">
        <f t="shared" si="61"/>
        <v>0</v>
      </c>
      <c r="DQ17" s="7">
        <f t="shared" si="62"/>
        <v>0</v>
      </c>
      <c r="DR17" s="7">
        <f t="shared" si="63"/>
        <v>0</v>
      </c>
      <c r="DS17" s="7">
        <f t="shared" si="64"/>
        <v>1</v>
      </c>
      <c r="DT17" s="7">
        <f t="shared" si="65"/>
        <v>0</v>
      </c>
      <c r="DU17" s="7">
        <f t="shared" si="66"/>
        <v>2</v>
      </c>
      <c r="DV17" s="7">
        <f t="shared" si="67"/>
        <v>0</v>
      </c>
      <c r="DW17" s="7">
        <f t="shared" si="68"/>
        <v>0</v>
      </c>
      <c r="DX17" s="7">
        <f t="shared" si="69"/>
        <v>0</v>
      </c>
      <c r="DY17" s="7">
        <f t="shared" si="70"/>
        <v>0</v>
      </c>
      <c r="DZ17" s="7">
        <f t="shared" si="71"/>
        <v>0</v>
      </c>
      <c r="EA17" s="7">
        <f t="shared" si="72"/>
        <v>0</v>
      </c>
      <c r="EB17" s="7">
        <f t="shared" si="73"/>
        <v>0</v>
      </c>
      <c r="EC17" s="7">
        <f t="shared" si="74"/>
        <v>1</v>
      </c>
      <c r="ED17" s="7">
        <f t="shared" si="75"/>
        <v>0</v>
      </c>
      <c r="EE17" s="7">
        <f t="shared" si="76"/>
        <v>1</v>
      </c>
      <c r="EF17" s="7">
        <f t="shared" si="77"/>
        <v>0</v>
      </c>
      <c r="EG17" s="7">
        <f t="shared" si="78"/>
        <v>0</v>
      </c>
      <c r="EH17" s="7">
        <f t="shared" si="79"/>
        <v>0</v>
      </c>
      <c r="EI17" s="7">
        <f t="shared" si="80"/>
        <v>0</v>
      </c>
      <c r="EJ17" s="7">
        <f t="shared" si="81"/>
        <v>0</v>
      </c>
      <c r="EK17" s="7">
        <f t="shared" si="82"/>
        <v>2</v>
      </c>
      <c r="EL17" s="7">
        <f t="shared" si="83"/>
        <v>1</v>
      </c>
      <c r="EM17" s="7">
        <f t="shared" si="84"/>
        <v>1</v>
      </c>
      <c r="EN17" s="7">
        <f t="shared" si="85"/>
        <v>0</v>
      </c>
      <c r="EP17" s="1">
        <v>5</v>
      </c>
      <c r="EQ17" s="10">
        <f t="shared" si="135"/>
        <v>31.348181818181818</v>
      </c>
      <c r="ER17" s="10">
        <f t="shared" si="136"/>
        <v>0.79</v>
      </c>
      <c r="ET17" s="1" t="str">
        <f t="shared" si="137"/>
        <v>[31.35, 0.79]</v>
      </c>
      <c r="EW17" s="1" t="str">
        <f t="shared" si="138"/>
        <v>[31.35, 0.79]</v>
      </c>
      <c r="EX17" s="1" t="str">
        <f t="shared" si="139"/>
        <v>[42.92, 1.31]</v>
      </c>
      <c r="EY17" s="1" t="str">
        <f t="shared" si="140"/>
        <v>[77.93, 3.68]</v>
      </c>
      <c r="FA17" s="1" t="str">
        <f t="shared" si="141"/>
        <v xml:space="preserve">[[31.35, 0.79], [42.92, 1.31], [77.93, 3.68]], </v>
      </c>
      <c r="FC17" s="158" t="s">
        <v>34</v>
      </c>
      <c r="FD17" s="190">
        <v>7.0920102646079419</v>
      </c>
      <c r="FE17" s="191">
        <v>8.8141358063056625</v>
      </c>
      <c r="FF17" s="192">
        <v>8.0301606624385595</v>
      </c>
      <c r="FG17" s="192">
        <v>1.8345204969520401</v>
      </c>
      <c r="FH17" s="192">
        <v>8.9506507158796929</v>
      </c>
      <c r="FI17" s="192">
        <v>6.8465942089170708</v>
      </c>
      <c r="FJ17" s="192">
        <v>5.3872413527606575</v>
      </c>
      <c r="FK17" s="192">
        <v>4.7576528993570815</v>
      </c>
      <c r="FL17" s="192">
        <v>2.5798688813846118</v>
      </c>
      <c r="FM17" s="192">
        <v>1.7521412411773762</v>
      </c>
      <c r="FN17" s="192">
        <v>7.5293272392481896</v>
      </c>
      <c r="FO17" s="192">
        <v>7.0884644720073773</v>
      </c>
      <c r="FP17" s="192">
        <v>5.0676193341873095</v>
      </c>
      <c r="FQ17" s="192">
        <v>7.7852167179739826</v>
      </c>
      <c r="FR17" s="192">
        <v>0.24419108121987998</v>
      </c>
      <c r="FS17" s="192">
        <v>6.1436839938347951</v>
      </c>
      <c r="FT17" s="192">
        <v>5.6442366872966439</v>
      </c>
      <c r="FU17" s="192">
        <v>5.833328597933086</v>
      </c>
      <c r="FV17" s="192">
        <v>0.57476958510156662</v>
      </c>
      <c r="FW17" s="192">
        <v>9.2371914589268336</v>
      </c>
      <c r="FX17" s="190">
        <v>6.9539999999999997</v>
      </c>
      <c r="FY17" s="193">
        <v>3.6419999999999999</v>
      </c>
      <c r="FZ17" s="193">
        <v>4.6470000000000002</v>
      </c>
      <c r="GA17" s="193">
        <v>3.2040000000000002</v>
      </c>
      <c r="GB17" s="193">
        <v>5.0490000000000004</v>
      </c>
      <c r="GC17" s="193">
        <v>2.0150000000000001</v>
      </c>
      <c r="GD17" s="193">
        <v>0.22700000000000001</v>
      </c>
      <c r="GE17" s="193">
        <v>2.3130000000000002</v>
      </c>
      <c r="GF17" s="193">
        <v>4.9980000000000002</v>
      </c>
      <c r="GG17" s="193">
        <v>2.7930000000000001</v>
      </c>
      <c r="GH17" s="193">
        <v>0.32</v>
      </c>
      <c r="GI17" s="193">
        <v>9.5169999999999995</v>
      </c>
      <c r="GJ17" s="193">
        <v>0.38100000000000001</v>
      </c>
      <c r="GK17" s="193">
        <v>8.0190000000000001</v>
      </c>
      <c r="GL17" s="193">
        <v>6.1050000000000004</v>
      </c>
      <c r="GM17" s="193">
        <v>5.9610000000000003</v>
      </c>
      <c r="GN17" s="193">
        <v>8.3260000000000005</v>
      </c>
      <c r="GO17" s="193">
        <v>2.2919999999999998</v>
      </c>
      <c r="GP17" s="193">
        <v>5.9560000000000004</v>
      </c>
      <c r="GQ17" s="193">
        <v>9.1820000000000004</v>
      </c>
      <c r="GR17" s="193">
        <v>7.093</v>
      </c>
      <c r="GS17" s="193">
        <v>3.6619999999999999</v>
      </c>
      <c r="GT17" s="193">
        <v>6.82</v>
      </c>
      <c r="GU17" s="193">
        <v>9.657</v>
      </c>
      <c r="GV17" s="193">
        <v>2.04</v>
      </c>
      <c r="GW17" s="193">
        <v>0.89100000000000001</v>
      </c>
      <c r="GX17" s="193">
        <v>0.63500000000000001</v>
      </c>
      <c r="GY17" s="193">
        <v>4.6070000000000002</v>
      </c>
      <c r="GZ17" s="193">
        <v>1.474</v>
      </c>
      <c r="HA17" s="193">
        <v>6.1219999999999999</v>
      </c>
      <c r="HB17" s="193">
        <v>9.8420000000000005</v>
      </c>
      <c r="HC17" s="193">
        <v>6.6660000000000004</v>
      </c>
      <c r="HD17" s="193">
        <v>8.9700000000000006</v>
      </c>
      <c r="HE17" s="193">
        <v>2.2029999999999998</v>
      </c>
      <c r="HF17" s="193">
        <v>6.7729999999999997</v>
      </c>
      <c r="HG17" s="193">
        <v>1.631</v>
      </c>
      <c r="HH17" s="193">
        <v>4.2549999999999999</v>
      </c>
      <c r="HI17" s="193">
        <v>7.476</v>
      </c>
      <c r="HJ17" s="193">
        <v>6.649</v>
      </c>
      <c r="HK17" s="193">
        <v>9.1850000000000005</v>
      </c>
      <c r="HL17" s="193">
        <v>9.8040000000000003</v>
      </c>
      <c r="HM17" s="193">
        <v>6.0890000000000004</v>
      </c>
      <c r="HN17" s="193">
        <v>2.5019999999999998</v>
      </c>
      <c r="HO17" s="193">
        <v>5.9989999999999997</v>
      </c>
      <c r="HQ17" s="51">
        <f t="shared" ref="HQ17:IE17" si="143">ROUND(FD17,3)</f>
        <v>7.0919999999999996</v>
      </c>
      <c r="HR17" s="51">
        <f t="shared" si="143"/>
        <v>8.8140000000000001</v>
      </c>
      <c r="HS17" s="51">
        <f t="shared" si="143"/>
        <v>8.0299999999999994</v>
      </c>
      <c r="HT17" s="51">
        <f t="shared" si="143"/>
        <v>1.835</v>
      </c>
      <c r="HU17" s="51">
        <f t="shared" si="143"/>
        <v>8.9510000000000005</v>
      </c>
      <c r="HV17" s="51">
        <f t="shared" si="143"/>
        <v>6.8470000000000004</v>
      </c>
      <c r="HW17" s="51">
        <f t="shared" si="143"/>
        <v>5.3869999999999996</v>
      </c>
      <c r="HX17" s="51">
        <f t="shared" si="143"/>
        <v>4.758</v>
      </c>
      <c r="HY17" s="51">
        <f t="shared" si="143"/>
        <v>2.58</v>
      </c>
      <c r="HZ17" s="51">
        <f t="shared" si="143"/>
        <v>1.752</v>
      </c>
      <c r="IA17" s="51">
        <f t="shared" si="143"/>
        <v>7.5289999999999999</v>
      </c>
      <c r="IB17" s="51">
        <f t="shared" si="143"/>
        <v>7.0880000000000001</v>
      </c>
      <c r="IC17" s="51">
        <f t="shared" si="143"/>
        <v>5.0679999999999996</v>
      </c>
      <c r="ID17" s="51">
        <f t="shared" si="143"/>
        <v>7.7850000000000001</v>
      </c>
      <c r="IE17" s="51">
        <f t="shared" si="143"/>
        <v>0.24399999999999999</v>
      </c>
      <c r="IF17" s="51">
        <f t="shared" ref="IF17:IU32" si="144">ROUND(FS17,3)</f>
        <v>6.1440000000000001</v>
      </c>
      <c r="IG17" s="51">
        <f t="shared" si="144"/>
        <v>5.6440000000000001</v>
      </c>
      <c r="IH17" s="51">
        <f t="shared" si="144"/>
        <v>5.8330000000000002</v>
      </c>
      <c r="II17" s="51">
        <f t="shared" si="144"/>
        <v>0.57499999999999996</v>
      </c>
      <c r="IJ17" s="51">
        <f t="shared" si="144"/>
        <v>9.2370000000000001</v>
      </c>
      <c r="IK17" s="51">
        <f t="shared" si="144"/>
        <v>6.9539999999999997</v>
      </c>
      <c r="IL17" s="51">
        <f t="shared" si="144"/>
        <v>3.6419999999999999</v>
      </c>
      <c r="IM17" s="51">
        <f t="shared" si="144"/>
        <v>4.6470000000000002</v>
      </c>
      <c r="IN17" s="51">
        <f t="shared" si="144"/>
        <v>3.2040000000000002</v>
      </c>
      <c r="IO17" s="51">
        <f t="shared" si="144"/>
        <v>5.0490000000000004</v>
      </c>
      <c r="IP17" s="51">
        <f t="shared" si="144"/>
        <v>2.0150000000000001</v>
      </c>
      <c r="IQ17" s="51">
        <f t="shared" si="144"/>
        <v>0.22700000000000001</v>
      </c>
      <c r="IR17" s="51">
        <f t="shared" si="144"/>
        <v>2.3130000000000002</v>
      </c>
      <c r="IS17" s="51">
        <f t="shared" si="144"/>
        <v>4.9980000000000002</v>
      </c>
      <c r="IT17" s="51">
        <f t="shared" si="144"/>
        <v>2.7930000000000001</v>
      </c>
      <c r="IU17" s="51">
        <f t="shared" si="144"/>
        <v>0.32</v>
      </c>
      <c r="IV17" s="51">
        <f t="shared" ref="IV17:JK32" si="145">ROUND(GI17,3)</f>
        <v>9.5169999999999995</v>
      </c>
      <c r="IW17" s="51">
        <f t="shared" si="145"/>
        <v>0.38100000000000001</v>
      </c>
      <c r="IX17" s="51">
        <f t="shared" si="145"/>
        <v>8.0190000000000001</v>
      </c>
      <c r="IY17" s="51">
        <f t="shared" si="145"/>
        <v>6.1050000000000004</v>
      </c>
      <c r="IZ17" s="51">
        <f t="shared" si="145"/>
        <v>5.9610000000000003</v>
      </c>
      <c r="JA17" s="51">
        <f t="shared" si="145"/>
        <v>8.3260000000000005</v>
      </c>
      <c r="JB17" s="51">
        <f t="shared" si="145"/>
        <v>2.2919999999999998</v>
      </c>
      <c r="JC17" s="51">
        <f t="shared" si="145"/>
        <v>5.9560000000000004</v>
      </c>
      <c r="JD17" s="51">
        <f t="shared" si="145"/>
        <v>9.1820000000000004</v>
      </c>
      <c r="JE17" s="51">
        <f t="shared" si="145"/>
        <v>7.093</v>
      </c>
      <c r="JF17" s="51">
        <f t="shared" si="145"/>
        <v>3.6619999999999999</v>
      </c>
      <c r="JG17" s="51">
        <f t="shared" si="145"/>
        <v>6.82</v>
      </c>
      <c r="JH17" s="51">
        <f t="shared" si="145"/>
        <v>9.657</v>
      </c>
      <c r="JI17" s="51">
        <f t="shared" si="145"/>
        <v>2.04</v>
      </c>
      <c r="JJ17" s="51">
        <f t="shared" si="145"/>
        <v>0.89100000000000001</v>
      </c>
      <c r="JK17" s="51">
        <f t="shared" si="145"/>
        <v>0.63500000000000001</v>
      </c>
      <c r="JL17" s="51">
        <f t="shared" ref="JL17:JX36" si="146">ROUND(GY17,3)</f>
        <v>4.6070000000000002</v>
      </c>
      <c r="JM17" s="51">
        <f t="shared" si="146"/>
        <v>1.474</v>
      </c>
      <c r="JN17" s="51">
        <f t="shared" si="146"/>
        <v>6.1219999999999999</v>
      </c>
      <c r="JO17" s="51">
        <f t="shared" si="146"/>
        <v>9.8420000000000005</v>
      </c>
      <c r="JP17" s="51">
        <f t="shared" si="146"/>
        <v>6.6660000000000004</v>
      </c>
      <c r="JQ17" s="51">
        <f t="shared" si="146"/>
        <v>8.9700000000000006</v>
      </c>
      <c r="JR17" s="51">
        <f t="shared" si="146"/>
        <v>2.2029999999999998</v>
      </c>
      <c r="JS17" s="51">
        <f t="shared" si="146"/>
        <v>6.7729999999999997</v>
      </c>
      <c r="JT17" s="51">
        <f t="shared" si="146"/>
        <v>1.631</v>
      </c>
      <c r="JU17" s="51">
        <f t="shared" si="146"/>
        <v>4.2549999999999999</v>
      </c>
      <c r="JV17" s="51">
        <f t="shared" si="146"/>
        <v>7.476</v>
      </c>
      <c r="JW17" s="51">
        <f t="shared" si="146"/>
        <v>6.649</v>
      </c>
      <c r="JX17" s="51">
        <f t="shared" si="146"/>
        <v>9.1850000000000005</v>
      </c>
      <c r="JZ17" s="1" t="str">
        <f t="shared" si="142"/>
        <v>[7.092, 8.814, 8.03, 1.835, 8.951, 6.847, 5.387, 4.758, 2.58, 1.752, 7.529, 7.088, 5.068, 7.785, 0.244, 6.144, 5.644, 5.833, 0.575, 9.237, 6.954, 3.642, 4.647, 3.204, 5.049, 2.015, 0.227, 2.313, 4.998, 2.793, 0.32, 9.517, 0.381, 8.019, 6.105, 5.961, 8.326, 2.292, 5.956, 9.182, 7.093, 3.662, 6.82, 9.657, 2.04, 0.891, 0.635, 4.607, 1.474, 6.122, 9.842, 6.666, 8.97, 2.203, 6.773, 1.631, 4.255, 7.476, 6.649, 9.185],</v>
      </c>
    </row>
    <row r="18" spans="2:286" x14ac:dyDescent="0.35">
      <c r="B18" s="179">
        <v>6</v>
      </c>
      <c r="C18" s="157" t="s">
        <v>35</v>
      </c>
      <c r="D18" s="182"/>
      <c r="E18" s="170"/>
      <c r="F18" s="170"/>
      <c r="G18" s="171"/>
      <c r="H18" s="172">
        <v>4046</v>
      </c>
      <c r="I18" s="160">
        <f t="shared" si="92"/>
        <v>1.9554301124638129E-2</v>
      </c>
      <c r="J18" s="113">
        <f t="shared" si="0"/>
        <v>0.10671747678054033</v>
      </c>
      <c r="K18" s="113">
        <f t="shared" si="0"/>
        <v>0.61989112806744251</v>
      </c>
      <c r="L18" s="113">
        <f t="shared" si="0"/>
        <v>5.9989464006526688E-2</v>
      </c>
      <c r="M18" s="113">
        <f t="shared" si="0"/>
        <v>3.3327480003625936E-3</v>
      </c>
      <c r="N18" s="113">
        <f t="shared" si="0"/>
        <v>0.12997717201414116</v>
      </c>
      <c r="O18" s="113">
        <f t="shared" si="0"/>
        <v>2.2396066562436632</v>
      </c>
      <c r="P18" s="113">
        <f t="shared" si="0"/>
        <v>0.16663740001812971</v>
      </c>
      <c r="Q18" s="82">
        <f t="shared" si="0"/>
        <v>0.76653204008339648</v>
      </c>
      <c r="R18" s="122">
        <f t="shared" si="0"/>
        <v>0.14673653057324296</v>
      </c>
      <c r="S18" s="116">
        <f t="shared" si="0"/>
        <v>1.0038112659669576</v>
      </c>
      <c r="T18" s="116">
        <f t="shared" si="0"/>
        <v>2.2110527220468197</v>
      </c>
      <c r="U18" s="110">
        <f t="shared" si="0"/>
        <v>1.0004763448175656E-2</v>
      </c>
      <c r="V18" s="110">
        <f t="shared" si="0"/>
        <v>6.6698422987837708E-3</v>
      </c>
      <c r="W18" s="110">
        <f t="shared" si="0"/>
        <v>7.3368265286621479E-2</v>
      </c>
      <c r="X18" s="110">
        <f t="shared" si="0"/>
        <v>1.2205811406774301</v>
      </c>
      <c r="Y18" s="110">
        <f t="shared" si="0"/>
        <v>1.0605049255066197</v>
      </c>
      <c r="Z18" s="110">
        <f t="shared" si="0"/>
        <v>0.52024769930513404</v>
      </c>
      <c r="AA18" s="110">
        <f t="shared" si="0"/>
        <v>6.6698422987837708E-3</v>
      </c>
      <c r="AB18" s="110">
        <f t="shared" si="0"/>
        <v>3.7184370815719525</v>
      </c>
      <c r="AC18" s="110">
        <f t="shared" si="0"/>
        <v>1.0564811161149423</v>
      </c>
      <c r="AE18" s="179">
        <v>6</v>
      </c>
      <c r="AF18" s="157" t="s">
        <v>35</v>
      </c>
      <c r="AG18" s="182"/>
      <c r="AH18" s="170"/>
      <c r="AI18" s="170"/>
      <c r="AJ18" s="171"/>
      <c r="AK18" s="172">
        <v>4046</v>
      </c>
      <c r="AL18" s="160">
        <f t="shared" si="1"/>
        <v>1.9554301124638129E-2</v>
      </c>
      <c r="AM18" s="143">
        <f t="shared" si="93"/>
        <v>0</v>
      </c>
      <c r="AN18" s="143">
        <f t="shared" si="3"/>
        <v>1</v>
      </c>
      <c r="AO18" s="143">
        <f t="shared" si="4"/>
        <v>0</v>
      </c>
      <c r="AP18" s="143">
        <f t="shared" si="5"/>
        <v>0</v>
      </c>
      <c r="AQ18" s="143">
        <f t="shared" si="6"/>
        <v>0</v>
      </c>
      <c r="AR18" s="143">
        <f t="shared" si="7"/>
        <v>2</v>
      </c>
      <c r="AS18" s="143">
        <f t="shared" si="8"/>
        <v>0</v>
      </c>
      <c r="AT18" s="36">
        <f t="shared" si="9"/>
        <v>1</v>
      </c>
      <c r="AU18" s="150">
        <f t="shared" si="10"/>
        <v>0</v>
      </c>
      <c r="AV18" s="148">
        <f t="shared" si="11"/>
        <v>1</v>
      </c>
      <c r="AW18" s="148">
        <f t="shared" si="12"/>
        <v>2</v>
      </c>
      <c r="AX18" s="125">
        <f t="shared" si="13"/>
        <v>0</v>
      </c>
      <c r="AY18" s="125">
        <f t="shared" si="14"/>
        <v>0</v>
      </c>
      <c r="AZ18" s="125">
        <f t="shared" si="15"/>
        <v>0</v>
      </c>
      <c r="BA18" s="125">
        <f t="shared" si="16"/>
        <v>1</v>
      </c>
      <c r="BB18" s="125">
        <f t="shared" si="17"/>
        <v>1</v>
      </c>
      <c r="BC18" s="125">
        <f t="shared" si="18"/>
        <v>1</v>
      </c>
      <c r="BD18" s="125">
        <f t="shared" si="19"/>
        <v>0</v>
      </c>
      <c r="BE18" s="125">
        <f t="shared" si="20"/>
        <v>4</v>
      </c>
      <c r="BF18" s="125">
        <f t="shared" si="21"/>
        <v>1</v>
      </c>
      <c r="BJ18" s="7">
        <f t="shared" si="94"/>
        <v>0</v>
      </c>
      <c r="BK18" s="7">
        <f t="shared" si="95"/>
        <v>0</v>
      </c>
      <c r="BL18" s="7">
        <f t="shared" si="96"/>
        <v>1</v>
      </c>
      <c r="BM18" s="7">
        <f t="shared" si="97"/>
        <v>0</v>
      </c>
      <c r="BN18" s="7">
        <f t="shared" si="98"/>
        <v>0</v>
      </c>
      <c r="BO18" s="7">
        <f t="shared" si="99"/>
        <v>0</v>
      </c>
      <c r="BP18" s="7">
        <f t="shared" si="100"/>
        <v>0</v>
      </c>
      <c r="BQ18" s="7">
        <f t="shared" si="101"/>
        <v>0</v>
      </c>
      <c r="BR18" s="7">
        <f t="shared" si="102"/>
        <v>0</v>
      </c>
      <c r="BS18" s="7">
        <f t="shared" si="103"/>
        <v>0</v>
      </c>
      <c r="BT18" s="7">
        <f t="shared" si="104"/>
        <v>2</v>
      </c>
      <c r="BU18" s="7">
        <f t="shared" si="105"/>
        <v>0</v>
      </c>
      <c r="BV18" s="7">
        <f t="shared" si="106"/>
        <v>0</v>
      </c>
      <c r="BW18" s="7">
        <f t="shared" si="107"/>
        <v>0</v>
      </c>
      <c r="BX18" s="7">
        <f t="shared" si="108"/>
        <v>1</v>
      </c>
      <c r="BY18" s="7">
        <f t="shared" si="109"/>
        <v>0</v>
      </c>
      <c r="BZ18" s="1">
        <f t="shared" si="110"/>
        <v>0</v>
      </c>
      <c r="CA18" s="1">
        <f t="shared" si="111"/>
        <v>0</v>
      </c>
      <c r="CB18" s="1">
        <f t="shared" si="112"/>
        <v>0.8</v>
      </c>
      <c r="CC18" s="1">
        <f t="shared" si="113"/>
        <v>0.2</v>
      </c>
      <c r="CD18" s="1">
        <f t="shared" si="114"/>
        <v>1.6</v>
      </c>
      <c r="CE18" s="1">
        <f t="shared" si="115"/>
        <v>0.4</v>
      </c>
      <c r="CF18" s="1">
        <f t="shared" si="116"/>
        <v>0</v>
      </c>
      <c r="CG18" s="1">
        <f t="shared" si="117"/>
        <v>0</v>
      </c>
      <c r="CH18" s="1">
        <f t="shared" si="118"/>
        <v>0</v>
      </c>
      <c r="CI18" s="1">
        <f t="shared" si="119"/>
        <v>0</v>
      </c>
      <c r="CJ18" s="1">
        <f t="shared" si="120"/>
        <v>0</v>
      </c>
      <c r="CK18" s="1">
        <f t="shared" si="121"/>
        <v>0</v>
      </c>
      <c r="CL18" s="1">
        <f t="shared" si="122"/>
        <v>0.8</v>
      </c>
      <c r="CM18" s="1">
        <f t="shared" si="123"/>
        <v>0.2</v>
      </c>
      <c r="CN18" s="1">
        <f t="shared" si="124"/>
        <v>0.8</v>
      </c>
      <c r="CO18" s="1">
        <f t="shared" si="125"/>
        <v>0.2</v>
      </c>
      <c r="CP18" s="1">
        <f t="shared" si="126"/>
        <v>0.8</v>
      </c>
      <c r="CQ18" s="1">
        <f t="shared" si="127"/>
        <v>0.2</v>
      </c>
      <c r="CR18" s="1">
        <f t="shared" si="128"/>
        <v>0</v>
      </c>
      <c r="CS18" s="1">
        <f t="shared" si="129"/>
        <v>0</v>
      </c>
      <c r="CT18" s="1">
        <f t="shared" si="130"/>
        <v>3.2</v>
      </c>
      <c r="CU18" s="1">
        <f t="shared" si="131"/>
        <v>0.8</v>
      </c>
      <c r="CV18" s="1">
        <f t="shared" si="132"/>
        <v>0.8</v>
      </c>
      <c r="CW18" s="1">
        <f t="shared" si="133"/>
        <v>0.2</v>
      </c>
      <c r="DA18" s="7">
        <f t="shared" si="134"/>
        <v>0</v>
      </c>
      <c r="DB18" s="7">
        <f t="shared" si="47"/>
        <v>0</v>
      </c>
      <c r="DC18" s="7">
        <f t="shared" si="48"/>
        <v>1</v>
      </c>
      <c r="DD18" s="7">
        <f t="shared" si="49"/>
        <v>0</v>
      </c>
      <c r="DE18" s="7">
        <f t="shared" si="50"/>
        <v>0</v>
      </c>
      <c r="DF18" s="7">
        <f t="shared" si="51"/>
        <v>0</v>
      </c>
      <c r="DG18" s="7">
        <f t="shared" si="52"/>
        <v>0</v>
      </c>
      <c r="DH18" s="7">
        <f t="shared" si="53"/>
        <v>0</v>
      </c>
      <c r="DI18" s="7">
        <f t="shared" si="54"/>
        <v>0</v>
      </c>
      <c r="DJ18" s="7">
        <f t="shared" si="55"/>
        <v>0</v>
      </c>
      <c r="DK18" s="7">
        <f t="shared" si="56"/>
        <v>2</v>
      </c>
      <c r="DL18" s="7">
        <f t="shared" si="57"/>
        <v>0</v>
      </c>
      <c r="DM18" s="7">
        <f t="shared" si="58"/>
        <v>0</v>
      </c>
      <c r="DN18" s="7">
        <f t="shared" si="59"/>
        <v>0</v>
      </c>
      <c r="DO18" s="7">
        <f t="shared" si="60"/>
        <v>1</v>
      </c>
      <c r="DP18" s="7">
        <f t="shared" si="61"/>
        <v>0</v>
      </c>
      <c r="DQ18" s="7">
        <f t="shared" si="62"/>
        <v>0</v>
      </c>
      <c r="DR18" s="7">
        <f t="shared" si="63"/>
        <v>0</v>
      </c>
      <c r="DS18" s="7">
        <f t="shared" si="64"/>
        <v>1</v>
      </c>
      <c r="DT18" s="7">
        <f t="shared" si="65"/>
        <v>0</v>
      </c>
      <c r="DU18" s="7">
        <f t="shared" si="66"/>
        <v>2</v>
      </c>
      <c r="DV18" s="7">
        <f t="shared" si="67"/>
        <v>0</v>
      </c>
      <c r="DW18" s="7">
        <f t="shared" si="68"/>
        <v>0</v>
      </c>
      <c r="DX18" s="7">
        <f t="shared" si="69"/>
        <v>0</v>
      </c>
      <c r="DY18" s="7">
        <f t="shared" si="70"/>
        <v>0</v>
      </c>
      <c r="DZ18" s="7">
        <f t="shared" si="71"/>
        <v>0</v>
      </c>
      <c r="EA18" s="7">
        <f t="shared" si="72"/>
        <v>0</v>
      </c>
      <c r="EB18" s="7">
        <f t="shared" si="73"/>
        <v>0</v>
      </c>
      <c r="EC18" s="7">
        <f t="shared" si="74"/>
        <v>1</v>
      </c>
      <c r="ED18" s="7">
        <f t="shared" si="75"/>
        <v>0</v>
      </c>
      <c r="EE18" s="7">
        <f t="shared" si="76"/>
        <v>1</v>
      </c>
      <c r="EF18" s="7">
        <f t="shared" si="77"/>
        <v>0</v>
      </c>
      <c r="EG18" s="7">
        <f t="shared" si="78"/>
        <v>1</v>
      </c>
      <c r="EH18" s="7">
        <f t="shared" si="79"/>
        <v>0</v>
      </c>
      <c r="EI18" s="7">
        <f t="shared" si="80"/>
        <v>0</v>
      </c>
      <c r="EJ18" s="7">
        <f t="shared" si="81"/>
        <v>0</v>
      </c>
      <c r="EK18" s="7">
        <f t="shared" si="82"/>
        <v>3</v>
      </c>
      <c r="EL18" s="7">
        <f t="shared" si="83"/>
        <v>1</v>
      </c>
      <c r="EM18" s="7">
        <f t="shared" si="84"/>
        <v>1</v>
      </c>
      <c r="EN18" s="7">
        <f t="shared" si="85"/>
        <v>0</v>
      </c>
      <c r="EP18" s="1">
        <v>6</v>
      </c>
      <c r="EQ18" s="10">
        <f t="shared" si="135"/>
        <v>34.838181818181816</v>
      </c>
      <c r="ER18" s="10">
        <f t="shared" si="136"/>
        <v>0.79</v>
      </c>
      <c r="ET18" s="1" t="str">
        <f t="shared" si="137"/>
        <v>[34.84, 0.79]</v>
      </c>
      <c r="EW18" s="1" t="str">
        <f t="shared" si="138"/>
        <v>[34.84, 0.79]</v>
      </c>
      <c r="EX18" s="1" t="str">
        <f t="shared" si="139"/>
        <v>[57.81, 1.31]</v>
      </c>
      <c r="EY18" s="1" t="str">
        <f t="shared" si="140"/>
        <v>[102.75, 3.68]</v>
      </c>
      <c r="FA18" s="1" t="str">
        <f t="shared" si="141"/>
        <v xml:space="preserve">[[34.84, 0.79], [57.81, 1.31], [102.75, 3.68]], </v>
      </c>
      <c r="FC18" s="157" t="s">
        <v>35</v>
      </c>
      <c r="FD18" s="190">
        <v>3.9141305416224617</v>
      </c>
      <c r="FE18" s="191">
        <v>5.6715890622654639</v>
      </c>
      <c r="FF18" s="192">
        <v>1.2938789438958653</v>
      </c>
      <c r="FG18" s="192">
        <v>5.2292698811448304</v>
      </c>
      <c r="FH18" s="192">
        <v>1.0294010233114925</v>
      </c>
      <c r="FI18" s="192">
        <v>7.012935651221377</v>
      </c>
      <c r="FJ18" s="192">
        <v>9.5322655915788879</v>
      </c>
      <c r="FK18" s="192">
        <v>4.4021312692623393</v>
      </c>
      <c r="FL18" s="192">
        <v>4.5500233326011692</v>
      </c>
      <c r="FM18" s="192">
        <v>4.7945251892649656</v>
      </c>
      <c r="FN18" s="192">
        <v>7.9995465190359072</v>
      </c>
      <c r="FO18" s="192">
        <v>4.6779203597533616</v>
      </c>
      <c r="FP18" s="192">
        <v>1.3277157128132722</v>
      </c>
      <c r="FQ18" s="192">
        <v>1.0446650714839567</v>
      </c>
      <c r="FR18" s="192">
        <v>0.13306388244447631</v>
      </c>
      <c r="FS18" s="192">
        <v>9.9341977545701141</v>
      </c>
      <c r="FT18" s="192">
        <v>4.3128814637524213</v>
      </c>
      <c r="FU18" s="192">
        <v>6.2479328409437453</v>
      </c>
      <c r="FV18" s="192">
        <v>5.8410122547699519</v>
      </c>
      <c r="FW18" s="192">
        <v>8.1825760097296847</v>
      </c>
      <c r="FX18" s="190">
        <v>1.9E-2</v>
      </c>
      <c r="FY18" s="193">
        <v>2.97</v>
      </c>
      <c r="FZ18" s="193">
        <v>4.7080000000000002</v>
      </c>
      <c r="GA18" s="193">
        <v>6.2329999999999997</v>
      </c>
      <c r="GB18" s="193">
        <v>3.395</v>
      </c>
      <c r="GC18" s="193">
        <v>2.375</v>
      </c>
      <c r="GD18" s="193">
        <v>6.4109999999999996</v>
      </c>
      <c r="GE18" s="193">
        <v>5.7119999999999997</v>
      </c>
      <c r="GF18" s="193">
        <v>8.3780000000000001</v>
      </c>
      <c r="GG18" s="193">
        <v>8.3469999999999995</v>
      </c>
      <c r="GH18" s="193">
        <v>1.0640000000000001</v>
      </c>
      <c r="GI18" s="193">
        <v>6.1120000000000001</v>
      </c>
      <c r="GJ18" s="193">
        <v>7.7619999999999996</v>
      </c>
      <c r="GK18" s="193">
        <v>9.3379999999999992</v>
      </c>
      <c r="GL18" s="193">
        <v>7.6589999999999998</v>
      </c>
      <c r="GM18" s="193">
        <v>4.8319999999999999</v>
      </c>
      <c r="GN18" s="193">
        <v>9.6159999999999997</v>
      </c>
      <c r="GO18" s="193">
        <v>7.5250000000000004</v>
      </c>
      <c r="GP18" s="193">
        <v>4.2409999999999997</v>
      </c>
      <c r="GQ18" s="193">
        <v>7.1479999999999997</v>
      </c>
      <c r="GR18" s="193">
        <v>9.7219999999999995</v>
      </c>
      <c r="GS18" s="193">
        <v>5.9029999999999996</v>
      </c>
      <c r="GT18" s="193">
        <v>5.218</v>
      </c>
      <c r="GU18" s="193">
        <v>1.76</v>
      </c>
      <c r="GV18" s="193">
        <v>9.9909999999999997</v>
      </c>
      <c r="GW18" s="193">
        <v>2.8490000000000002</v>
      </c>
      <c r="GX18" s="193">
        <v>4.3719999999999999</v>
      </c>
      <c r="GY18" s="193">
        <v>9.6519999999999992</v>
      </c>
      <c r="GZ18" s="193">
        <v>6.55</v>
      </c>
      <c r="HA18" s="193">
        <v>3.133</v>
      </c>
      <c r="HB18" s="193">
        <v>8.9369999999999994</v>
      </c>
      <c r="HC18" s="193">
        <v>9.4480000000000004</v>
      </c>
      <c r="HD18" s="193">
        <v>1.069</v>
      </c>
      <c r="HE18" s="193">
        <v>7.5380000000000003</v>
      </c>
      <c r="HF18" s="193">
        <v>5.6289999999999996</v>
      </c>
      <c r="HG18" s="193">
        <v>2.0609999999999999</v>
      </c>
      <c r="HH18" s="193">
        <v>2.4119999999999999</v>
      </c>
      <c r="HI18" s="193">
        <v>9.8460000000000001</v>
      </c>
      <c r="HJ18" s="193">
        <v>7.8170000000000002</v>
      </c>
      <c r="HK18" s="193">
        <v>5.2770000000000001</v>
      </c>
      <c r="HL18" s="193">
        <v>4.3209999999999997</v>
      </c>
      <c r="HM18" s="193">
        <v>3.3639999999999999</v>
      </c>
      <c r="HN18" s="193">
        <v>0.105</v>
      </c>
      <c r="HO18" s="193">
        <v>0.94499999999999995</v>
      </c>
      <c r="HQ18" s="51">
        <f t="shared" ref="HQ18:IF34" si="147">ROUND(FD18,3)</f>
        <v>3.9140000000000001</v>
      </c>
      <c r="HR18" s="51">
        <f t="shared" si="147"/>
        <v>5.6719999999999997</v>
      </c>
      <c r="HS18" s="51">
        <f t="shared" si="147"/>
        <v>1.294</v>
      </c>
      <c r="HT18" s="51">
        <f t="shared" si="147"/>
        <v>5.2290000000000001</v>
      </c>
      <c r="HU18" s="51">
        <f t="shared" si="147"/>
        <v>1.0289999999999999</v>
      </c>
      <c r="HV18" s="51">
        <f t="shared" si="147"/>
        <v>7.0129999999999999</v>
      </c>
      <c r="HW18" s="51">
        <f t="shared" si="147"/>
        <v>9.532</v>
      </c>
      <c r="HX18" s="51">
        <f t="shared" si="147"/>
        <v>4.4020000000000001</v>
      </c>
      <c r="HY18" s="51">
        <f t="shared" si="147"/>
        <v>4.55</v>
      </c>
      <c r="HZ18" s="51">
        <f t="shared" si="147"/>
        <v>4.7949999999999999</v>
      </c>
      <c r="IA18" s="51">
        <f t="shared" si="147"/>
        <v>8</v>
      </c>
      <c r="IB18" s="51">
        <f t="shared" si="147"/>
        <v>4.6779999999999999</v>
      </c>
      <c r="IC18" s="51">
        <f t="shared" si="147"/>
        <v>1.3280000000000001</v>
      </c>
      <c r="ID18" s="51">
        <f t="shared" si="147"/>
        <v>1.0449999999999999</v>
      </c>
      <c r="IE18" s="51">
        <f t="shared" si="147"/>
        <v>0.13300000000000001</v>
      </c>
      <c r="IF18" s="51">
        <f t="shared" si="144"/>
        <v>9.9339999999999993</v>
      </c>
      <c r="IG18" s="51">
        <f t="shared" si="144"/>
        <v>4.3129999999999997</v>
      </c>
      <c r="IH18" s="51">
        <f t="shared" si="144"/>
        <v>6.2480000000000002</v>
      </c>
      <c r="II18" s="51">
        <f t="shared" si="144"/>
        <v>5.8410000000000002</v>
      </c>
      <c r="IJ18" s="51">
        <f t="shared" si="144"/>
        <v>8.1829999999999998</v>
      </c>
      <c r="IK18" s="51">
        <f t="shared" si="144"/>
        <v>1.9E-2</v>
      </c>
      <c r="IL18" s="51">
        <f t="shared" si="144"/>
        <v>2.97</v>
      </c>
      <c r="IM18" s="51">
        <f t="shared" si="144"/>
        <v>4.7080000000000002</v>
      </c>
      <c r="IN18" s="51">
        <f t="shared" si="144"/>
        <v>6.2329999999999997</v>
      </c>
      <c r="IO18" s="51">
        <f t="shared" si="144"/>
        <v>3.395</v>
      </c>
      <c r="IP18" s="51">
        <f t="shared" si="144"/>
        <v>2.375</v>
      </c>
      <c r="IQ18" s="51">
        <f t="shared" si="144"/>
        <v>6.4109999999999996</v>
      </c>
      <c r="IR18" s="51">
        <f t="shared" si="144"/>
        <v>5.7119999999999997</v>
      </c>
      <c r="IS18" s="51">
        <f t="shared" si="144"/>
        <v>8.3780000000000001</v>
      </c>
      <c r="IT18" s="51">
        <f t="shared" si="144"/>
        <v>8.3469999999999995</v>
      </c>
      <c r="IU18" s="51">
        <f t="shared" si="144"/>
        <v>1.0640000000000001</v>
      </c>
      <c r="IV18" s="51">
        <f t="shared" si="145"/>
        <v>6.1120000000000001</v>
      </c>
      <c r="IW18" s="51">
        <f t="shared" si="145"/>
        <v>7.7619999999999996</v>
      </c>
      <c r="IX18" s="51">
        <f t="shared" si="145"/>
        <v>9.3379999999999992</v>
      </c>
      <c r="IY18" s="51">
        <f t="shared" si="145"/>
        <v>7.6589999999999998</v>
      </c>
      <c r="IZ18" s="51">
        <f t="shared" si="145"/>
        <v>4.8319999999999999</v>
      </c>
      <c r="JA18" s="51">
        <f t="shared" si="145"/>
        <v>9.6159999999999997</v>
      </c>
      <c r="JB18" s="51">
        <f t="shared" si="145"/>
        <v>7.5250000000000004</v>
      </c>
      <c r="JC18" s="51">
        <f t="shared" si="145"/>
        <v>4.2409999999999997</v>
      </c>
      <c r="JD18" s="51">
        <f t="shared" si="145"/>
        <v>7.1479999999999997</v>
      </c>
      <c r="JE18" s="51">
        <f t="shared" si="145"/>
        <v>9.7219999999999995</v>
      </c>
      <c r="JF18" s="51">
        <f t="shared" si="145"/>
        <v>5.9029999999999996</v>
      </c>
      <c r="JG18" s="51">
        <f t="shared" si="145"/>
        <v>5.218</v>
      </c>
      <c r="JH18" s="51">
        <f t="shared" si="145"/>
        <v>1.76</v>
      </c>
      <c r="JI18" s="51">
        <f t="shared" si="145"/>
        <v>9.9909999999999997</v>
      </c>
      <c r="JJ18" s="51">
        <f t="shared" si="145"/>
        <v>2.8490000000000002</v>
      </c>
      <c r="JK18" s="51">
        <f t="shared" si="145"/>
        <v>4.3719999999999999</v>
      </c>
      <c r="JL18" s="51">
        <f t="shared" si="146"/>
        <v>9.6519999999999992</v>
      </c>
      <c r="JM18" s="51">
        <f t="shared" si="146"/>
        <v>6.55</v>
      </c>
      <c r="JN18" s="51">
        <f t="shared" si="146"/>
        <v>3.133</v>
      </c>
      <c r="JO18" s="51">
        <f t="shared" si="146"/>
        <v>8.9369999999999994</v>
      </c>
      <c r="JP18" s="51">
        <f t="shared" si="146"/>
        <v>9.4480000000000004</v>
      </c>
      <c r="JQ18" s="51">
        <f t="shared" si="146"/>
        <v>1.069</v>
      </c>
      <c r="JR18" s="51">
        <f t="shared" si="146"/>
        <v>7.5380000000000003</v>
      </c>
      <c r="JS18" s="51">
        <f t="shared" si="146"/>
        <v>5.6289999999999996</v>
      </c>
      <c r="JT18" s="51">
        <f t="shared" si="146"/>
        <v>2.0609999999999999</v>
      </c>
      <c r="JU18" s="51">
        <f t="shared" si="146"/>
        <v>2.4119999999999999</v>
      </c>
      <c r="JV18" s="51">
        <f t="shared" si="146"/>
        <v>9.8460000000000001</v>
      </c>
      <c r="JW18" s="51">
        <f t="shared" si="146"/>
        <v>7.8170000000000002</v>
      </c>
      <c r="JX18" s="51">
        <f t="shared" si="146"/>
        <v>5.2770000000000001</v>
      </c>
      <c r="JZ18" s="1" t="str">
        <f t="shared" si="142"/>
        <v>[3.914, 5.672, 1.294, 5.229, 1.029, 7.013, 9.532, 4.402, 4.55, 4.795, 8, 4.678, 1.328, 1.045, 0.133, 9.934, 4.313, 6.248, 5.841, 8.183, 0.019, 2.97, 4.708, 6.233, 3.395, 2.375, 6.411, 5.712, 8.378, 8.347, 1.064, 6.112, 7.762, 9.338, 7.659, 4.832, 9.616, 7.525, 4.241, 7.148, 9.722, 5.903, 5.218, 1.76, 9.991, 2.849, 4.372, 9.652, 6.55, 3.133, 8.937, 9.448, 1.069, 7.538, 5.629, 2.061, 2.412, 9.846, 7.817, 5.277],</v>
      </c>
    </row>
    <row r="19" spans="2:286" x14ac:dyDescent="0.35">
      <c r="B19" s="179">
        <v>7</v>
      </c>
      <c r="C19" s="158" t="s">
        <v>36</v>
      </c>
      <c r="D19" s="182"/>
      <c r="E19" s="170"/>
      <c r="F19" s="170"/>
      <c r="G19" s="171"/>
      <c r="H19" s="172">
        <v>3254</v>
      </c>
      <c r="I19" s="160">
        <f t="shared" si="92"/>
        <v>1.5726568427971446E-2</v>
      </c>
      <c r="J19" s="113">
        <f t="shared" si="0"/>
        <v>8.5827649392950622E-2</v>
      </c>
      <c r="K19" s="113">
        <f t="shared" si="0"/>
        <v>0.49854812919709784</v>
      </c>
      <c r="L19" s="113">
        <f t="shared" si="0"/>
        <v>4.824659314810624E-2</v>
      </c>
      <c r="M19" s="113">
        <f t="shared" si="0"/>
        <v>2.6803662860059021E-3</v>
      </c>
      <c r="N19" s="113">
        <f t="shared" si="0"/>
        <v>0.10453428515423019</v>
      </c>
      <c r="O19" s="113">
        <f t="shared" si="0"/>
        <v>1.8012061441959664</v>
      </c>
      <c r="P19" s="113">
        <f t="shared" si="0"/>
        <v>0.13401831430029512</v>
      </c>
      <c r="Q19" s="82">
        <f t="shared" si="0"/>
        <v>0.61648424578135741</v>
      </c>
      <c r="R19" s="122">
        <f t="shared" si="0"/>
        <v>0.11801301791530711</v>
      </c>
      <c r="S19" s="116">
        <f t="shared" si="0"/>
        <v>0.80731632710244183</v>
      </c>
      <c r="T19" s="116">
        <f t="shared" si="0"/>
        <v>1.7782416108601957</v>
      </c>
      <c r="U19" s="110">
        <f t="shared" si="0"/>
        <v>8.0463421305891208E-3</v>
      </c>
      <c r="V19" s="110">
        <f t="shared" si="0"/>
        <v>5.3642280870594139E-3</v>
      </c>
      <c r="W19" s="110">
        <f t="shared" si="0"/>
        <v>5.9006508957653553E-2</v>
      </c>
      <c r="X19" s="110">
        <f t="shared" si="0"/>
        <v>0.98165373993187277</v>
      </c>
      <c r="Y19" s="110">
        <f t="shared" si="0"/>
        <v>0.85291226584244684</v>
      </c>
      <c r="Z19" s="110">
        <f t="shared" si="0"/>
        <v>0.41840979079063428</v>
      </c>
      <c r="AA19" s="110">
        <f t="shared" si="0"/>
        <v>5.3642280870594139E-3</v>
      </c>
      <c r="AB19" s="110">
        <f t="shared" si="0"/>
        <v>2.9905571585356236</v>
      </c>
      <c r="AC19" s="110">
        <f t="shared" si="0"/>
        <v>0.84967611266387111</v>
      </c>
      <c r="AE19" s="179">
        <v>7</v>
      </c>
      <c r="AF19" s="158" t="s">
        <v>36</v>
      </c>
      <c r="AG19" s="182"/>
      <c r="AH19" s="170"/>
      <c r="AI19" s="170"/>
      <c r="AJ19" s="171"/>
      <c r="AK19" s="172">
        <v>3254</v>
      </c>
      <c r="AL19" s="160">
        <f t="shared" si="1"/>
        <v>1.5726568427971446E-2</v>
      </c>
      <c r="AM19" s="143">
        <f t="shared" si="93"/>
        <v>0</v>
      </c>
      <c r="AN19" s="143">
        <f t="shared" si="3"/>
        <v>0</v>
      </c>
      <c r="AO19" s="143">
        <f t="shared" si="4"/>
        <v>0</v>
      </c>
      <c r="AP19" s="143">
        <f t="shared" si="5"/>
        <v>0</v>
      </c>
      <c r="AQ19" s="143">
        <f t="shared" si="6"/>
        <v>0</v>
      </c>
      <c r="AR19" s="143">
        <f t="shared" si="7"/>
        <v>2</v>
      </c>
      <c r="AS19" s="143">
        <f t="shared" si="8"/>
        <v>0</v>
      </c>
      <c r="AT19" s="36">
        <f t="shared" si="9"/>
        <v>1</v>
      </c>
      <c r="AU19" s="150">
        <f t="shared" si="10"/>
        <v>0</v>
      </c>
      <c r="AV19" s="148">
        <f t="shared" si="11"/>
        <v>1</v>
      </c>
      <c r="AW19" s="148">
        <f t="shared" si="12"/>
        <v>2</v>
      </c>
      <c r="AX19" s="125">
        <f t="shared" si="13"/>
        <v>0</v>
      </c>
      <c r="AY19" s="125">
        <f t="shared" si="14"/>
        <v>0</v>
      </c>
      <c r="AZ19" s="125">
        <f t="shared" si="15"/>
        <v>0</v>
      </c>
      <c r="BA19" s="125">
        <f t="shared" si="16"/>
        <v>1</v>
      </c>
      <c r="BB19" s="125">
        <f t="shared" si="17"/>
        <v>1</v>
      </c>
      <c r="BC19" s="125">
        <f t="shared" si="18"/>
        <v>0</v>
      </c>
      <c r="BD19" s="125">
        <f t="shared" si="19"/>
        <v>0</v>
      </c>
      <c r="BE19" s="125">
        <f t="shared" si="20"/>
        <v>3</v>
      </c>
      <c r="BF19" s="125">
        <f t="shared" si="21"/>
        <v>1</v>
      </c>
      <c r="BJ19" s="7">
        <f t="shared" si="94"/>
        <v>0</v>
      </c>
      <c r="BK19" s="7">
        <f t="shared" si="95"/>
        <v>0</v>
      </c>
      <c r="BL19" s="7">
        <f t="shared" si="96"/>
        <v>0</v>
      </c>
      <c r="BM19" s="7">
        <f t="shared" si="97"/>
        <v>0</v>
      </c>
      <c r="BN19" s="7">
        <f t="shared" si="98"/>
        <v>0</v>
      </c>
      <c r="BO19" s="7">
        <f t="shared" si="99"/>
        <v>0</v>
      </c>
      <c r="BP19" s="7">
        <f t="shared" si="100"/>
        <v>0</v>
      </c>
      <c r="BQ19" s="7">
        <f t="shared" si="101"/>
        <v>0</v>
      </c>
      <c r="BR19" s="7">
        <f t="shared" si="102"/>
        <v>0</v>
      </c>
      <c r="BS19" s="7">
        <f t="shared" si="103"/>
        <v>0</v>
      </c>
      <c r="BT19" s="7">
        <f t="shared" si="104"/>
        <v>2</v>
      </c>
      <c r="BU19" s="7">
        <f t="shared" si="105"/>
        <v>0</v>
      </c>
      <c r="BV19" s="7">
        <f t="shared" si="106"/>
        <v>0</v>
      </c>
      <c r="BW19" s="7">
        <f t="shared" si="107"/>
        <v>0</v>
      </c>
      <c r="BX19" s="7">
        <f t="shared" si="108"/>
        <v>1</v>
      </c>
      <c r="BY19" s="7">
        <f t="shared" si="109"/>
        <v>0</v>
      </c>
      <c r="BZ19" s="1">
        <f t="shared" si="110"/>
        <v>0</v>
      </c>
      <c r="CA19" s="1">
        <f t="shared" si="111"/>
        <v>0</v>
      </c>
      <c r="CB19" s="1">
        <f t="shared" si="112"/>
        <v>0.8</v>
      </c>
      <c r="CC19" s="1">
        <f t="shared" si="113"/>
        <v>0.2</v>
      </c>
      <c r="CD19" s="1">
        <f t="shared" si="114"/>
        <v>1.6</v>
      </c>
      <c r="CE19" s="1">
        <f t="shared" si="115"/>
        <v>0.4</v>
      </c>
      <c r="CF19" s="1">
        <f t="shared" si="116"/>
        <v>0</v>
      </c>
      <c r="CG19" s="1">
        <f t="shared" si="117"/>
        <v>0</v>
      </c>
      <c r="CH19" s="1">
        <f t="shared" si="118"/>
        <v>0</v>
      </c>
      <c r="CI19" s="1">
        <f t="shared" si="119"/>
        <v>0</v>
      </c>
      <c r="CJ19" s="1">
        <f t="shared" si="120"/>
        <v>0</v>
      </c>
      <c r="CK19" s="1">
        <f t="shared" si="121"/>
        <v>0</v>
      </c>
      <c r="CL19" s="1">
        <f t="shared" si="122"/>
        <v>0.8</v>
      </c>
      <c r="CM19" s="1">
        <f t="shared" si="123"/>
        <v>0.2</v>
      </c>
      <c r="CN19" s="1">
        <f t="shared" si="124"/>
        <v>0.8</v>
      </c>
      <c r="CO19" s="1">
        <f t="shared" si="125"/>
        <v>0.2</v>
      </c>
      <c r="CP19" s="1">
        <f t="shared" si="126"/>
        <v>0</v>
      </c>
      <c r="CQ19" s="1">
        <f t="shared" si="127"/>
        <v>0</v>
      </c>
      <c r="CR19" s="1">
        <f t="shared" si="128"/>
        <v>0</v>
      </c>
      <c r="CS19" s="1">
        <f t="shared" si="129"/>
        <v>0</v>
      </c>
      <c r="CT19" s="1">
        <f t="shared" si="130"/>
        <v>2.4000000000000004</v>
      </c>
      <c r="CU19" s="1">
        <f t="shared" si="131"/>
        <v>0.60000000000000009</v>
      </c>
      <c r="CV19" s="1">
        <f t="shared" si="132"/>
        <v>0.8</v>
      </c>
      <c r="CW19" s="1">
        <f t="shared" si="133"/>
        <v>0.2</v>
      </c>
      <c r="DA19" s="7">
        <f t="shared" si="134"/>
        <v>0</v>
      </c>
      <c r="DB19" s="7">
        <f t="shared" si="47"/>
        <v>0</v>
      </c>
      <c r="DC19" s="7">
        <f t="shared" si="48"/>
        <v>0</v>
      </c>
      <c r="DD19" s="7">
        <f t="shared" si="49"/>
        <v>0</v>
      </c>
      <c r="DE19" s="7">
        <f t="shared" si="50"/>
        <v>0</v>
      </c>
      <c r="DF19" s="7">
        <f t="shared" si="51"/>
        <v>0</v>
      </c>
      <c r="DG19" s="7">
        <f t="shared" si="52"/>
        <v>0</v>
      </c>
      <c r="DH19" s="7">
        <f t="shared" si="53"/>
        <v>0</v>
      </c>
      <c r="DI19" s="7">
        <f t="shared" si="54"/>
        <v>0</v>
      </c>
      <c r="DJ19" s="7">
        <f t="shared" si="55"/>
        <v>0</v>
      </c>
      <c r="DK19" s="7">
        <f t="shared" si="56"/>
        <v>2</v>
      </c>
      <c r="DL19" s="7">
        <f t="shared" si="57"/>
        <v>0</v>
      </c>
      <c r="DM19" s="7">
        <f t="shared" si="58"/>
        <v>0</v>
      </c>
      <c r="DN19" s="7">
        <f t="shared" si="59"/>
        <v>0</v>
      </c>
      <c r="DO19" s="7">
        <f t="shared" si="60"/>
        <v>1</v>
      </c>
      <c r="DP19" s="7">
        <f t="shared" si="61"/>
        <v>0</v>
      </c>
      <c r="DQ19" s="7">
        <f t="shared" si="62"/>
        <v>0</v>
      </c>
      <c r="DR19" s="7">
        <f t="shared" si="63"/>
        <v>0</v>
      </c>
      <c r="DS19" s="7">
        <f t="shared" si="64"/>
        <v>1</v>
      </c>
      <c r="DT19" s="7">
        <f t="shared" si="65"/>
        <v>0</v>
      </c>
      <c r="DU19" s="7">
        <f t="shared" si="66"/>
        <v>2</v>
      </c>
      <c r="DV19" s="7">
        <f t="shared" si="67"/>
        <v>0</v>
      </c>
      <c r="DW19" s="7">
        <f t="shared" si="68"/>
        <v>0</v>
      </c>
      <c r="DX19" s="7">
        <f t="shared" si="69"/>
        <v>0</v>
      </c>
      <c r="DY19" s="7">
        <f t="shared" si="70"/>
        <v>0</v>
      </c>
      <c r="DZ19" s="7">
        <f t="shared" si="71"/>
        <v>0</v>
      </c>
      <c r="EA19" s="7">
        <f t="shared" si="72"/>
        <v>0</v>
      </c>
      <c r="EB19" s="7">
        <f t="shared" si="73"/>
        <v>0</v>
      </c>
      <c r="EC19" s="7">
        <f t="shared" si="74"/>
        <v>1</v>
      </c>
      <c r="ED19" s="7">
        <f t="shared" si="75"/>
        <v>0</v>
      </c>
      <c r="EE19" s="7">
        <f t="shared" si="76"/>
        <v>1</v>
      </c>
      <c r="EF19" s="7">
        <f t="shared" si="77"/>
        <v>0</v>
      </c>
      <c r="EG19" s="7">
        <f t="shared" si="78"/>
        <v>0</v>
      </c>
      <c r="EH19" s="7">
        <f t="shared" si="79"/>
        <v>0</v>
      </c>
      <c r="EI19" s="7">
        <f t="shared" si="80"/>
        <v>0</v>
      </c>
      <c r="EJ19" s="7">
        <f t="shared" si="81"/>
        <v>0</v>
      </c>
      <c r="EK19" s="7">
        <f t="shared" si="82"/>
        <v>2</v>
      </c>
      <c r="EL19" s="7">
        <f t="shared" si="83"/>
        <v>1</v>
      </c>
      <c r="EM19" s="7">
        <f t="shared" si="84"/>
        <v>1</v>
      </c>
      <c r="EN19" s="7">
        <f t="shared" si="85"/>
        <v>0</v>
      </c>
      <c r="EP19" s="1">
        <v>7</v>
      </c>
      <c r="EQ19" s="10">
        <f t="shared" si="135"/>
        <v>29.568181818181817</v>
      </c>
      <c r="ER19" s="10">
        <f t="shared" si="136"/>
        <v>0.79</v>
      </c>
      <c r="ET19" s="1" t="str">
        <f t="shared" si="137"/>
        <v>[29.57, 0.79]</v>
      </c>
      <c r="EW19" s="1" t="str">
        <f t="shared" si="138"/>
        <v>[29.57, 0.79]</v>
      </c>
      <c r="EX19" s="1" t="str">
        <f t="shared" si="139"/>
        <v>[42.92, 1.31]</v>
      </c>
      <c r="EY19" s="1" t="str">
        <f t="shared" si="140"/>
        <v>[77.93, 3.68]</v>
      </c>
      <c r="FA19" s="1" t="str">
        <f t="shared" si="141"/>
        <v xml:space="preserve">[[29.57, 0.79], [42.92, 1.31], [77.93, 3.68]], </v>
      </c>
      <c r="FC19" s="158" t="s">
        <v>36</v>
      </c>
      <c r="FD19" s="190">
        <v>8.9973468782235511</v>
      </c>
      <c r="FE19" s="191">
        <v>4.7087527153986475</v>
      </c>
      <c r="FF19" s="192">
        <v>8.3712975698096699</v>
      </c>
      <c r="FG19" s="192">
        <v>9.1858527077131509</v>
      </c>
      <c r="FH19" s="192">
        <v>5.8569531606495939</v>
      </c>
      <c r="FI19" s="192">
        <v>9.2966446317834901</v>
      </c>
      <c r="FJ19" s="192">
        <v>3.014507603980876</v>
      </c>
      <c r="FK19" s="192">
        <v>1.4014480000526719</v>
      </c>
      <c r="FL19" s="192">
        <v>5.7604864825459927</v>
      </c>
      <c r="FM19" s="192">
        <v>0.34394365634308532</v>
      </c>
      <c r="FN19" s="192">
        <v>9.7478538618368695</v>
      </c>
      <c r="FO19" s="192">
        <v>6.5849794863342117</v>
      </c>
      <c r="FP19" s="192">
        <v>7.9664148724407724</v>
      </c>
      <c r="FQ19" s="192">
        <v>7.7255176910747867</v>
      </c>
      <c r="FR19" s="192">
        <v>6.7477144680803338</v>
      </c>
      <c r="FS19" s="192">
        <v>6.2050752265702283</v>
      </c>
      <c r="FT19" s="192">
        <v>9.3775889438776581</v>
      </c>
      <c r="FU19" s="192">
        <v>5.7171821839808548</v>
      </c>
      <c r="FV19" s="192">
        <v>5.5889559593559426</v>
      </c>
      <c r="FW19" s="192">
        <v>7.042537735781929</v>
      </c>
      <c r="FX19" s="190">
        <v>0.48899999999999999</v>
      </c>
      <c r="FY19" s="193">
        <v>8.1709999999999994</v>
      </c>
      <c r="FZ19" s="193">
        <v>1.095</v>
      </c>
      <c r="GA19" s="193">
        <v>4.742</v>
      </c>
      <c r="GB19" s="193">
        <v>2.9620000000000002</v>
      </c>
      <c r="GC19" s="193">
        <v>1.879</v>
      </c>
      <c r="GD19" s="193">
        <v>9.375</v>
      </c>
      <c r="GE19" s="193">
        <v>9.5359999999999996</v>
      </c>
      <c r="GF19" s="193">
        <v>3.4359999999999999</v>
      </c>
      <c r="GG19" s="193">
        <v>4.5449999999999999</v>
      </c>
      <c r="GH19" s="193">
        <v>5.39</v>
      </c>
      <c r="GI19" s="193">
        <v>5.7569999999999997</v>
      </c>
      <c r="GJ19" s="193">
        <v>8.2050000000000001</v>
      </c>
      <c r="GK19" s="193">
        <v>1.8320000000000001</v>
      </c>
      <c r="GL19" s="193">
        <v>2.536</v>
      </c>
      <c r="GM19" s="193">
        <v>5.6680000000000001</v>
      </c>
      <c r="GN19" s="193">
        <v>2.7160000000000002</v>
      </c>
      <c r="GO19" s="193">
        <v>3.6999999999999998E-2</v>
      </c>
      <c r="GP19" s="193">
        <v>1.9710000000000001</v>
      </c>
      <c r="GQ19" s="193">
        <v>7.9020000000000001</v>
      </c>
      <c r="GR19" s="193">
        <v>3.665</v>
      </c>
      <c r="GS19" s="193">
        <v>3.5779999999999998</v>
      </c>
      <c r="GT19" s="193">
        <v>8.1310000000000002</v>
      </c>
      <c r="GU19" s="193">
        <v>6.9740000000000002</v>
      </c>
      <c r="GV19" s="193">
        <v>0.64600000000000002</v>
      </c>
      <c r="GW19" s="193">
        <v>4.7789999999999999</v>
      </c>
      <c r="GX19" s="193">
        <v>5.0999999999999996</v>
      </c>
      <c r="GY19" s="193">
        <v>8.6869999999999994</v>
      </c>
      <c r="GZ19" s="193">
        <v>7.1459999999999999</v>
      </c>
      <c r="HA19" s="193">
        <v>0.373</v>
      </c>
      <c r="HB19" s="193">
        <v>0.96699999999999997</v>
      </c>
      <c r="HC19" s="193">
        <v>0.69199999999999995</v>
      </c>
      <c r="HD19" s="193">
        <v>6.9720000000000004</v>
      </c>
      <c r="HE19" s="193">
        <v>3.25</v>
      </c>
      <c r="HF19" s="193">
        <v>0.26900000000000002</v>
      </c>
      <c r="HG19" s="193">
        <v>2.1669999999999998</v>
      </c>
      <c r="HH19" s="193">
        <v>7.1429999999999998</v>
      </c>
      <c r="HI19" s="193">
        <v>3.8140000000000001</v>
      </c>
      <c r="HJ19" s="193">
        <v>3.2240000000000002</v>
      </c>
      <c r="HK19" s="193">
        <v>8.0790000000000006</v>
      </c>
      <c r="HL19" s="193">
        <v>9.9990000000000006</v>
      </c>
      <c r="HM19" s="193">
        <v>1.2869999999999999</v>
      </c>
      <c r="HN19" s="193">
        <v>8.0869999999999997</v>
      </c>
      <c r="HO19" s="193">
        <v>6.71</v>
      </c>
      <c r="HQ19" s="51">
        <f t="shared" si="147"/>
        <v>8.9969999999999999</v>
      </c>
      <c r="HR19" s="51">
        <f t="shared" si="147"/>
        <v>4.7089999999999996</v>
      </c>
      <c r="HS19" s="51">
        <f t="shared" si="147"/>
        <v>8.3710000000000004</v>
      </c>
      <c r="HT19" s="51">
        <f t="shared" si="147"/>
        <v>9.1859999999999999</v>
      </c>
      <c r="HU19" s="51">
        <f t="shared" si="147"/>
        <v>5.8570000000000002</v>
      </c>
      <c r="HV19" s="51">
        <f t="shared" si="147"/>
        <v>9.2970000000000006</v>
      </c>
      <c r="HW19" s="51">
        <f t="shared" si="147"/>
        <v>3.0150000000000001</v>
      </c>
      <c r="HX19" s="51">
        <f t="shared" si="147"/>
        <v>1.401</v>
      </c>
      <c r="HY19" s="51">
        <f t="shared" si="147"/>
        <v>5.76</v>
      </c>
      <c r="HZ19" s="51">
        <f t="shared" si="147"/>
        <v>0.34399999999999997</v>
      </c>
      <c r="IA19" s="51">
        <f t="shared" si="147"/>
        <v>9.7479999999999993</v>
      </c>
      <c r="IB19" s="51">
        <f t="shared" si="147"/>
        <v>6.585</v>
      </c>
      <c r="IC19" s="51">
        <f t="shared" si="147"/>
        <v>7.9660000000000002</v>
      </c>
      <c r="ID19" s="51">
        <f t="shared" si="147"/>
        <v>7.726</v>
      </c>
      <c r="IE19" s="51">
        <f t="shared" si="147"/>
        <v>6.7480000000000002</v>
      </c>
      <c r="IF19" s="51">
        <f t="shared" si="144"/>
        <v>6.2050000000000001</v>
      </c>
      <c r="IG19" s="51">
        <f t="shared" si="144"/>
        <v>9.3780000000000001</v>
      </c>
      <c r="IH19" s="51">
        <f t="shared" si="144"/>
        <v>5.7169999999999996</v>
      </c>
      <c r="II19" s="51">
        <f t="shared" si="144"/>
        <v>5.5890000000000004</v>
      </c>
      <c r="IJ19" s="51">
        <f t="shared" si="144"/>
        <v>7.0430000000000001</v>
      </c>
      <c r="IK19" s="51">
        <f t="shared" si="144"/>
        <v>0.48899999999999999</v>
      </c>
      <c r="IL19" s="51">
        <f t="shared" si="144"/>
        <v>8.1709999999999994</v>
      </c>
      <c r="IM19" s="51">
        <f t="shared" si="144"/>
        <v>1.095</v>
      </c>
      <c r="IN19" s="51">
        <f t="shared" si="144"/>
        <v>4.742</v>
      </c>
      <c r="IO19" s="51">
        <f t="shared" si="144"/>
        <v>2.9620000000000002</v>
      </c>
      <c r="IP19" s="51">
        <f t="shared" si="144"/>
        <v>1.879</v>
      </c>
      <c r="IQ19" s="51">
        <f t="shared" si="144"/>
        <v>9.375</v>
      </c>
      <c r="IR19" s="51">
        <f t="shared" si="144"/>
        <v>9.5359999999999996</v>
      </c>
      <c r="IS19" s="51">
        <f t="shared" si="144"/>
        <v>3.4359999999999999</v>
      </c>
      <c r="IT19" s="51">
        <f t="shared" si="144"/>
        <v>4.5449999999999999</v>
      </c>
      <c r="IU19" s="51">
        <f t="shared" si="144"/>
        <v>5.39</v>
      </c>
      <c r="IV19" s="51">
        <f t="shared" si="145"/>
        <v>5.7569999999999997</v>
      </c>
      <c r="IW19" s="51">
        <f t="shared" si="145"/>
        <v>8.2050000000000001</v>
      </c>
      <c r="IX19" s="51">
        <f t="shared" si="145"/>
        <v>1.8320000000000001</v>
      </c>
      <c r="IY19" s="51">
        <f t="shared" si="145"/>
        <v>2.536</v>
      </c>
      <c r="IZ19" s="51">
        <f t="shared" si="145"/>
        <v>5.6680000000000001</v>
      </c>
      <c r="JA19" s="51">
        <f t="shared" si="145"/>
        <v>2.7160000000000002</v>
      </c>
      <c r="JB19" s="51">
        <f t="shared" si="145"/>
        <v>3.6999999999999998E-2</v>
      </c>
      <c r="JC19" s="51">
        <f t="shared" si="145"/>
        <v>1.9710000000000001</v>
      </c>
      <c r="JD19" s="51">
        <f t="shared" si="145"/>
        <v>7.9020000000000001</v>
      </c>
      <c r="JE19" s="51">
        <f t="shared" si="145"/>
        <v>3.665</v>
      </c>
      <c r="JF19" s="51">
        <f t="shared" si="145"/>
        <v>3.5779999999999998</v>
      </c>
      <c r="JG19" s="51">
        <f t="shared" si="145"/>
        <v>8.1310000000000002</v>
      </c>
      <c r="JH19" s="51">
        <f t="shared" si="145"/>
        <v>6.9740000000000002</v>
      </c>
      <c r="JI19" s="51">
        <f t="shared" si="145"/>
        <v>0.64600000000000002</v>
      </c>
      <c r="JJ19" s="51">
        <f t="shared" si="145"/>
        <v>4.7789999999999999</v>
      </c>
      <c r="JK19" s="51">
        <f t="shared" si="145"/>
        <v>5.0999999999999996</v>
      </c>
      <c r="JL19" s="51">
        <f t="shared" si="146"/>
        <v>8.6869999999999994</v>
      </c>
      <c r="JM19" s="51">
        <f t="shared" si="146"/>
        <v>7.1459999999999999</v>
      </c>
      <c r="JN19" s="51">
        <f t="shared" si="146"/>
        <v>0.373</v>
      </c>
      <c r="JO19" s="51">
        <f t="shared" si="146"/>
        <v>0.96699999999999997</v>
      </c>
      <c r="JP19" s="51">
        <f t="shared" si="146"/>
        <v>0.69199999999999995</v>
      </c>
      <c r="JQ19" s="51">
        <f t="shared" si="146"/>
        <v>6.9720000000000004</v>
      </c>
      <c r="JR19" s="51">
        <f t="shared" si="146"/>
        <v>3.25</v>
      </c>
      <c r="JS19" s="51">
        <f t="shared" si="146"/>
        <v>0.26900000000000002</v>
      </c>
      <c r="JT19" s="51">
        <f t="shared" si="146"/>
        <v>2.1669999999999998</v>
      </c>
      <c r="JU19" s="51">
        <f t="shared" si="146"/>
        <v>7.1429999999999998</v>
      </c>
      <c r="JV19" s="51">
        <f t="shared" si="146"/>
        <v>3.8140000000000001</v>
      </c>
      <c r="JW19" s="51">
        <f t="shared" si="146"/>
        <v>3.2240000000000002</v>
      </c>
      <c r="JX19" s="51">
        <f t="shared" si="146"/>
        <v>8.0790000000000006</v>
      </c>
      <c r="JZ19" s="1" t="str">
        <f t="shared" si="142"/>
        <v>[8.997, 4.709, 8.371, 9.186, 5.857, 9.297, 3.015, 1.401, 5.76, 0.344, 9.748, 6.585, 7.966, 7.726, 6.748, 6.205, 9.378, 5.717, 5.589, 7.043, 0.489, 8.171, 1.095, 4.742, 2.962, 1.879, 9.375, 9.536, 3.436, 4.545, 5.39, 5.757, 8.205, 1.832, 2.536, 5.668, 2.716, 0.037, 1.971, 7.902, 3.665, 3.578, 8.131, 6.974, 0.646, 4.779, 5.1, 8.687, 7.146, 0.373, 0.967, 0.692, 6.972, 3.25, 0.269, 2.167, 7.143, 3.814, 3.224, 8.079],</v>
      </c>
    </row>
    <row r="20" spans="2:286" x14ac:dyDescent="0.35">
      <c r="B20" s="179">
        <v>8</v>
      </c>
      <c r="C20" s="157" t="s">
        <v>37</v>
      </c>
      <c r="D20" s="182"/>
      <c r="E20" s="170"/>
      <c r="F20" s="170"/>
      <c r="G20" s="171"/>
      <c r="H20" s="172">
        <v>4266</v>
      </c>
      <c r="I20" s="160">
        <f t="shared" si="92"/>
        <v>2.061756020704554E-2</v>
      </c>
      <c r="J20" s="113">
        <f t="shared" si="0"/>
        <v>0.11252020661042636</v>
      </c>
      <c r="K20" s="113">
        <f t="shared" si="0"/>
        <v>0.65359751664253818</v>
      </c>
      <c r="L20" s="113">
        <f t="shared" si="0"/>
        <v>6.325137257831015E-2</v>
      </c>
      <c r="M20" s="113">
        <f t="shared" si="0"/>
        <v>3.5139651432394524E-3</v>
      </c>
      <c r="N20" s="113">
        <f t="shared" si="0"/>
        <v>0.13704464058633867</v>
      </c>
      <c r="O20" s="113">
        <f t="shared" si="0"/>
        <v>2.3613845762569121</v>
      </c>
      <c r="P20" s="113">
        <f t="shared" si="0"/>
        <v>0.17569825716197265</v>
      </c>
      <c r="Q20" s="82">
        <f t="shared" si="0"/>
        <v>0.80821198294507401</v>
      </c>
      <c r="R20" s="122">
        <f t="shared" si="0"/>
        <v>0.15471528408933624</v>
      </c>
      <c r="S20" s="116">
        <f t="shared" si="0"/>
        <v>1.0583931934293229</v>
      </c>
      <c r="T20" s="116">
        <f t="shared" si="0"/>
        <v>2.3312780307097709</v>
      </c>
      <c r="U20" s="110">
        <f t="shared" si="0"/>
        <v>1.054876936972747E-2</v>
      </c>
      <c r="V20" s="110">
        <f t="shared" si="0"/>
        <v>7.0325129131516475E-3</v>
      </c>
      <c r="W20" s="110">
        <f t="shared" si="0"/>
        <v>7.7357642044668121E-2</v>
      </c>
      <c r="X20" s="110">
        <f t="shared" si="0"/>
        <v>1.2869498631067515</v>
      </c>
      <c r="Y20" s="110">
        <f t="shared" si="0"/>
        <v>1.118169553191112</v>
      </c>
      <c r="Z20" s="110">
        <f t="shared" si="0"/>
        <v>0.5485360072258284</v>
      </c>
      <c r="AA20" s="110">
        <f t="shared" si="0"/>
        <v>7.0325129131516475E-3</v>
      </c>
      <c r="AB20" s="110">
        <f t="shared" si="0"/>
        <v>3.9206259490820439</v>
      </c>
      <c r="AC20" s="110">
        <f t="shared" si="0"/>
        <v>1.1139269504069065</v>
      </c>
      <c r="AE20" s="179">
        <v>8</v>
      </c>
      <c r="AF20" s="157" t="s">
        <v>37</v>
      </c>
      <c r="AG20" s="182"/>
      <c r="AH20" s="170"/>
      <c r="AI20" s="170"/>
      <c r="AJ20" s="171"/>
      <c r="AK20" s="172">
        <v>4266</v>
      </c>
      <c r="AL20" s="160">
        <f t="shared" si="1"/>
        <v>2.061756020704554E-2</v>
      </c>
      <c r="AM20" s="143">
        <f t="shared" si="93"/>
        <v>0</v>
      </c>
      <c r="AN20" s="143">
        <f t="shared" si="3"/>
        <v>1</v>
      </c>
      <c r="AO20" s="143">
        <f t="shared" si="4"/>
        <v>0</v>
      </c>
      <c r="AP20" s="143">
        <f t="shared" si="5"/>
        <v>0</v>
      </c>
      <c r="AQ20" s="143">
        <f t="shared" si="6"/>
        <v>0</v>
      </c>
      <c r="AR20" s="143">
        <f t="shared" si="7"/>
        <v>2</v>
      </c>
      <c r="AS20" s="143">
        <f t="shared" si="8"/>
        <v>0</v>
      </c>
      <c r="AT20" s="36">
        <f t="shared" si="9"/>
        <v>1</v>
      </c>
      <c r="AU20" s="150">
        <f t="shared" si="10"/>
        <v>0</v>
      </c>
      <c r="AV20" s="148">
        <f t="shared" si="11"/>
        <v>1</v>
      </c>
      <c r="AW20" s="148">
        <f t="shared" si="12"/>
        <v>2</v>
      </c>
      <c r="AX20" s="125">
        <f t="shared" si="13"/>
        <v>0</v>
      </c>
      <c r="AY20" s="125">
        <f t="shared" si="14"/>
        <v>0</v>
      </c>
      <c r="AZ20" s="125">
        <f t="shared" si="15"/>
        <v>0</v>
      </c>
      <c r="BA20" s="125">
        <f t="shared" si="16"/>
        <v>1</v>
      </c>
      <c r="BB20" s="125">
        <f t="shared" si="17"/>
        <v>1</v>
      </c>
      <c r="BC20" s="125">
        <f t="shared" si="18"/>
        <v>1</v>
      </c>
      <c r="BD20" s="125">
        <f t="shared" si="19"/>
        <v>0</v>
      </c>
      <c r="BE20" s="125">
        <f t="shared" si="20"/>
        <v>4</v>
      </c>
      <c r="BF20" s="125">
        <f t="shared" si="21"/>
        <v>1</v>
      </c>
      <c r="BJ20" s="7">
        <f t="shared" si="94"/>
        <v>0</v>
      </c>
      <c r="BK20" s="7">
        <f t="shared" si="95"/>
        <v>0</v>
      </c>
      <c r="BL20" s="7">
        <f t="shared" si="96"/>
        <v>1</v>
      </c>
      <c r="BM20" s="7">
        <f t="shared" si="97"/>
        <v>0</v>
      </c>
      <c r="BN20" s="7">
        <f t="shared" si="98"/>
        <v>0</v>
      </c>
      <c r="BO20" s="7">
        <f t="shared" si="99"/>
        <v>0</v>
      </c>
      <c r="BP20" s="7">
        <f t="shared" si="100"/>
        <v>0</v>
      </c>
      <c r="BQ20" s="7">
        <f t="shared" si="101"/>
        <v>0</v>
      </c>
      <c r="BR20" s="7">
        <f t="shared" si="102"/>
        <v>0</v>
      </c>
      <c r="BS20" s="7">
        <f t="shared" si="103"/>
        <v>0</v>
      </c>
      <c r="BT20" s="7">
        <f t="shared" si="104"/>
        <v>2</v>
      </c>
      <c r="BU20" s="7">
        <f t="shared" si="105"/>
        <v>0</v>
      </c>
      <c r="BV20" s="7">
        <f t="shared" si="106"/>
        <v>0</v>
      </c>
      <c r="BW20" s="7">
        <f t="shared" si="107"/>
        <v>0</v>
      </c>
      <c r="BX20" s="7">
        <f t="shared" si="108"/>
        <v>1</v>
      </c>
      <c r="BY20" s="7">
        <f t="shared" si="109"/>
        <v>0</v>
      </c>
      <c r="BZ20" s="1">
        <f t="shared" si="110"/>
        <v>0</v>
      </c>
      <c r="CA20" s="1">
        <f t="shared" si="111"/>
        <v>0</v>
      </c>
      <c r="CB20" s="1">
        <f t="shared" si="112"/>
        <v>0.8</v>
      </c>
      <c r="CC20" s="1">
        <f t="shared" si="113"/>
        <v>0.2</v>
      </c>
      <c r="CD20" s="1">
        <f t="shared" si="114"/>
        <v>1.6</v>
      </c>
      <c r="CE20" s="1">
        <f t="shared" si="115"/>
        <v>0.4</v>
      </c>
      <c r="CF20" s="1">
        <f t="shared" si="116"/>
        <v>0</v>
      </c>
      <c r="CG20" s="1">
        <f t="shared" si="117"/>
        <v>0</v>
      </c>
      <c r="CH20" s="1">
        <f t="shared" si="118"/>
        <v>0</v>
      </c>
      <c r="CI20" s="1">
        <f t="shared" si="119"/>
        <v>0</v>
      </c>
      <c r="CJ20" s="1">
        <f t="shared" si="120"/>
        <v>0</v>
      </c>
      <c r="CK20" s="1">
        <f t="shared" si="121"/>
        <v>0</v>
      </c>
      <c r="CL20" s="1">
        <f t="shared" si="122"/>
        <v>0.8</v>
      </c>
      <c r="CM20" s="1">
        <f t="shared" si="123"/>
        <v>0.2</v>
      </c>
      <c r="CN20" s="1">
        <f t="shared" si="124"/>
        <v>0.8</v>
      </c>
      <c r="CO20" s="1">
        <f t="shared" si="125"/>
        <v>0.2</v>
      </c>
      <c r="CP20" s="1">
        <f t="shared" si="126"/>
        <v>0.8</v>
      </c>
      <c r="CQ20" s="1">
        <f t="shared" si="127"/>
        <v>0.2</v>
      </c>
      <c r="CR20" s="1">
        <f t="shared" si="128"/>
        <v>0</v>
      </c>
      <c r="CS20" s="1">
        <f t="shared" si="129"/>
        <v>0</v>
      </c>
      <c r="CT20" s="1">
        <f t="shared" si="130"/>
        <v>3.2</v>
      </c>
      <c r="CU20" s="1">
        <f t="shared" si="131"/>
        <v>0.8</v>
      </c>
      <c r="CV20" s="1">
        <f t="shared" si="132"/>
        <v>0.8</v>
      </c>
      <c r="CW20" s="1">
        <f t="shared" si="133"/>
        <v>0.2</v>
      </c>
      <c r="DA20" s="7">
        <f t="shared" si="134"/>
        <v>0</v>
      </c>
      <c r="DB20" s="7">
        <f t="shared" si="47"/>
        <v>0</v>
      </c>
      <c r="DC20" s="7">
        <f t="shared" si="48"/>
        <v>1</v>
      </c>
      <c r="DD20" s="7">
        <f t="shared" si="49"/>
        <v>0</v>
      </c>
      <c r="DE20" s="7">
        <f t="shared" si="50"/>
        <v>0</v>
      </c>
      <c r="DF20" s="7">
        <f t="shared" si="51"/>
        <v>0</v>
      </c>
      <c r="DG20" s="7">
        <f t="shared" si="52"/>
        <v>0</v>
      </c>
      <c r="DH20" s="7">
        <f t="shared" si="53"/>
        <v>0</v>
      </c>
      <c r="DI20" s="7">
        <f t="shared" si="54"/>
        <v>0</v>
      </c>
      <c r="DJ20" s="7">
        <f t="shared" si="55"/>
        <v>0</v>
      </c>
      <c r="DK20" s="7">
        <f t="shared" si="56"/>
        <v>2</v>
      </c>
      <c r="DL20" s="7">
        <f t="shared" si="57"/>
        <v>0</v>
      </c>
      <c r="DM20" s="7">
        <f t="shared" si="58"/>
        <v>0</v>
      </c>
      <c r="DN20" s="7">
        <f t="shared" si="59"/>
        <v>0</v>
      </c>
      <c r="DO20" s="7">
        <f t="shared" si="60"/>
        <v>1</v>
      </c>
      <c r="DP20" s="7">
        <f t="shared" si="61"/>
        <v>0</v>
      </c>
      <c r="DQ20" s="7">
        <f t="shared" si="62"/>
        <v>0</v>
      </c>
      <c r="DR20" s="7">
        <f t="shared" si="63"/>
        <v>0</v>
      </c>
      <c r="DS20" s="7">
        <f t="shared" si="64"/>
        <v>1</v>
      </c>
      <c r="DT20" s="7">
        <f t="shared" si="65"/>
        <v>0</v>
      </c>
      <c r="DU20" s="7">
        <f t="shared" si="66"/>
        <v>2</v>
      </c>
      <c r="DV20" s="7">
        <f t="shared" si="67"/>
        <v>0</v>
      </c>
      <c r="DW20" s="7">
        <f t="shared" si="68"/>
        <v>0</v>
      </c>
      <c r="DX20" s="7">
        <f t="shared" si="69"/>
        <v>0</v>
      </c>
      <c r="DY20" s="7">
        <f t="shared" si="70"/>
        <v>0</v>
      </c>
      <c r="DZ20" s="7">
        <f t="shared" si="71"/>
        <v>0</v>
      </c>
      <c r="EA20" s="7">
        <f t="shared" si="72"/>
        <v>0</v>
      </c>
      <c r="EB20" s="7">
        <f t="shared" si="73"/>
        <v>0</v>
      </c>
      <c r="EC20" s="7">
        <f t="shared" si="74"/>
        <v>1</v>
      </c>
      <c r="ED20" s="7">
        <f t="shared" si="75"/>
        <v>0</v>
      </c>
      <c r="EE20" s="7">
        <f t="shared" si="76"/>
        <v>1</v>
      </c>
      <c r="EF20" s="7">
        <f t="shared" si="77"/>
        <v>0</v>
      </c>
      <c r="EG20" s="7">
        <f t="shared" si="78"/>
        <v>1</v>
      </c>
      <c r="EH20" s="7">
        <f t="shared" si="79"/>
        <v>0</v>
      </c>
      <c r="EI20" s="7">
        <f t="shared" si="80"/>
        <v>0</v>
      </c>
      <c r="EJ20" s="7">
        <f t="shared" si="81"/>
        <v>0</v>
      </c>
      <c r="EK20" s="7">
        <f t="shared" si="82"/>
        <v>3</v>
      </c>
      <c r="EL20" s="7">
        <f t="shared" si="83"/>
        <v>1</v>
      </c>
      <c r="EM20" s="7">
        <f t="shared" si="84"/>
        <v>1</v>
      </c>
      <c r="EN20" s="7">
        <f t="shared" si="85"/>
        <v>0</v>
      </c>
      <c r="EP20" s="1">
        <v>8</v>
      </c>
      <c r="EQ20" s="10">
        <f t="shared" si="135"/>
        <v>34.838181818181816</v>
      </c>
      <c r="ER20" s="10">
        <f t="shared" si="136"/>
        <v>0.79</v>
      </c>
      <c r="ET20" s="1" t="str">
        <f t="shared" si="137"/>
        <v>[34.84, 0.79]</v>
      </c>
      <c r="EW20" s="1" t="str">
        <f t="shared" si="138"/>
        <v>[34.84, 0.79]</v>
      </c>
      <c r="EX20" s="1" t="str">
        <f t="shared" si="139"/>
        <v>[59.46, 1.31]</v>
      </c>
      <c r="EY20" s="1" t="str">
        <f t="shared" si="140"/>
        <v>[108.95, 4.99]</v>
      </c>
      <c r="FA20" s="1" t="str">
        <f t="shared" si="141"/>
        <v xml:space="preserve">[[34.84, 0.79], [59.46, 1.31], [108.95, 4.99]], </v>
      </c>
      <c r="FC20" s="157" t="s">
        <v>37</v>
      </c>
      <c r="FD20" s="190">
        <v>7.3797678458703668</v>
      </c>
      <c r="FE20" s="191">
        <v>2.5677672342437408</v>
      </c>
      <c r="FF20" s="192">
        <v>3.0892187236483295</v>
      </c>
      <c r="FG20" s="192">
        <v>5.841227177683372</v>
      </c>
      <c r="FH20" s="192">
        <v>9.5290918370332669</v>
      </c>
      <c r="FI20" s="192">
        <v>8.009172500076323</v>
      </c>
      <c r="FJ20" s="192">
        <v>5.4580070285179083</v>
      </c>
      <c r="FK20" s="192">
        <v>6.4887742305933696</v>
      </c>
      <c r="FL20" s="192">
        <v>6.4823045737158624</v>
      </c>
      <c r="FM20" s="192">
        <v>8.115240295563444</v>
      </c>
      <c r="FN20" s="192">
        <v>4.2073784234744558</v>
      </c>
      <c r="FO20" s="192">
        <v>8.7360437846727788</v>
      </c>
      <c r="FP20" s="192">
        <v>0.79084414723000318</v>
      </c>
      <c r="FQ20" s="192">
        <v>9.552248554226221</v>
      </c>
      <c r="FR20" s="192">
        <v>6.9721001695030616</v>
      </c>
      <c r="FS20" s="192">
        <v>3.737957755235537</v>
      </c>
      <c r="FT20" s="192">
        <v>3.2997242060533893</v>
      </c>
      <c r="FU20" s="192">
        <v>4.0352624777452251</v>
      </c>
      <c r="FV20" s="192">
        <v>7.2283251753441817</v>
      </c>
      <c r="FW20" s="192">
        <v>3.8045517283234243</v>
      </c>
      <c r="FX20" s="190">
        <v>5.7309999999999999</v>
      </c>
      <c r="FY20" s="193">
        <v>4.7670000000000003</v>
      </c>
      <c r="FZ20" s="193">
        <v>5.173</v>
      </c>
      <c r="GA20" s="193">
        <v>4.7240000000000002</v>
      </c>
      <c r="GB20" s="193">
        <v>3.07</v>
      </c>
      <c r="GC20" s="193">
        <v>8.3670000000000009</v>
      </c>
      <c r="GD20" s="193">
        <v>5.1740000000000004</v>
      </c>
      <c r="GE20" s="193">
        <v>7.5259999999999998</v>
      </c>
      <c r="GF20" s="193">
        <v>0.52800000000000002</v>
      </c>
      <c r="GG20" s="193">
        <v>6.68</v>
      </c>
      <c r="GH20" s="193">
        <v>1.1459999999999999</v>
      </c>
      <c r="GI20" s="193">
        <v>2.3119999999999998</v>
      </c>
      <c r="GJ20" s="193">
        <v>5.226</v>
      </c>
      <c r="GK20" s="193">
        <v>1.1339999999999999</v>
      </c>
      <c r="GL20" s="193">
        <v>0.85899999999999999</v>
      </c>
      <c r="GM20" s="193">
        <v>5.6310000000000002</v>
      </c>
      <c r="GN20" s="193">
        <v>8.4700000000000006</v>
      </c>
      <c r="GO20" s="193">
        <v>1.7010000000000001</v>
      </c>
      <c r="GP20" s="193">
        <v>4.585</v>
      </c>
      <c r="GQ20" s="193">
        <v>0.26400000000000001</v>
      </c>
      <c r="GR20" s="193">
        <v>1.085</v>
      </c>
      <c r="GS20" s="193">
        <v>7.32</v>
      </c>
      <c r="GT20" s="193">
        <v>7.6849999999999996</v>
      </c>
      <c r="GU20" s="193">
        <v>3.8119999999999998</v>
      </c>
      <c r="GV20" s="193">
        <v>9.4949999999999992</v>
      </c>
      <c r="GW20" s="193">
        <v>3.972</v>
      </c>
      <c r="GX20" s="193">
        <v>4.3559999999999999</v>
      </c>
      <c r="GY20" s="193">
        <v>9.9819999999999993</v>
      </c>
      <c r="GZ20" s="193">
        <v>8.4369999999999994</v>
      </c>
      <c r="HA20" s="193">
        <v>8.4789999999999992</v>
      </c>
      <c r="HB20" s="193">
        <v>9.8089999999999993</v>
      </c>
      <c r="HC20" s="193">
        <v>6.3079999999999998</v>
      </c>
      <c r="HD20" s="193">
        <v>7.7850000000000001</v>
      </c>
      <c r="HE20" s="193">
        <v>5.0970000000000004</v>
      </c>
      <c r="HF20" s="193">
        <v>9.7509999999999994</v>
      </c>
      <c r="HG20" s="193">
        <v>5.1280000000000001</v>
      </c>
      <c r="HH20" s="193">
        <v>4.8789999999999996</v>
      </c>
      <c r="HI20" s="193">
        <v>1.6759999999999999</v>
      </c>
      <c r="HJ20" s="193">
        <v>1.4430000000000001</v>
      </c>
      <c r="HK20" s="193">
        <v>3.25</v>
      </c>
      <c r="HL20" s="193">
        <v>8.9770000000000003</v>
      </c>
      <c r="HM20" s="193">
        <v>4.6239999999999997</v>
      </c>
      <c r="HN20" s="193">
        <v>4.2789999999999999</v>
      </c>
      <c r="HO20" s="193">
        <v>1.1579999999999999</v>
      </c>
      <c r="HQ20" s="51">
        <f t="shared" si="147"/>
        <v>7.38</v>
      </c>
      <c r="HR20" s="51">
        <f t="shared" si="147"/>
        <v>2.5680000000000001</v>
      </c>
      <c r="HS20" s="51">
        <f t="shared" si="147"/>
        <v>3.089</v>
      </c>
      <c r="HT20" s="51">
        <f t="shared" si="147"/>
        <v>5.8410000000000002</v>
      </c>
      <c r="HU20" s="51">
        <f t="shared" si="147"/>
        <v>9.5289999999999999</v>
      </c>
      <c r="HV20" s="51">
        <f t="shared" si="147"/>
        <v>8.0090000000000003</v>
      </c>
      <c r="HW20" s="51">
        <f t="shared" si="147"/>
        <v>5.4580000000000002</v>
      </c>
      <c r="HX20" s="51">
        <f t="shared" si="147"/>
        <v>6.4889999999999999</v>
      </c>
      <c r="HY20" s="51">
        <f t="shared" si="147"/>
        <v>6.4820000000000002</v>
      </c>
      <c r="HZ20" s="51">
        <f t="shared" si="147"/>
        <v>8.1150000000000002</v>
      </c>
      <c r="IA20" s="51">
        <f t="shared" si="147"/>
        <v>4.2069999999999999</v>
      </c>
      <c r="IB20" s="51">
        <f t="shared" si="147"/>
        <v>8.7360000000000007</v>
      </c>
      <c r="IC20" s="51">
        <f t="shared" si="147"/>
        <v>0.79100000000000004</v>
      </c>
      <c r="ID20" s="51">
        <f t="shared" si="147"/>
        <v>9.5519999999999996</v>
      </c>
      <c r="IE20" s="51">
        <f t="shared" si="147"/>
        <v>6.9720000000000004</v>
      </c>
      <c r="IF20" s="51">
        <f t="shared" si="144"/>
        <v>3.738</v>
      </c>
      <c r="IG20" s="51">
        <f t="shared" si="144"/>
        <v>3.3</v>
      </c>
      <c r="IH20" s="51">
        <f t="shared" si="144"/>
        <v>4.0350000000000001</v>
      </c>
      <c r="II20" s="51">
        <f t="shared" si="144"/>
        <v>7.2279999999999998</v>
      </c>
      <c r="IJ20" s="51">
        <f t="shared" si="144"/>
        <v>3.8050000000000002</v>
      </c>
      <c r="IK20" s="51">
        <f t="shared" si="144"/>
        <v>5.7309999999999999</v>
      </c>
      <c r="IL20" s="51">
        <f t="shared" si="144"/>
        <v>4.7670000000000003</v>
      </c>
      <c r="IM20" s="51">
        <f t="shared" si="144"/>
        <v>5.173</v>
      </c>
      <c r="IN20" s="51">
        <f t="shared" si="144"/>
        <v>4.7240000000000002</v>
      </c>
      <c r="IO20" s="51">
        <f t="shared" si="144"/>
        <v>3.07</v>
      </c>
      <c r="IP20" s="51">
        <f t="shared" si="144"/>
        <v>8.3670000000000009</v>
      </c>
      <c r="IQ20" s="51">
        <f t="shared" si="144"/>
        <v>5.1740000000000004</v>
      </c>
      <c r="IR20" s="51">
        <f t="shared" si="144"/>
        <v>7.5259999999999998</v>
      </c>
      <c r="IS20" s="51">
        <f t="shared" si="144"/>
        <v>0.52800000000000002</v>
      </c>
      <c r="IT20" s="51">
        <f t="shared" si="144"/>
        <v>6.68</v>
      </c>
      <c r="IU20" s="51">
        <f t="shared" si="144"/>
        <v>1.1459999999999999</v>
      </c>
      <c r="IV20" s="51">
        <f t="shared" si="145"/>
        <v>2.3119999999999998</v>
      </c>
      <c r="IW20" s="51">
        <f t="shared" si="145"/>
        <v>5.226</v>
      </c>
      <c r="IX20" s="51">
        <f t="shared" si="145"/>
        <v>1.1339999999999999</v>
      </c>
      <c r="IY20" s="51">
        <f t="shared" si="145"/>
        <v>0.85899999999999999</v>
      </c>
      <c r="IZ20" s="51">
        <f t="shared" si="145"/>
        <v>5.6310000000000002</v>
      </c>
      <c r="JA20" s="51">
        <f t="shared" si="145"/>
        <v>8.4700000000000006</v>
      </c>
      <c r="JB20" s="51">
        <f t="shared" si="145"/>
        <v>1.7010000000000001</v>
      </c>
      <c r="JC20" s="51">
        <f t="shared" si="145"/>
        <v>4.585</v>
      </c>
      <c r="JD20" s="51">
        <f t="shared" si="145"/>
        <v>0.26400000000000001</v>
      </c>
      <c r="JE20" s="51">
        <f t="shared" si="145"/>
        <v>1.085</v>
      </c>
      <c r="JF20" s="51">
        <f t="shared" si="145"/>
        <v>7.32</v>
      </c>
      <c r="JG20" s="51">
        <f t="shared" si="145"/>
        <v>7.6849999999999996</v>
      </c>
      <c r="JH20" s="51">
        <f t="shared" si="145"/>
        <v>3.8119999999999998</v>
      </c>
      <c r="JI20" s="51">
        <f t="shared" si="145"/>
        <v>9.4949999999999992</v>
      </c>
      <c r="JJ20" s="51">
        <f t="shared" si="145"/>
        <v>3.972</v>
      </c>
      <c r="JK20" s="51">
        <f t="shared" si="145"/>
        <v>4.3559999999999999</v>
      </c>
      <c r="JL20" s="51">
        <f t="shared" si="146"/>
        <v>9.9819999999999993</v>
      </c>
      <c r="JM20" s="51">
        <f t="shared" si="146"/>
        <v>8.4369999999999994</v>
      </c>
      <c r="JN20" s="51">
        <f t="shared" si="146"/>
        <v>8.4789999999999992</v>
      </c>
      <c r="JO20" s="51">
        <f t="shared" si="146"/>
        <v>9.8089999999999993</v>
      </c>
      <c r="JP20" s="51">
        <f t="shared" si="146"/>
        <v>6.3079999999999998</v>
      </c>
      <c r="JQ20" s="51">
        <f t="shared" si="146"/>
        <v>7.7850000000000001</v>
      </c>
      <c r="JR20" s="51">
        <f t="shared" si="146"/>
        <v>5.0970000000000004</v>
      </c>
      <c r="JS20" s="51">
        <f t="shared" si="146"/>
        <v>9.7509999999999994</v>
      </c>
      <c r="JT20" s="51">
        <f t="shared" si="146"/>
        <v>5.1280000000000001</v>
      </c>
      <c r="JU20" s="51">
        <f t="shared" si="146"/>
        <v>4.8789999999999996</v>
      </c>
      <c r="JV20" s="51">
        <f t="shared" si="146"/>
        <v>1.6759999999999999</v>
      </c>
      <c r="JW20" s="51">
        <f t="shared" si="146"/>
        <v>1.4430000000000001</v>
      </c>
      <c r="JX20" s="51">
        <f t="shared" si="146"/>
        <v>3.25</v>
      </c>
      <c r="JZ20" s="1" t="str">
        <f t="shared" si="142"/>
        <v>[7.38, 2.568, 3.089, 5.841, 9.529, 8.009, 5.458, 6.489, 6.482, 8.115, 4.207, 8.736, 0.791, 9.552, 6.972, 3.738, 3.3, 4.035, 7.228, 3.805, 5.731, 4.767, 5.173, 4.724, 3.07, 8.367, 5.174, 7.526, 0.528, 6.68, 1.146, 2.312, 5.226, 1.134, 0.859, 5.631, 8.47, 1.701, 4.585, 0.264, 1.085, 7.32, 7.685, 3.812, 9.495, 3.972, 4.356, 9.982, 8.437, 8.479, 9.809, 6.308, 7.785, 5.097, 9.751, 5.128, 4.879, 1.676, 1.443, 3.25],</v>
      </c>
    </row>
    <row r="21" spans="2:286" x14ac:dyDescent="0.35">
      <c r="B21" s="179">
        <v>9</v>
      </c>
      <c r="C21" s="158" t="s">
        <v>38</v>
      </c>
      <c r="D21" s="182"/>
      <c r="E21" s="170"/>
      <c r="F21" s="170"/>
      <c r="G21" s="171"/>
      <c r="H21" s="172">
        <v>3135</v>
      </c>
      <c r="I21" s="160">
        <f t="shared" si="92"/>
        <v>1.515144192430562E-2</v>
      </c>
      <c r="J21" s="113">
        <f t="shared" si="0"/>
        <v>8.2688900075875912E-2</v>
      </c>
      <c r="K21" s="113">
        <f t="shared" si="0"/>
        <v>0.48031603719511429</v>
      </c>
      <c r="L21" s="113">
        <f t="shared" si="0"/>
        <v>4.6482197147914281E-2</v>
      </c>
      <c r="M21" s="113">
        <f t="shared" si="0"/>
        <v>2.5823442859952378E-3</v>
      </c>
      <c r="N21" s="113">
        <f t="shared" si="0"/>
        <v>0.10071142715381427</v>
      </c>
      <c r="O21" s="113">
        <f t="shared" si="0"/>
        <v>1.7353353601888</v>
      </c>
      <c r="P21" s="113">
        <f t="shared" si="0"/>
        <v>0.12911721429976192</v>
      </c>
      <c r="Q21" s="82">
        <f t="shared" si="0"/>
        <v>0.5939391857789047</v>
      </c>
      <c r="R21" s="122">
        <f t="shared" si="0"/>
        <v>0.11369723760432938</v>
      </c>
      <c r="S21" s="116">
        <f t="shared" si="0"/>
        <v>0.7777924663387078</v>
      </c>
      <c r="T21" s="116">
        <f t="shared" si="0"/>
        <v>1.713210648447054</v>
      </c>
      <c r="U21" s="110">
        <f t="shared" si="0"/>
        <v>7.7520843821133672E-3</v>
      </c>
      <c r="V21" s="110">
        <f t="shared" si="0"/>
        <v>5.1680562547422445E-3</v>
      </c>
      <c r="W21" s="110">
        <f t="shared" si="0"/>
        <v>5.6848618802164692E-2</v>
      </c>
      <c r="X21" s="110">
        <f t="shared" si="0"/>
        <v>0.94575429461783078</v>
      </c>
      <c r="Y21" s="110">
        <f t="shared" si="0"/>
        <v>0.82172094450401689</v>
      </c>
      <c r="Z21" s="110">
        <f t="shared" si="0"/>
        <v>0.40310838786989506</v>
      </c>
      <c r="AA21" s="110">
        <f t="shared" si="0"/>
        <v>5.1680562547422445E-3</v>
      </c>
      <c r="AB21" s="110">
        <f t="shared" si="0"/>
        <v>2.8811913620188014</v>
      </c>
      <c r="AC21" s="110">
        <f t="shared" si="0"/>
        <v>0.8186031386604905</v>
      </c>
      <c r="AE21" s="179">
        <v>9</v>
      </c>
      <c r="AF21" s="158" t="s">
        <v>38</v>
      </c>
      <c r="AG21" s="182"/>
      <c r="AH21" s="170"/>
      <c r="AI21" s="170"/>
      <c r="AJ21" s="171"/>
      <c r="AK21" s="172">
        <v>3135</v>
      </c>
      <c r="AL21" s="160">
        <f t="shared" si="1"/>
        <v>1.515144192430562E-2</v>
      </c>
      <c r="AM21" s="143">
        <f t="shared" si="93"/>
        <v>0</v>
      </c>
      <c r="AN21" s="143">
        <f t="shared" si="3"/>
        <v>0</v>
      </c>
      <c r="AO21" s="143">
        <f t="shared" si="4"/>
        <v>0</v>
      </c>
      <c r="AP21" s="143">
        <f t="shared" si="5"/>
        <v>0</v>
      </c>
      <c r="AQ21" s="143">
        <f t="shared" si="6"/>
        <v>0</v>
      </c>
      <c r="AR21" s="143">
        <f t="shared" si="7"/>
        <v>2</v>
      </c>
      <c r="AS21" s="143">
        <f t="shared" si="8"/>
        <v>0</v>
      </c>
      <c r="AT21" s="36">
        <f t="shared" si="9"/>
        <v>1</v>
      </c>
      <c r="AU21" s="150">
        <f t="shared" si="10"/>
        <v>0</v>
      </c>
      <c r="AV21" s="148">
        <f t="shared" si="11"/>
        <v>1</v>
      </c>
      <c r="AW21" s="148">
        <f t="shared" si="12"/>
        <v>2</v>
      </c>
      <c r="AX21" s="125">
        <f t="shared" si="13"/>
        <v>0</v>
      </c>
      <c r="AY21" s="125">
        <f t="shared" si="14"/>
        <v>0</v>
      </c>
      <c r="AZ21" s="125">
        <f t="shared" si="15"/>
        <v>0</v>
      </c>
      <c r="BA21" s="125">
        <f t="shared" si="16"/>
        <v>1</v>
      </c>
      <c r="BB21" s="125">
        <f t="shared" si="17"/>
        <v>1</v>
      </c>
      <c r="BC21" s="125">
        <f t="shared" si="18"/>
        <v>0</v>
      </c>
      <c r="BD21" s="125">
        <f t="shared" si="19"/>
        <v>0</v>
      </c>
      <c r="BE21" s="125">
        <f t="shared" si="20"/>
        <v>3</v>
      </c>
      <c r="BF21" s="125">
        <f t="shared" si="21"/>
        <v>1</v>
      </c>
      <c r="BJ21" s="7">
        <f t="shared" si="94"/>
        <v>0</v>
      </c>
      <c r="BK21" s="7">
        <f t="shared" si="95"/>
        <v>0</v>
      </c>
      <c r="BL21" s="7">
        <f t="shared" si="96"/>
        <v>0</v>
      </c>
      <c r="BM21" s="7">
        <f t="shared" si="97"/>
        <v>0</v>
      </c>
      <c r="BN21" s="7">
        <f t="shared" si="98"/>
        <v>0</v>
      </c>
      <c r="BO21" s="7">
        <f t="shared" si="99"/>
        <v>0</v>
      </c>
      <c r="BP21" s="7">
        <f t="shared" si="100"/>
        <v>0</v>
      </c>
      <c r="BQ21" s="7">
        <f t="shared" si="101"/>
        <v>0</v>
      </c>
      <c r="BR21" s="7">
        <f t="shared" si="102"/>
        <v>0</v>
      </c>
      <c r="BS21" s="7">
        <f t="shared" si="103"/>
        <v>0</v>
      </c>
      <c r="BT21" s="7">
        <f t="shared" si="104"/>
        <v>2</v>
      </c>
      <c r="BU21" s="7">
        <f t="shared" si="105"/>
        <v>0</v>
      </c>
      <c r="BV21" s="7">
        <f t="shared" si="106"/>
        <v>0</v>
      </c>
      <c r="BW21" s="7">
        <f t="shared" si="107"/>
        <v>0</v>
      </c>
      <c r="BX21" s="7">
        <f t="shared" si="108"/>
        <v>1</v>
      </c>
      <c r="BY21" s="7">
        <f t="shared" si="109"/>
        <v>0</v>
      </c>
      <c r="BZ21" s="1">
        <f t="shared" si="110"/>
        <v>0</v>
      </c>
      <c r="CA21" s="1">
        <f t="shared" si="111"/>
        <v>0</v>
      </c>
      <c r="CB21" s="1">
        <f t="shared" si="112"/>
        <v>0.8</v>
      </c>
      <c r="CC21" s="1">
        <f t="shared" si="113"/>
        <v>0.2</v>
      </c>
      <c r="CD21" s="1">
        <f t="shared" si="114"/>
        <v>1.6</v>
      </c>
      <c r="CE21" s="1">
        <f t="shared" si="115"/>
        <v>0.4</v>
      </c>
      <c r="CF21" s="1">
        <f t="shared" si="116"/>
        <v>0</v>
      </c>
      <c r="CG21" s="1">
        <f t="shared" si="117"/>
        <v>0</v>
      </c>
      <c r="CH21" s="1">
        <f t="shared" si="118"/>
        <v>0</v>
      </c>
      <c r="CI21" s="1">
        <f t="shared" si="119"/>
        <v>0</v>
      </c>
      <c r="CJ21" s="1">
        <f t="shared" si="120"/>
        <v>0</v>
      </c>
      <c r="CK21" s="1">
        <f t="shared" si="121"/>
        <v>0</v>
      </c>
      <c r="CL21" s="1">
        <f t="shared" si="122"/>
        <v>0.8</v>
      </c>
      <c r="CM21" s="1">
        <f t="shared" si="123"/>
        <v>0.2</v>
      </c>
      <c r="CN21" s="1">
        <f t="shared" si="124"/>
        <v>0.8</v>
      </c>
      <c r="CO21" s="1">
        <f t="shared" si="125"/>
        <v>0.2</v>
      </c>
      <c r="CP21" s="1">
        <f t="shared" si="126"/>
        <v>0</v>
      </c>
      <c r="CQ21" s="1">
        <f t="shared" si="127"/>
        <v>0</v>
      </c>
      <c r="CR21" s="1">
        <f t="shared" si="128"/>
        <v>0</v>
      </c>
      <c r="CS21" s="1">
        <f t="shared" si="129"/>
        <v>0</v>
      </c>
      <c r="CT21" s="1">
        <f t="shared" si="130"/>
        <v>2.4000000000000004</v>
      </c>
      <c r="CU21" s="1">
        <f t="shared" si="131"/>
        <v>0.60000000000000009</v>
      </c>
      <c r="CV21" s="1">
        <f t="shared" si="132"/>
        <v>0.8</v>
      </c>
      <c r="CW21" s="1">
        <f t="shared" si="133"/>
        <v>0.2</v>
      </c>
      <c r="DA21" s="7">
        <f t="shared" si="134"/>
        <v>0</v>
      </c>
      <c r="DB21" s="7">
        <f t="shared" si="47"/>
        <v>0</v>
      </c>
      <c r="DC21" s="7">
        <f t="shared" si="48"/>
        <v>0</v>
      </c>
      <c r="DD21" s="7">
        <f t="shared" si="49"/>
        <v>0</v>
      </c>
      <c r="DE21" s="7">
        <f t="shared" si="50"/>
        <v>0</v>
      </c>
      <c r="DF21" s="7">
        <f t="shared" si="51"/>
        <v>0</v>
      </c>
      <c r="DG21" s="7">
        <f t="shared" si="52"/>
        <v>0</v>
      </c>
      <c r="DH21" s="7">
        <f t="shared" si="53"/>
        <v>0</v>
      </c>
      <c r="DI21" s="7">
        <f t="shared" si="54"/>
        <v>0</v>
      </c>
      <c r="DJ21" s="7">
        <f t="shared" si="55"/>
        <v>0</v>
      </c>
      <c r="DK21" s="7">
        <f t="shared" si="56"/>
        <v>2</v>
      </c>
      <c r="DL21" s="7">
        <f t="shared" si="57"/>
        <v>0</v>
      </c>
      <c r="DM21" s="7">
        <f t="shared" si="58"/>
        <v>0</v>
      </c>
      <c r="DN21" s="7">
        <f t="shared" si="59"/>
        <v>0</v>
      </c>
      <c r="DO21" s="7">
        <f t="shared" si="60"/>
        <v>1</v>
      </c>
      <c r="DP21" s="7">
        <f t="shared" si="61"/>
        <v>0</v>
      </c>
      <c r="DQ21" s="7">
        <f t="shared" si="62"/>
        <v>0</v>
      </c>
      <c r="DR21" s="7">
        <f t="shared" si="63"/>
        <v>0</v>
      </c>
      <c r="DS21" s="7">
        <f t="shared" si="64"/>
        <v>1</v>
      </c>
      <c r="DT21" s="7">
        <f t="shared" si="65"/>
        <v>0</v>
      </c>
      <c r="DU21" s="7">
        <f t="shared" si="66"/>
        <v>2</v>
      </c>
      <c r="DV21" s="7">
        <f t="shared" si="67"/>
        <v>0</v>
      </c>
      <c r="DW21" s="7">
        <f t="shared" si="68"/>
        <v>0</v>
      </c>
      <c r="DX21" s="7">
        <f t="shared" si="69"/>
        <v>0</v>
      </c>
      <c r="DY21" s="7">
        <f t="shared" si="70"/>
        <v>0</v>
      </c>
      <c r="DZ21" s="7">
        <f t="shared" si="71"/>
        <v>0</v>
      </c>
      <c r="EA21" s="7">
        <f t="shared" si="72"/>
        <v>0</v>
      </c>
      <c r="EB21" s="7">
        <f t="shared" si="73"/>
        <v>0</v>
      </c>
      <c r="EC21" s="7">
        <f t="shared" si="74"/>
        <v>1</v>
      </c>
      <c r="ED21" s="7">
        <f t="shared" si="75"/>
        <v>0</v>
      </c>
      <c r="EE21" s="7">
        <f t="shared" si="76"/>
        <v>1</v>
      </c>
      <c r="EF21" s="7">
        <f t="shared" si="77"/>
        <v>0</v>
      </c>
      <c r="EG21" s="7">
        <f t="shared" si="78"/>
        <v>0</v>
      </c>
      <c r="EH21" s="7">
        <f t="shared" si="79"/>
        <v>0</v>
      </c>
      <c r="EI21" s="7">
        <f t="shared" si="80"/>
        <v>0</v>
      </c>
      <c r="EJ21" s="7">
        <f t="shared" si="81"/>
        <v>0</v>
      </c>
      <c r="EK21" s="7">
        <f t="shared" si="82"/>
        <v>2</v>
      </c>
      <c r="EL21" s="7">
        <f t="shared" si="83"/>
        <v>1</v>
      </c>
      <c r="EM21" s="7">
        <f t="shared" si="84"/>
        <v>1</v>
      </c>
      <c r="EN21" s="7">
        <f t="shared" si="85"/>
        <v>0</v>
      </c>
      <c r="EP21" s="1">
        <v>9</v>
      </c>
      <c r="EQ21" s="10">
        <f t="shared" si="135"/>
        <v>29.568181818181817</v>
      </c>
      <c r="ER21" s="10">
        <f t="shared" si="136"/>
        <v>0.79</v>
      </c>
      <c r="ET21" s="1" t="str">
        <f t="shared" si="137"/>
        <v>[29.57, 0.79]</v>
      </c>
      <c r="EW21" s="1" t="str">
        <f t="shared" si="138"/>
        <v>[29.57, 0.79]</v>
      </c>
      <c r="EX21" s="1" t="str">
        <f t="shared" si="139"/>
        <v>[42.92, 1.31]</v>
      </c>
      <c r="EY21" s="1" t="str">
        <f t="shared" si="140"/>
        <v>[77.93, 3.68]</v>
      </c>
      <c r="FA21" s="1" t="str">
        <f t="shared" si="141"/>
        <v xml:space="preserve">[[29.57, 0.79], [42.92, 1.31], [77.93, 3.68]], </v>
      </c>
      <c r="FC21" s="158" t="s">
        <v>38</v>
      </c>
      <c r="FD21" s="190">
        <v>6.2647303727963912</v>
      </c>
      <c r="FE21" s="191">
        <v>8.639917172994986</v>
      </c>
      <c r="FF21" s="192">
        <v>8.8451324387080845</v>
      </c>
      <c r="FG21" s="192">
        <v>9.4453814902827986</v>
      </c>
      <c r="FH21" s="192">
        <v>5.5531638648147847</v>
      </c>
      <c r="FI21" s="192">
        <v>4.1856704035644432</v>
      </c>
      <c r="FJ21" s="192">
        <v>6.801375713697996</v>
      </c>
      <c r="FK21" s="192">
        <v>8.277760106139155</v>
      </c>
      <c r="FL21" s="192">
        <v>8.1826780952045084</v>
      </c>
      <c r="FM21" s="192">
        <v>5.2056720116558388</v>
      </c>
      <c r="FN21" s="192">
        <v>2.5377059419760037</v>
      </c>
      <c r="FO21" s="192">
        <v>1.7493943105456056</v>
      </c>
      <c r="FP21" s="192">
        <v>3.3780010914763348</v>
      </c>
      <c r="FQ21" s="192">
        <v>6.6097873808749643</v>
      </c>
      <c r="FR21" s="192">
        <v>4.8021423171263411</v>
      </c>
      <c r="FS21" s="192">
        <v>7.7717566447980868</v>
      </c>
      <c r="FT21" s="192">
        <v>3.5401227679692946</v>
      </c>
      <c r="FU21" s="192">
        <v>5.0745175164694087</v>
      </c>
      <c r="FV21" s="192">
        <v>1.9821511456643515</v>
      </c>
      <c r="FW21" s="192">
        <v>9.0404945126780749</v>
      </c>
      <c r="FX21" s="190">
        <v>1.415</v>
      </c>
      <c r="FY21" s="193">
        <v>4.782</v>
      </c>
      <c r="FZ21" s="193">
        <v>7.3730000000000002</v>
      </c>
      <c r="GA21" s="193">
        <v>3.8490000000000002</v>
      </c>
      <c r="GB21" s="193">
        <v>6.5910000000000002</v>
      </c>
      <c r="GC21" s="193">
        <v>5.7619999999999996</v>
      </c>
      <c r="GD21" s="193">
        <v>2.3050000000000002</v>
      </c>
      <c r="GE21" s="193">
        <v>2.0019999999999998</v>
      </c>
      <c r="GF21" s="193">
        <v>1.8640000000000001</v>
      </c>
      <c r="GG21" s="193">
        <v>9.4429999999999996</v>
      </c>
      <c r="GH21" s="193">
        <v>6.032</v>
      </c>
      <c r="GI21" s="193">
        <v>3.899</v>
      </c>
      <c r="GJ21" s="193">
        <v>4.1970000000000001</v>
      </c>
      <c r="GK21" s="193">
        <v>0.36299999999999999</v>
      </c>
      <c r="GL21" s="193">
        <v>8.0630000000000006</v>
      </c>
      <c r="GM21" s="193">
        <v>3.7879999999999998</v>
      </c>
      <c r="GN21" s="193">
        <v>3.03</v>
      </c>
      <c r="GO21" s="193">
        <v>5.6470000000000002</v>
      </c>
      <c r="GP21" s="193">
        <v>7.3540000000000001</v>
      </c>
      <c r="GQ21" s="193">
        <v>0.88900000000000001</v>
      </c>
      <c r="GR21" s="193">
        <v>5.6</v>
      </c>
      <c r="GS21" s="193">
        <v>2.0670000000000002</v>
      </c>
      <c r="GT21" s="193">
        <v>1.198</v>
      </c>
      <c r="GU21" s="193">
        <v>2.4319999999999999</v>
      </c>
      <c r="GV21" s="193">
        <v>7.7039999999999997</v>
      </c>
      <c r="GW21" s="193">
        <v>7.9939999999999998</v>
      </c>
      <c r="GX21" s="193">
        <v>5.1040000000000001</v>
      </c>
      <c r="GY21" s="193">
        <v>8.9329999999999998</v>
      </c>
      <c r="GZ21" s="193">
        <v>7.4649999999999999</v>
      </c>
      <c r="HA21" s="193">
        <v>0.93600000000000005</v>
      </c>
      <c r="HB21" s="193">
        <v>0.218</v>
      </c>
      <c r="HC21" s="193">
        <v>0.245</v>
      </c>
      <c r="HD21" s="193">
        <v>4.3499999999999996</v>
      </c>
      <c r="HE21" s="193">
        <v>6.97</v>
      </c>
      <c r="HF21" s="193">
        <v>4.1900000000000004</v>
      </c>
      <c r="HG21" s="193">
        <v>6.883</v>
      </c>
      <c r="HH21" s="193">
        <v>1.8460000000000001</v>
      </c>
      <c r="HI21" s="193">
        <v>9.1829999999999998</v>
      </c>
      <c r="HJ21" s="193">
        <v>6.9340000000000002</v>
      </c>
      <c r="HK21" s="193">
        <v>7.9160000000000004</v>
      </c>
      <c r="HL21" s="193">
        <v>6.556</v>
      </c>
      <c r="HM21" s="193">
        <v>0.53500000000000003</v>
      </c>
      <c r="HN21" s="193">
        <v>7.681</v>
      </c>
      <c r="HO21" s="193">
        <v>9.1929999999999996</v>
      </c>
      <c r="HQ21" s="51">
        <f t="shared" si="147"/>
        <v>6.2649999999999997</v>
      </c>
      <c r="HR21" s="51">
        <f t="shared" si="147"/>
        <v>8.64</v>
      </c>
      <c r="HS21" s="51">
        <f t="shared" si="147"/>
        <v>8.8450000000000006</v>
      </c>
      <c r="HT21" s="51">
        <f t="shared" si="147"/>
        <v>9.4450000000000003</v>
      </c>
      <c r="HU21" s="51">
        <f t="shared" si="147"/>
        <v>5.5529999999999999</v>
      </c>
      <c r="HV21" s="51">
        <f t="shared" si="147"/>
        <v>4.1859999999999999</v>
      </c>
      <c r="HW21" s="51">
        <f t="shared" si="147"/>
        <v>6.8010000000000002</v>
      </c>
      <c r="HX21" s="51">
        <f t="shared" si="147"/>
        <v>8.2780000000000005</v>
      </c>
      <c r="HY21" s="51">
        <f t="shared" si="147"/>
        <v>8.1829999999999998</v>
      </c>
      <c r="HZ21" s="51">
        <f t="shared" si="147"/>
        <v>5.2060000000000004</v>
      </c>
      <c r="IA21" s="51">
        <f t="shared" si="147"/>
        <v>2.5379999999999998</v>
      </c>
      <c r="IB21" s="51">
        <f t="shared" si="147"/>
        <v>1.7490000000000001</v>
      </c>
      <c r="IC21" s="51">
        <f t="shared" si="147"/>
        <v>3.3780000000000001</v>
      </c>
      <c r="ID21" s="51">
        <f t="shared" si="147"/>
        <v>6.61</v>
      </c>
      <c r="IE21" s="51">
        <f t="shared" si="147"/>
        <v>4.8019999999999996</v>
      </c>
      <c r="IF21" s="51">
        <f t="shared" si="144"/>
        <v>7.7720000000000002</v>
      </c>
      <c r="IG21" s="51">
        <f t="shared" si="144"/>
        <v>3.54</v>
      </c>
      <c r="IH21" s="51">
        <f t="shared" si="144"/>
        <v>5.0750000000000002</v>
      </c>
      <c r="II21" s="51">
        <f t="shared" si="144"/>
        <v>1.982</v>
      </c>
      <c r="IJ21" s="51">
        <f t="shared" si="144"/>
        <v>9.0399999999999991</v>
      </c>
      <c r="IK21" s="51">
        <f t="shared" si="144"/>
        <v>1.415</v>
      </c>
      <c r="IL21" s="51">
        <f t="shared" si="144"/>
        <v>4.782</v>
      </c>
      <c r="IM21" s="51">
        <f t="shared" si="144"/>
        <v>7.3730000000000002</v>
      </c>
      <c r="IN21" s="51">
        <f t="shared" si="144"/>
        <v>3.8490000000000002</v>
      </c>
      <c r="IO21" s="51">
        <f t="shared" si="144"/>
        <v>6.5910000000000002</v>
      </c>
      <c r="IP21" s="51">
        <f t="shared" si="144"/>
        <v>5.7619999999999996</v>
      </c>
      <c r="IQ21" s="51">
        <f t="shared" si="144"/>
        <v>2.3050000000000002</v>
      </c>
      <c r="IR21" s="51">
        <f t="shared" si="144"/>
        <v>2.0019999999999998</v>
      </c>
      <c r="IS21" s="51">
        <f t="shared" si="144"/>
        <v>1.8640000000000001</v>
      </c>
      <c r="IT21" s="51">
        <f t="shared" si="144"/>
        <v>9.4429999999999996</v>
      </c>
      <c r="IU21" s="51">
        <f t="shared" si="144"/>
        <v>6.032</v>
      </c>
      <c r="IV21" s="51">
        <f t="shared" si="145"/>
        <v>3.899</v>
      </c>
      <c r="IW21" s="51">
        <f t="shared" si="145"/>
        <v>4.1970000000000001</v>
      </c>
      <c r="IX21" s="51">
        <f t="shared" si="145"/>
        <v>0.36299999999999999</v>
      </c>
      <c r="IY21" s="51">
        <f t="shared" si="145"/>
        <v>8.0630000000000006</v>
      </c>
      <c r="IZ21" s="51">
        <f t="shared" si="145"/>
        <v>3.7879999999999998</v>
      </c>
      <c r="JA21" s="51">
        <f t="shared" si="145"/>
        <v>3.03</v>
      </c>
      <c r="JB21" s="51">
        <f t="shared" si="145"/>
        <v>5.6470000000000002</v>
      </c>
      <c r="JC21" s="51">
        <f t="shared" si="145"/>
        <v>7.3540000000000001</v>
      </c>
      <c r="JD21" s="51">
        <f t="shared" si="145"/>
        <v>0.88900000000000001</v>
      </c>
      <c r="JE21" s="51">
        <f t="shared" si="145"/>
        <v>5.6</v>
      </c>
      <c r="JF21" s="51">
        <f t="shared" si="145"/>
        <v>2.0670000000000002</v>
      </c>
      <c r="JG21" s="51">
        <f t="shared" si="145"/>
        <v>1.198</v>
      </c>
      <c r="JH21" s="51">
        <f t="shared" si="145"/>
        <v>2.4319999999999999</v>
      </c>
      <c r="JI21" s="51">
        <f t="shared" si="145"/>
        <v>7.7039999999999997</v>
      </c>
      <c r="JJ21" s="51">
        <f t="shared" si="145"/>
        <v>7.9939999999999998</v>
      </c>
      <c r="JK21" s="51">
        <f t="shared" si="145"/>
        <v>5.1040000000000001</v>
      </c>
      <c r="JL21" s="51">
        <f t="shared" si="146"/>
        <v>8.9329999999999998</v>
      </c>
      <c r="JM21" s="51">
        <f t="shared" si="146"/>
        <v>7.4649999999999999</v>
      </c>
      <c r="JN21" s="51">
        <f t="shared" si="146"/>
        <v>0.93600000000000005</v>
      </c>
      <c r="JO21" s="51">
        <f t="shared" si="146"/>
        <v>0.218</v>
      </c>
      <c r="JP21" s="51">
        <f t="shared" si="146"/>
        <v>0.245</v>
      </c>
      <c r="JQ21" s="51">
        <f t="shared" si="146"/>
        <v>4.3499999999999996</v>
      </c>
      <c r="JR21" s="51">
        <f t="shared" si="146"/>
        <v>6.97</v>
      </c>
      <c r="JS21" s="51">
        <f t="shared" si="146"/>
        <v>4.1900000000000004</v>
      </c>
      <c r="JT21" s="51">
        <f t="shared" si="146"/>
        <v>6.883</v>
      </c>
      <c r="JU21" s="51">
        <f t="shared" si="146"/>
        <v>1.8460000000000001</v>
      </c>
      <c r="JV21" s="51">
        <f t="shared" si="146"/>
        <v>9.1829999999999998</v>
      </c>
      <c r="JW21" s="51">
        <f t="shared" si="146"/>
        <v>6.9340000000000002</v>
      </c>
      <c r="JX21" s="51">
        <f t="shared" si="146"/>
        <v>7.9160000000000004</v>
      </c>
      <c r="JZ21" s="1" t="str">
        <f t="shared" si="142"/>
        <v>[6.265, 8.64, 8.845, 9.445, 5.553, 4.186, 6.801, 8.278, 8.183, 5.206, 2.538, 1.749, 3.378, 6.61, 4.802, 7.772, 3.54, 5.075, 1.982, 9.04, 1.415, 4.782, 7.373, 3.849, 6.591, 5.762, 2.305, 2.002, 1.864, 9.443, 6.032, 3.899, 4.197, 0.363, 8.063, 3.788, 3.03, 5.647, 7.354, 0.889, 5.6, 2.067, 1.198, 2.432, 7.704, 7.994, 5.104, 8.933, 7.465, 0.936, 0.218, 0.245, 4.35, 6.97, 4.19, 6.883, 1.846, 9.183, 6.934, 7.916],</v>
      </c>
    </row>
    <row r="22" spans="2:286" x14ac:dyDescent="0.35">
      <c r="B22" s="179">
        <v>10</v>
      </c>
      <c r="C22" s="157" t="s">
        <v>39</v>
      </c>
      <c r="D22" s="182"/>
      <c r="E22" s="170"/>
      <c r="F22" s="170"/>
      <c r="G22" s="171"/>
      <c r="H22" s="172">
        <v>3201</v>
      </c>
      <c r="I22" s="160">
        <f t="shared" si="92"/>
        <v>1.5470419649027843E-2</v>
      </c>
      <c r="J22" s="113">
        <f t="shared" si="0"/>
        <v>8.4429719024841726E-2</v>
      </c>
      <c r="K22" s="113">
        <f t="shared" si="0"/>
        <v>0.49042795376764298</v>
      </c>
      <c r="L22" s="113">
        <f t="shared" si="0"/>
        <v>4.7460769719449319E-2</v>
      </c>
      <c r="M22" s="113">
        <f t="shared" si="0"/>
        <v>2.6367094288582953E-3</v>
      </c>
      <c r="N22" s="113">
        <f t="shared" si="0"/>
        <v>0.10283166772547352</v>
      </c>
      <c r="O22" s="113">
        <f t="shared" si="0"/>
        <v>1.7718687361927745</v>
      </c>
      <c r="P22" s="113">
        <f t="shared" si="0"/>
        <v>0.1318354714429148</v>
      </c>
      <c r="Q22" s="82">
        <f t="shared" si="0"/>
        <v>0.60644316863740788</v>
      </c>
      <c r="R22" s="122">
        <f t="shared" si="0"/>
        <v>0.11609086365915737</v>
      </c>
      <c r="S22" s="116">
        <f t="shared" si="0"/>
        <v>0.79416704457741749</v>
      </c>
      <c r="T22" s="116">
        <f t="shared" si="0"/>
        <v>1.7492782410459393</v>
      </c>
      <c r="U22" s="110">
        <f t="shared" si="0"/>
        <v>7.915286158578911E-3</v>
      </c>
      <c r="V22" s="110">
        <f t="shared" si="0"/>
        <v>5.2768574390526079E-3</v>
      </c>
      <c r="W22" s="110">
        <f t="shared" si="0"/>
        <v>5.8045431829578685E-2</v>
      </c>
      <c r="X22" s="110">
        <f t="shared" si="0"/>
        <v>0.96566491134662724</v>
      </c>
      <c r="Y22" s="110">
        <f t="shared" si="0"/>
        <v>0.83902033280936461</v>
      </c>
      <c r="Z22" s="110">
        <f t="shared" si="0"/>
        <v>0.41159488024610336</v>
      </c>
      <c r="AA22" s="110">
        <f t="shared" si="0"/>
        <v>5.2768574390526079E-3</v>
      </c>
      <c r="AB22" s="110">
        <f t="shared" si="0"/>
        <v>2.9418480222718291</v>
      </c>
      <c r="AC22" s="110">
        <f t="shared" si="0"/>
        <v>0.83583688894807973</v>
      </c>
      <c r="AE22" s="179">
        <v>10</v>
      </c>
      <c r="AF22" s="157" t="s">
        <v>39</v>
      </c>
      <c r="AG22" s="182"/>
      <c r="AH22" s="170"/>
      <c r="AI22" s="170"/>
      <c r="AJ22" s="171"/>
      <c r="AK22" s="172">
        <v>3201</v>
      </c>
      <c r="AL22" s="160">
        <f t="shared" si="1"/>
        <v>1.5470419649027843E-2</v>
      </c>
      <c r="AM22" s="143">
        <f t="shared" si="93"/>
        <v>0</v>
      </c>
      <c r="AN22" s="143">
        <f t="shared" si="3"/>
        <v>0</v>
      </c>
      <c r="AO22" s="143">
        <f t="shared" si="4"/>
        <v>0</v>
      </c>
      <c r="AP22" s="143">
        <f t="shared" si="5"/>
        <v>0</v>
      </c>
      <c r="AQ22" s="143">
        <f t="shared" si="6"/>
        <v>0</v>
      </c>
      <c r="AR22" s="143">
        <f t="shared" si="7"/>
        <v>2</v>
      </c>
      <c r="AS22" s="143">
        <f t="shared" si="8"/>
        <v>0</v>
      </c>
      <c r="AT22" s="36">
        <f t="shared" si="9"/>
        <v>1</v>
      </c>
      <c r="AU22" s="150">
        <f t="shared" si="10"/>
        <v>0</v>
      </c>
      <c r="AV22" s="148">
        <f t="shared" si="11"/>
        <v>1</v>
      </c>
      <c r="AW22" s="148">
        <f t="shared" si="12"/>
        <v>2</v>
      </c>
      <c r="AX22" s="125">
        <f t="shared" si="13"/>
        <v>0</v>
      </c>
      <c r="AY22" s="125">
        <f t="shared" si="14"/>
        <v>0</v>
      </c>
      <c r="AZ22" s="125">
        <f t="shared" si="15"/>
        <v>0</v>
      </c>
      <c r="BA22" s="125">
        <f t="shared" si="16"/>
        <v>1</v>
      </c>
      <c r="BB22" s="125">
        <f t="shared" si="17"/>
        <v>1</v>
      </c>
      <c r="BC22" s="125">
        <f t="shared" si="18"/>
        <v>0</v>
      </c>
      <c r="BD22" s="125">
        <f t="shared" si="19"/>
        <v>0</v>
      </c>
      <c r="BE22" s="125">
        <f t="shared" si="20"/>
        <v>3</v>
      </c>
      <c r="BF22" s="125">
        <f t="shared" si="21"/>
        <v>1</v>
      </c>
      <c r="BJ22" s="7">
        <f t="shared" si="94"/>
        <v>0</v>
      </c>
      <c r="BK22" s="7">
        <f t="shared" si="95"/>
        <v>0</v>
      </c>
      <c r="BL22" s="7">
        <f t="shared" si="96"/>
        <v>0</v>
      </c>
      <c r="BM22" s="7">
        <f t="shared" si="97"/>
        <v>0</v>
      </c>
      <c r="BN22" s="7">
        <f t="shared" si="98"/>
        <v>0</v>
      </c>
      <c r="BO22" s="7">
        <f t="shared" si="99"/>
        <v>0</v>
      </c>
      <c r="BP22" s="7">
        <f t="shared" si="100"/>
        <v>0</v>
      </c>
      <c r="BQ22" s="7">
        <f t="shared" si="101"/>
        <v>0</v>
      </c>
      <c r="BR22" s="7">
        <f t="shared" si="102"/>
        <v>0</v>
      </c>
      <c r="BS22" s="7">
        <f t="shared" si="103"/>
        <v>0</v>
      </c>
      <c r="BT22" s="7">
        <f t="shared" si="104"/>
        <v>2</v>
      </c>
      <c r="BU22" s="7">
        <f t="shared" si="105"/>
        <v>0</v>
      </c>
      <c r="BV22" s="7">
        <f t="shared" si="106"/>
        <v>0</v>
      </c>
      <c r="BW22" s="7">
        <f t="shared" si="107"/>
        <v>0</v>
      </c>
      <c r="BX22" s="7">
        <f t="shared" si="108"/>
        <v>1</v>
      </c>
      <c r="BY22" s="7">
        <f t="shared" si="109"/>
        <v>0</v>
      </c>
      <c r="BZ22" s="1">
        <f t="shared" si="110"/>
        <v>0</v>
      </c>
      <c r="CA22" s="1">
        <f t="shared" si="111"/>
        <v>0</v>
      </c>
      <c r="CB22" s="1">
        <f t="shared" si="112"/>
        <v>0.8</v>
      </c>
      <c r="CC22" s="1">
        <f t="shared" si="113"/>
        <v>0.2</v>
      </c>
      <c r="CD22" s="1">
        <f t="shared" si="114"/>
        <v>1.6</v>
      </c>
      <c r="CE22" s="1">
        <f t="shared" si="115"/>
        <v>0.4</v>
      </c>
      <c r="CF22" s="1">
        <f t="shared" si="116"/>
        <v>0</v>
      </c>
      <c r="CG22" s="1">
        <f t="shared" si="117"/>
        <v>0</v>
      </c>
      <c r="CH22" s="1">
        <f t="shared" si="118"/>
        <v>0</v>
      </c>
      <c r="CI22" s="1">
        <f t="shared" si="119"/>
        <v>0</v>
      </c>
      <c r="CJ22" s="1">
        <f t="shared" si="120"/>
        <v>0</v>
      </c>
      <c r="CK22" s="1">
        <f t="shared" si="121"/>
        <v>0</v>
      </c>
      <c r="CL22" s="1">
        <f t="shared" si="122"/>
        <v>0.8</v>
      </c>
      <c r="CM22" s="1">
        <f t="shared" si="123"/>
        <v>0.2</v>
      </c>
      <c r="CN22" s="1">
        <f t="shared" si="124"/>
        <v>0.8</v>
      </c>
      <c r="CO22" s="1">
        <f t="shared" si="125"/>
        <v>0.2</v>
      </c>
      <c r="CP22" s="1">
        <f t="shared" si="126"/>
        <v>0</v>
      </c>
      <c r="CQ22" s="1">
        <f t="shared" si="127"/>
        <v>0</v>
      </c>
      <c r="CR22" s="1">
        <f t="shared" si="128"/>
        <v>0</v>
      </c>
      <c r="CS22" s="1">
        <f t="shared" si="129"/>
        <v>0</v>
      </c>
      <c r="CT22" s="1">
        <f t="shared" si="130"/>
        <v>2.4000000000000004</v>
      </c>
      <c r="CU22" s="1">
        <f t="shared" si="131"/>
        <v>0.60000000000000009</v>
      </c>
      <c r="CV22" s="1">
        <f t="shared" si="132"/>
        <v>0.8</v>
      </c>
      <c r="CW22" s="1">
        <f t="shared" si="133"/>
        <v>0.2</v>
      </c>
      <c r="DA22" s="7">
        <f t="shared" si="134"/>
        <v>0</v>
      </c>
      <c r="DB22" s="7">
        <f t="shared" si="47"/>
        <v>0</v>
      </c>
      <c r="DC22" s="7">
        <f t="shared" si="48"/>
        <v>0</v>
      </c>
      <c r="DD22" s="7">
        <f t="shared" si="49"/>
        <v>0</v>
      </c>
      <c r="DE22" s="7">
        <f t="shared" si="50"/>
        <v>0</v>
      </c>
      <c r="DF22" s="7">
        <f t="shared" si="51"/>
        <v>0</v>
      </c>
      <c r="DG22" s="7">
        <f t="shared" si="52"/>
        <v>0</v>
      </c>
      <c r="DH22" s="7">
        <f t="shared" si="53"/>
        <v>0</v>
      </c>
      <c r="DI22" s="7">
        <f t="shared" si="54"/>
        <v>0</v>
      </c>
      <c r="DJ22" s="7">
        <f t="shared" si="55"/>
        <v>0</v>
      </c>
      <c r="DK22" s="7">
        <f t="shared" si="56"/>
        <v>2</v>
      </c>
      <c r="DL22" s="7">
        <f t="shared" si="57"/>
        <v>0</v>
      </c>
      <c r="DM22" s="7">
        <f t="shared" si="58"/>
        <v>0</v>
      </c>
      <c r="DN22" s="7">
        <f t="shared" si="59"/>
        <v>0</v>
      </c>
      <c r="DO22" s="7">
        <f t="shared" si="60"/>
        <v>1</v>
      </c>
      <c r="DP22" s="7">
        <f t="shared" si="61"/>
        <v>0</v>
      </c>
      <c r="DQ22" s="7">
        <f t="shared" si="62"/>
        <v>0</v>
      </c>
      <c r="DR22" s="7">
        <f t="shared" si="63"/>
        <v>0</v>
      </c>
      <c r="DS22" s="7">
        <f t="shared" si="64"/>
        <v>1</v>
      </c>
      <c r="DT22" s="7">
        <f t="shared" si="65"/>
        <v>0</v>
      </c>
      <c r="DU22" s="7">
        <f t="shared" si="66"/>
        <v>2</v>
      </c>
      <c r="DV22" s="7">
        <f t="shared" si="67"/>
        <v>0</v>
      </c>
      <c r="DW22" s="7">
        <f t="shared" si="68"/>
        <v>0</v>
      </c>
      <c r="DX22" s="7">
        <f t="shared" si="69"/>
        <v>0</v>
      </c>
      <c r="DY22" s="7">
        <f t="shared" si="70"/>
        <v>0</v>
      </c>
      <c r="DZ22" s="7">
        <f t="shared" si="71"/>
        <v>0</v>
      </c>
      <c r="EA22" s="7">
        <f t="shared" si="72"/>
        <v>0</v>
      </c>
      <c r="EB22" s="7">
        <f t="shared" si="73"/>
        <v>0</v>
      </c>
      <c r="EC22" s="7">
        <f t="shared" si="74"/>
        <v>1</v>
      </c>
      <c r="ED22" s="7">
        <f t="shared" si="75"/>
        <v>0</v>
      </c>
      <c r="EE22" s="7">
        <f t="shared" si="76"/>
        <v>1</v>
      </c>
      <c r="EF22" s="7">
        <f t="shared" si="77"/>
        <v>0</v>
      </c>
      <c r="EG22" s="7">
        <f t="shared" si="78"/>
        <v>0</v>
      </c>
      <c r="EH22" s="7">
        <f t="shared" si="79"/>
        <v>0</v>
      </c>
      <c r="EI22" s="7">
        <f t="shared" si="80"/>
        <v>0</v>
      </c>
      <c r="EJ22" s="7">
        <f t="shared" si="81"/>
        <v>0</v>
      </c>
      <c r="EK22" s="7">
        <f t="shared" si="82"/>
        <v>2</v>
      </c>
      <c r="EL22" s="7">
        <f t="shared" si="83"/>
        <v>1</v>
      </c>
      <c r="EM22" s="7">
        <f t="shared" si="84"/>
        <v>1</v>
      </c>
      <c r="EN22" s="7">
        <f t="shared" si="85"/>
        <v>0</v>
      </c>
      <c r="EP22" s="1">
        <v>10</v>
      </c>
      <c r="EQ22" s="10">
        <f t="shared" si="135"/>
        <v>29.568181818181817</v>
      </c>
      <c r="ER22" s="10">
        <f t="shared" si="136"/>
        <v>0.79</v>
      </c>
      <c r="ET22" s="1" t="str">
        <f t="shared" si="137"/>
        <v>[29.57, 0.79]</v>
      </c>
      <c r="EW22" s="1" t="str">
        <f t="shared" si="138"/>
        <v>[29.57, 0.79]</v>
      </c>
      <c r="EX22" s="1" t="str">
        <f t="shared" si="139"/>
        <v>[42.92, 1.31]</v>
      </c>
      <c r="EY22" s="1" t="str">
        <f t="shared" si="140"/>
        <v>[77.93, 3.68]</v>
      </c>
      <c r="FA22" s="1" t="str">
        <f t="shared" si="141"/>
        <v xml:space="preserve">[[29.57, 0.79], [42.92, 1.31], [77.93, 3.68]], </v>
      </c>
      <c r="FC22" s="157" t="s">
        <v>39</v>
      </c>
      <c r="FD22" s="190">
        <v>1.5822614945073565</v>
      </c>
      <c r="FE22" s="191">
        <v>8.4905202757887537</v>
      </c>
      <c r="FF22" s="192">
        <v>3.0510927800238097</v>
      </c>
      <c r="FG22" s="192">
        <v>5.3790099152355726</v>
      </c>
      <c r="FH22" s="192">
        <v>1.647527212137363</v>
      </c>
      <c r="FI22" s="192">
        <v>9.5743661604254999</v>
      </c>
      <c r="FJ22" s="192">
        <v>6.4675627235040185</v>
      </c>
      <c r="FK22" s="192">
        <v>7.3837622866483654</v>
      </c>
      <c r="FL22" s="192">
        <v>7.1015669813819127</v>
      </c>
      <c r="FM22" s="192">
        <v>2.6540934332327137</v>
      </c>
      <c r="FN22" s="192">
        <v>9.5956582251857885</v>
      </c>
      <c r="FO22" s="192">
        <v>1.3886108126173624</v>
      </c>
      <c r="FP22" s="192">
        <v>6.9463637290175146</v>
      </c>
      <c r="FQ22" s="192">
        <v>8.52044339451135</v>
      </c>
      <c r="FR22" s="192">
        <v>8.6143842827698709</v>
      </c>
      <c r="FS22" s="192">
        <v>9.3856067602313615</v>
      </c>
      <c r="FT22" s="192">
        <v>8.1609255824951674</v>
      </c>
      <c r="FU22" s="192">
        <v>7.9540246984694569</v>
      </c>
      <c r="FV22" s="192">
        <v>6.6460152310327771</v>
      </c>
      <c r="FW22" s="192">
        <v>5.1480156547259686</v>
      </c>
      <c r="FX22" s="190">
        <v>4.1000000000000002E-2</v>
      </c>
      <c r="FY22" s="193">
        <v>1.708</v>
      </c>
      <c r="FZ22" s="193">
        <v>5.4740000000000002</v>
      </c>
      <c r="GA22" s="193">
        <v>7.6520000000000001</v>
      </c>
      <c r="GB22" s="193">
        <v>6.7190000000000003</v>
      </c>
      <c r="GC22" s="193">
        <v>3.5750000000000002</v>
      </c>
      <c r="GD22" s="193">
        <v>8.2289999999999992</v>
      </c>
      <c r="GE22" s="193">
        <v>1.351</v>
      </c>
      <c r="GF22" s="193">
        <v>0.3</v>
      </c>
      <c r="GG22" s="193">
        <v>9.9770000000000003</v>
      </c>
      <c r="GH22" s="193">
        <v>0.43099999999999999</v>
      </c>
      <c r="GI22" s="193">
        <v>0.752</v>
      </c>
      <c r="GJ22" s="193">
        <v>6.2629999999999999</v>
      </c>
      <c r="GK22" s="193">
        <v>2.5049999999999999</v>
      </c>
      <c r="GL22" s="193">
        <v>9.3810000000000002</v>
      </c>
      <c r="GM22" s="193">
        <v>6.3620000000000001</v>
      </c>
      <c r="GN22" s="193">
        <v>7.4569999999999999</v>
      </c>
      <c r="GO22" s="193">
        <v>4.3120000000000003</v>
      </c>
      <c r="GP22" s="193">
        <v>6.1529999999999996</v>
      </c>
      <c r="GQ22" s="193">
        <v>8.2759999999999998</v>
      </c>
      <c r="GR22" s="193">
        <v>0.76100000000000001</v>
      </c>
      <c r="GS22" s="193">
        <v>9.1010000000000009</v>
      </c>
      <c r="GT22" s="193">
        <v>2.87</v>
      </c>
      <c r="GU22" s="193">
        <v>3.6669999999999998</v>
      </c>
      <c r="GV22" s="193">
        <v>1.508</v>
      </c>
      <c r="GW22" s="193">
        <v>8.2929999999999993</v>
      </c>
      <c r="GX22" s="193">
        <v>2.1720000000000002</v>
      </c>
      <c r="GY22" s="193">
        <v>8.5570000000000004</v>
      </c>
      <c r="GZ22" s="193">
        <v>4.2750000000000004</v>
      </c>
      <c r="HA22" s="193">
        <v>5.0069999999999997</v>
      </c>
      <c r="HB22" s="193">
        <v>5.9279999999999999</v>
      </c>
      <c r="HC22" s="193">
        <v>1.2150000000000001</v>
      </c>
      <c r="HD22" s="193">
        <v>5.226</v>
      </c>
      <c r="HE22" s="193">
        <v>8.7720000000000002</v>
      </c>
      <c r="HF22" s="193">
        <v>3.9860000000000002</v>
      </c>
      <c r="HG22" s="193">
        <v>7.8730000000000002</v>
      </c>
      <c r="HH22" s="193">
        <v>5.0190000000000001</v>
      </c>
      <c r="HI22" s="193">
        <v>4.6059999999999999</v>
      </c>
      <c r="HJ22" s="193">
        <v>7.0970000000000004</v>
      </c>
      <c r="HK22" s="193">
        <v>7.3419999999999996</v>
      </c>
      <c r="HL22" s="193">
        <v>5.8179999999999996</v>
      </c>
      <c r="HM22" s="193">
        <v>5.3719999999999999</v>
      </c>
      <c r="HN22" s="193">
        <v>0.97</v>
      </c>
      <c r="HO22" s="193">
        <v>1.5149999999999999</v>
      </c>
      <c r="HQ22" s="51">
        <f t="shared" si="147"/>
        <v>1.5820000000000001</v>
      </c>
      <c r="HR22" s="51">
        <f t="shared" si="147"/>
        <v>8.4909999999999997</v>
      </c>
      <c r="HS22" s="51">
        <f t="shared" si="147"/>
        <v>3.0510000000000002</v>
      </c>
      <c r="HT22" s="51">
        <f t="shared" si="147"/>
        <v>5.3789999999999996</v>
      </c>
      <c r="HU22" s="51">
        <f t="shared" si="147"/>
        <v>1.6479999999999999</v>
      </c>
      <c r="HV22" s="51">
        <f t="shared" si="147"/>
        <v>9.5739999999999998</v>
      </c>
      <c r="HW22" s="51">
        <f t="shared" si="147"/>
        <v>6.468</v>
      </c>
      <c r="HX22" s="51">
        <f t="shared" si="147"/>
        <v>7.3840000000000003</v>
      </c>
      <c r="HY22" s="51">
        <f t="shared" si="147"/>
        <v>7.1020000000000003</v>
      </c>
      <c r="HZ22" s="51">
        <f t="shared" si="147"/>
        <v>2.6539999999999999</v>
      </c>
      <c r="IA22" s="51">
        <f t="shared" si="147"/>
        <v>9.5960000000000001</v>
      </c>
      <c r="IB22" s="51">
        <f t="shared" si="147"/>
        <v>1.389</v>
      </c>
      <c r="IC22" s="51">
        <f t="shared" si="147"/>
        <v>6.9459999999999997</v>
      </c>
      <c r="ID22" s="51">
        <f t="shared" si="147"/>
        <v>8.52</v>
      </c>
      <c r="IE22" s="51">
        <f t="shared" si="147"/>
        <v>8.6140000000000008</v>
      </c>
      <c r="IF22" s="51">
        <f t="shared" si="144"/>
        <v>9.3859999999999992</v>
      </c>
      <c r="IG22" s="51">
        <f t="shared" si="144"/>
        <v>8.1609999999999996</v>
      </c>
      <c r="IH22" s="51">
        <f t="shared" si="144"/>
        <v>7.9539999999999997</v>
      </c>
      <c r="II22" s="51">
        <f t="shared" si="144"/>
        <v>6.6459999999999999</v>
      </c>
      <c r="IJ22" s="51">
        <f t="shared" si="144"/>
        <v>5.1479999999999997</v>
      </c>
      <c r="IK22" s="51">
        <f t="shared" si="144"/>
        <v>4.1000000000000002E-2</v>
      </c>
      <c r="IL22" s="51">
        <f t="shared" si="144"/>
        <v>1.708</v>
      </c>
      <c r="IM22" s="51">
        <f t="shared" si="144"/>
        <v>5.4740000000000002</v>
      </c>
      <c r="IN22" s="51">
        <f t="shared" si="144"/>
        <v>7.6520000000000001</v>
      </c>
      <c r="IO22" s="51">
        <f t="shared" si="144"/>
        <v>6.7190000000000003</v>
      </c>
      <c r="IP22" s="51">
        <f t="shared" si="144"/>
        <v>3.5750000000000002</v>
      </c>
      <c r="IQ22" s="51">
        <f t="shared" si="144"/>
        <v>8.2289999999999992</v>
      </c>
      <c r="IR22" s="51">
        <f t="shared" si="144"/>
        <v>1.351</v>
      </c>
      <c r="IS22" s="51">
        <f t="shared" si="144"/>
        <v>0.3</v>
      </c>
      <c r="IT22" s="51">
        <f t="shared" si="144"/>
        <v>9.9770000000000003</v>
      </c>
      <c r="IU22" s="51">
        <f t="shared" si="144"/>
        <v>0.43099999999999999</v>
      </c>
      <c r="IV22" s="51">
        <f t="shared" si="145"/>
        <v>0.752</v>
      </c>
      <c r="IW22" s="51">
        <f t="shared" si="145"/>
        <v>6.2629999999999999</v>
      </c>
      <c r="IX22" s="51">
        <f t="shared" si="145"/>
        <v>2.5049999999999999</v>
      </c>
      <c r="IY22" s="51">
        <f t="shared" si="145"/>
        <v>9.3810000000000002</v>
      </c>
      <c r="IZ22" s="51">
        <f t="shared" si="145"/>
        <v>6.3620000000000001</v>
      </c>
      <c r="JA22" s="51">
        <f t="shared" si="145"/>
        <v>7.4569999999999999</v>
      </c>
      <c r="JB22" s="51">
        <f t="shared" si="145"/>
        <v>4.3120000000000003</v>
      </c>
      <c r="JC22" s="51">
        <f t="shared" si="145"/>
        <v>6.1529999999999996</v>
      </c>
      <c r="JD22" s="51">
        <f t="shared" si="145"/>
        <v>8.2759999999999998</v>
      </c>
      <c r="JE22" s="51">
        <f t="shared" si="145"/>
        <v>0.76100000000000001</v>
      </c>
      <c r="JF22" s="51">
        <f t="shared" si="145"/>
        <v>9.1010000000000009</v>
      </c>
      <c r="JG22" s="51">
        <f t="shared" si="145"/>
        <v>2.87</v>
      </c>
      <c r="JH22" s="51">
        <f t="shared" si="145"/>
        <v>3.6669999999999998</v>
      </c>
      <c r="JI22" s="51">
        <f t="shared" si="145"/>
        <v>1.508</v>
      </c>
      <c r="JJ22" s="51">
        <f t="shared" si="145"/>
        <v>8.2929999999999993</v>
      </c>
      <c r="JK22" s="51">
        <f t="shared" si="145"/>
        <v>2.1720000000000002</v>
      </c>
      <c r="JL22" s="51">
        <f t="shared" si="146"/>
        <v>8.5570000000000004</v>
      </c>
      <c r="JM22" s="51">
        <f t="shared" si="146"/>
        <v>4.2750000000000004</v>
      </c>
      <c r="JN22" s="51">
        <f t="shared" si="146"/>
        <v>5.0069999999999997</v>
      </c>
      <c r="JO22" s="51">
        <f t="shared" si="146"/>
        <v>5.9279999999999999</v>
      </c>
      <c r="JP22" s="51">
        <f t="shared" si="146"/>
        <v>1.2150000000000001</v>
      </c>
      <c r="JQ22" s="51">
        <f t="shared" si="146"/>
        <v>5.226</v>
      </c>
      <c r="JR22" s="51">
        <f t="shared" si="146"/>
        <v>8.7720000000000002</v>
      </c>
      <c r="JS22" s="51">
        <f t="shared" si="146"/>
        <v>3.9860000000000002</v>
      </c>
      <c r="JT22" s="51">
        <f t="shared" si="146"/>
        <v>7.8730000000000002</v>
      </c>
      <c r="JU22" s="51">
        <f t="shared" si="146"/>
        <v>5.0190000000000001</v>
      </c>
      <c r="JV22" s="51">
        <f t="shared" si="146"/>
        <v>4.6059999999999999</v>
      </c>
      <c r="JW22" s="51">
        <f t="shared" si="146"/>
        <v>7.0970000000000004</v>
      </c>
      <c r="JX22" s="51">
        <f t="shared" si="146"/>
        <v>7.3419999999999996</v>
      </c>
      <c r="JZ22" s="1" t="str">
        <f t="shared" si="142"/>
        <v>[1.582, 8.491, 3.051, 5.379, 1.648, 9.574, 6.468, 7.384, 7.102, 2.654, 9.596, 1.389, 6.946, 8.52, 8.614, 9.386, 8.161, 7.954, 6.646, 5.148, 0.041, 1.708, 5.474, 7.652, 6.719, 3.575, 8.229, 1.351, 0.3, 9.977, 0.431, 0.752, 6.263, 2.505, 9.381, 6.362, 7.457, 4.312, 6.153, 8.276, 0.761, 9.101, 2.87, 3.667, 1.508, 8.293, 2.172, 8.557, 4.275, 5.007, 5.928, 1.215, 5.226, 8.772, 3.986, 7.873, 5.019, 4.606, 7.097, 7.342],</v>
      </c>
    </row>
    <row r="23" spans="2:286" x14ac:dyDescent="0.35">
      <c r="B23" s="179">
        <v>11</v>
      </c>
      <c r="C23" s="158" t="s">
        <v>40</v>
      </c>
      <c r="D23" s="182"/>
      <c r="E23" s="170"/>
      <c r="F23" s="170"/>
      <c r="G23" s="171"/>
      <c r="H23" s="172">
        <v>3343</v>
      </c>
      <c r="I23" s="160">
        <f t="shared" si="92"/>
        <v>1.6156705056763535E-2</v>
      </c>
      <c r="J23" s="113">
        <f t="shared" si="0"/>
        <v>8.8175117369586331E-2</v>
      </c>
      <c r="K23" s="113">
        <f t="shared" si="0"/>
        <v>0.51218389548429566</v>
      </c>
      <c r="L23" s="113">
        <f t="shared" si="0"/>
        <v>4.9566183433964094E-2</v>
      </c>
      <c r="M23" s="113">
        <f t="shared" si="0"/>
        <v>2.7536768574424495E-3</v>
      </c>
      <c r="N23" s="113">
        <f t="shared" si="0"/>
        <v>0.10739339744025554</v>
      </c>
      <c r="O23" s="113">
        <f t="shared" si="0"/>
        <v>1.8504708482013261</v>
      </c>
      <c r="P23" s="113">
        <f t="shared" si="0"/>
        <v>0.13768384287212251</v>
      </c>
      <c r="Q23" s="82">
        <f t="shared" si="0"/>
        <v>0.63334567721176338</v>
      </c>
      <c r="R23" s="122">
        <f t="shared" si="0"/>
        <v>0.12124078638318121</v>
      </c>
      <c r="S23" s="116">
        <f t="shared" si="0"/>
        <v>0.82939719775767151</v>
      </c>
      <c r="T23" s="116">
        <f t="shared" si="0"/>
        <v>1.8268782130011167</v>
      </c>
      <c r="U23" s="110">
        <f t="shared" si="0"/>
        <v>8.2664172533987185E-3</v>
      </c>
      <c r="V23" s="110">
        <f t="shared" si="0"/>
        <v>5.5109448355991457E-3</v>
      </c>
      <c r="W23" s="110">
        <f t="shared" si="0"/>
        <v>6.0620393191590606E-2</v>
      </c>
      <c r="X23" s="110">
        <f t="shared" si="0"/>
        <v>1.0085029049146437</v>
      </c>
      <c r="Y23" s="110">
        <f t="shared" si="0"/>
        <v>0.8762402288602642</v>
      </c>
      <c r="Z23" s="110">
        <f t="shared" si="0"/>
        <v>0.42985369717673333</v>
      </c>
      <c r="AA23" s="110">
        <f t="shared" si="0"/>
        <v>5.5109448355991457E-3</v>
      </c>
      <c r="AB23" s="110">
        <f t="shared" si="0"/>
        <v>3.0723517458465239</v>
      </c>
      <c r="AC23" s="110">
        <f t="shared" si="0"/>
        <v>0.87291556380925661</v>
      </c>
      <c r="AE23" s="179">
        <v>11</v>
      </c>
      <c r="AF23" s="158" t="s">
        <v>40</v>
      </c>
      <c r="AG23" s="182"/>
      <c r="AH23" s="170"/>
      <c r="AI23" s="170"/>
      <c r="AJ23" s="171"/>
      <c r="AK23" s="172">
        <v>3343</v>
      </c>
      <c r="AL23" s="160">
        <f t="shared" si="1"/>
        <v>1.6156705056763535E-2</v>
      </c>
      <c r="AM23" s="143">
        <f t="shared" si="93"/>
        <v>0</v>
      </c>
      <c r="AN23" s="143">
        <f t="shared" si="3"/>
        <v>1</v>
      </c>
      <c r="AO23" s="143">
        <f t="shared" si="4"/>
        <v>0</v>
      </c>
      <c r="AP23" s="143">
        <f t="shared" si="5"/>
        <v>0</v>
      </c>
      <c r="AQ23" s="143">
        <f t="shared" si="6"/>
        <v>0</v>
      </c>
      <c r="AR23" s="143">
        <f t="shared" si="7"/>
        <v>2</v>
      </c>
      <c r="AS23" s="143">
        <f t="shared" si="8"/>
        <v>0</v>
      </c>
      <c r="AT23" s="36">
        <f t="shared" si="9"/>
        <v>1</v>
      </c>
      <c r="AU23" s="150">
        <f t="shared" si="10"/>
        <v>0</v>
      </c>
      <c r="AV23" s="148">
        <f t="shared" si="11"/>
        <v>1</v>
      </c>
      <c r="AW23" s="148">
        <f t="shared" si="12"/>
        <v>2</v>
      </c>
      <c r="AX23" s="125">
        <f t="shared" si="13"/>
        <v>0</v>
      </c>
      <c r="AY23" s="125">
        <f t="shared" si="14"/>
        <v>0</v>
      </c>
      <c r="AZ23" s="125">
        <f t="shared" si="15"/>
        <v>0</v>
      </c>
      <c r="BA23" s="125">
        <f t="shared" si="16"/>
        <v>1</v>
      </c>
      <c r="BB23" s="125">
        <f t="shared" si="17"/>
        <v>1</v>
      </c>
      <c r="BC23" s="125">
        <f t="shared" si="18"/>
        <v>0</v>
      </c>
      <c r="BD23" s="125">
        <f t="shared" si="19"/>
        <v>0</v>
      </c>
      <c r="BE23" s="125">
        <f t="shared" si="20"/>
        <v>3</v>
      </c>
      <c r="BF23" s="125">
        <f t="shared" si="21"/>
        <v>1</v>
      </c>
      <c r="BJ23" s="7">
        <f t="shared" si="94"/>
        <v>0</v>
      </c>
      <c r="BK23" s="7">
        <f t="shared" si="95"/>
        <v>0</v>
      </c>
      <c r="BL23" s="7">
        <f t="shared" si="96"/>
        <v>1</v>
      </c>
      <c r="BM23" s="7">
        <f t="shared" si="97"/>
        <v>0</v>
      </c>
      <c r="BN23" s="7">
        <f t="shared" si="98"/>
        <v>0</v>
      </c>
      <c r="BO23" s="7">
        <f t="shared" si="99"/>
        <v>0</v>
      </c>
      <c r="BP23" s="7">
        <f t="shared" si="100"/>
        <v>0</v>
      </c>
      <c r="BQ23" s="7">
        <f t="shared" si="101"/>
        <v>0</v>
      </c>
      <c r="BR23" s="7">
        <f t="shared" si="102"/>
        <v>0</v>
      </c>
      <c r="BS23" s="7">
        <f t="shared" si="103"/>
        <v>0</v>
      </c>
      <c r="BT23" s="7">
        <f t="shared" si="104"/>
        <v>2</v>
      </c>
      <c r="BU23" s="7">
        <f t="shared" si="105"/>
        <v>0</v>
      </c>
      <c r="BV23" s="7">
        <f t="shared" si="106"/>
        <v>0</v>
      </c>
      <c r="BW23" s="7">
        <f t="shared" si="107"/>
        <v>0</v>
      </c>
      <c r="BX23" s="7">
        <f t="shared" si="108"/>
        <v>1</v>
      </c>
      <c r="BY23" s="7">
        <f t="shared" si="109"/>
        <v>0</v>
      </c>
      <c r="BZ23" s="1">
        <f t="shared" si="110"/>
        <v>0</v>
      </c>
      <c r="CA23" s="1">
        <f t="shared" si="111"/>
        <v>0</v>
      </c>
      <c r="CB23" s="1">
        <f t="shared" si="112"/>
        <v>0.8</v>
      </c>
      <c r="CC23" s="1">
        <f t="shared" si="113"/>
        <v>0.2</v>
      </c>
      <c r="CD23" s="1">
        <f t="shared" si="114"/>
        <v>1.6</v>
      </c>
      <c r="CE23" s="1">
        <f t="shared" si="115"/>
        <v>0.4</v>
      </c>
      <c r="CF23" s="1">
        <f t="shared" si="116"/>
        <v>0</v>
      </c>
      <c r="CG23" s="1">
        <f t="shared" si="117"/>
        <v>0</v>
      </c>
      <c r="CH23" s="1">
        <f t="shared" si="118"/>
        <v>0</v>
      </c>
      <c r="CI23" s="1">
        <f t="shared" si="119"/>
        <v>0</v>
      </c>
      <c r="CJ23" s="1">
        <f t="shared" si="120"/>
        <v>0</v>
      </c>
      <c r="CK23" s="1">
        <f t="shared" si="121"/>
        <v>0</v>
      </c>
      <c r="CL23" s="1">
        <f t="shared" si="122"/>
        <v>0.8</v>
      </c>
      <c r="CM23" s="1">
        <f t="shared" si="123"/>
        <v>0.2</v>
      </c>
      <c r="CN23" s="1">
        <f t="shared" si="124"/>
        <v>0.8</v>
      </c>
      <c r="CO23" s="1">
        <f t="shared" si="125"/>
        <v>0.2</v>
      </c>
      <c r="CP23" s="1">
        <f t="shared" si="126"/>
        <v>0</v>
      </c>
      <c r="CQ23" s="1">
        <f t="shared" si="127"/>
        <v>0</v>
      </c>
      <c r="CR23" s="1">
        <f t="shared" si="128"/>
        <v>0</v>
      </c>
      <c r="CS23" s="1">
        <f t="shared" si="129"/>
        <v>0</v>
      </c>
      <c r="CT23" s="1">
        <f t="shared" si="130"/>
        <v>2.4000000000000004</v>
      </c>
      <c r="CU23" s="1">
        <f t="shared" si="131"/>
        <v>0.60000000000000009</v>
      </c>
      <c r="CV23" s="1">
        <f t="shared" si="132"/>
        <v>0.8</v>
      </c>
      <c r="CW23" s="1">
        <f t="shared" si="133"/>
        <v>0.2</v>
      </c>
      <c r="DA23" s="7">
        <f t="shared" si="134"/>
        <v>0</v>
      </c>
      <c r="DB23" s="7">
        <f t="shared" si="47"/>
        <v>0</v>
      </c>
      <c r="DC23" s="7">
        <f t="shared" si="48"/>
        <v>1</v>
      </c>
      <c r="DD23" s="7">
        <f t="shared" si="49"/>
        <v>0</v>
      </c>
      <c r="DE23" s="7">
        <f t="shared" si="50"/>
        <v>0</v>
      </c>
      <c r="DF23" s="7">
        <f t="shared" si="51"/>
        <v>0</v>
      </c>
      <c r="DG23" s="7">
        <f t="shared" si="52"/>
        <v>0</v>
      </c>
      <c r="DH23" s="7">
        <f t="shared" si="53"/>
        <v>0</v>
      </c>
      <c r="DI23" s="7">
        <f t="shared" si="54"/>
        <v>0</v>
      </c>
      <c r="DJ23" s="7">
        <f t="shared" si="55"/>
        <v>0</v>
      </c>
      <c r="DK23" s="7">
        <f t="shared" si="56"/>
        <v>2</v>
      </c>
      <c r="DL23" s="7">
        <f t="shared" si="57"/>
        <v>0</v>
      </c>
      <c r="DM23" s="7">
        <f t="shared" si="58"/>
        <v>0</v>
      </c>
      <c r="DN23" s="7">
        <f t="shared" si="59"/>
        <v>0</v>
      </c>
      <c r="DO23" s="7">
        <f t="shared" si="60"/>
        <v>1</v>
      </c>
      <c r="DP23" s="7">
        <f t="shared" si="61"/>
        <v>0</v>
      </c>
      <c r="DQ23" s="7">
        <f t="shared" si="62"/>
        <v>0</v>
      </c>
      <c r="DR23" s="7">
        <f t="shared" si="63"/>
        <v>0</v>
      </c>
      <c r="DS23" s="7">
        <f t="shared" si="64"/>
        <v>1</v>
      </c>
      <c r="DT23" s="7">
        <f t="shared" si="65"/>
        <v>0</v>
      </c>
      <c r="DU23" s="7">
        <f t="shared" si="66"/>
        <v>2</v>
      </c>
      <c r="DV23" s="7">
        <f t="shared" si="67"/>
        <v>0</v>
      </c>
      <c r="DW23" s="7">
        <f t="shared" si="68"/>
        <v>0</v>
      </c>
      <c r="DX23" s="7">
        <f t="shared" si="69"/>
        <v>0</v>
      </c>
      <c r="DY23" s="7">
        <f t="shared" si="70"/>
        <v>0</v>
      </c>
      <c r="DZ23" s="7">
        <f t="shared" si="71"/>
        <v>0</v>
      </c>
      <c r="EA23" s="7">
        <f t="shared" si="72"/>
        <v>0</v>
      </c>
      <c r="EB23" s="7">
        <f t="shared" si="73"/>
        <v>0</v>
      </c>
      <c r="EC23" s="7">
        <f t="shared" si="74"/>
        <v>1</v>
      </c>
      <c r="ED23" s="7">
        <f t="shared" si="75"/>
        <v>0</v>
      </c>
      <c r="EE23" s="7">
        <f t="shared" si="76"/>
        <v>1</v>
      </c>
      <c r="EF23" s="7">
        <f t="shared" si="77"/>
        <v>0</v>
      </c>
      <c r="EG23" s="7">
        <f t="shared" si="78"/>
        <v>0</v>
      </c>
      <c r="EH23" s="7">
        <f t="shared" si="79"/>
        <v>0</v>
      </c>
      <c r="EI23" s="7">
        <f t="shared" si="80"/>
        <v>0</v>
      </c>
      <c r="EJ23" s="7">
        <f t="shared" si="81"/>
        <v>0</v>
      </c>
      <c r="EK23" s="7">
        <f t="shared" si="82"/>
        <v>2</v>
      </c>
      <c r="EL23" s="7">
        <f t="shared" si="83"/>
        <v>1</v>
      </c>
      <c r="EM23" s="7">
        <f t="shared" si="84"/>
        <v>1</v>
      </c>
      <c r="EN23" s="7">
        <f t="shared" si="85"/>
        <v>0</v>
      </c>
      <c r="EP23" s="1">
        <v>11</v>
      </c>
      <c r="EQ23" s="10">
        <f t="shared" si="135"/>
        <v>31.348181818181818</v>
      </c>
      <c r="ER23" s="10">
        <f t="shared" si="136"/>
        <v>0.79</v>
      </c>
      <c r="ET23" s="1" t="str">
        <f t="shared" si="137"/>
        <v>[31.35, 0.79]</v>
      </c>
      <c r="EW23" s="1" t="str">
        <f t="shared" si="138"/>
        <v>[31.35, 0.79]</v>
      </c>
      <c r="EX23" s="1" t="str">
        <f t="shared" si="139"/>
        <v>[42.92, 1.31]</v>
      </c>
      <c r="EY23" s="1" t="str">
        <f t="shared" si="140"/>
        <v>[77.93, 3.68]</v>
      </c>
      <c r="FA23" s="1" t="str">
        <f t="shared" si="141"/>
        <v xml:space="preserve">[[31.35, 0.79], [42.92, 1.31], [77.93, 3.68]], </v>
      </c>
      <c r="FC23" s="158" t="s">
        <v>40</v>
      </c>
      <c r="FD23" s="190">
        <v>4.1034188896273784</v>
      </c>
      <c r="FE23" s="191">
        <v>5.840116055342266</v>
      </c>
      <c r="FF23" s="192">
        <v>4.139211471074427</v>
      </c>
      <c r="FG23" s="192">
        <v>1.714532217699275</v>
      </c>
      <c r="FH23" s="192">
        <v>8.1761170389158053</v>
      </c>
      <c r="FI23" s="192">
        <v>5.7049782671671059</v>
      </c>
      <c r="FJ23" s="192">
        <v>0.43345015825776212</v>
      </c>
      <c r="FK23" s="192">
        <v>4.3176152993068833</v>
      </c>
      <c r="FL23" s="192">
        <v>8.3929354692864226</v>
      </c>
      <c r="FM23" s="192">
        <v>7.5175495472046006</v>
      </c>
      <c r="FN23" s="192">
        <v>7.5278213519072024</v>
      </c>
      <c r="FO23" s="192">
        <v>6.7242312300961151</v>
      </c>
      <c r="FP23" s="192">
        <v>5.9488551900471904</v>
      </c>
      <c r="FQ23" s="192">
        <v>3.392245498039419</v>
      </c>
      <c r="FR23" s="192">
        <v>4.234205796164261</v>
      </c>
      <c r="FS23" s="192">
        <v>0.5598174025896252</v>
      </c>
      <c r="FT23" s="192">
        <v>1.7402746118746337</v>
      </c>
      <c r="FU23" s="192">
        <v>0.92555514720060628</v>
      </c>
      <c r="FV23" s="192">
        <v>1.6397061948926073</v>
      </c>
      <c r="FW23" s="192">
        <v>7.1273737370022863</v>
      </c>
      <c r="FX23" s="190">
        <v>7.7990000000000004</v>
      </c>
      <c r="FY23" s="193">
        <v>2.931</v>
      </c>
      <c r="FZ23" s="193">
        <v>8.452</v>
      </c>
      <c r="GA23" s="193">
        <v>9.141</v>
      </c>
      <c r="GB23" s="193">
        <v>3.3809999999999998</v>
      </c>
      <c r="GC23" s="193">
        <v>8.1059999999999999</v>
      </c>
      <c r="GD23" s="193">
        <v>2.879</v>
      </c>
      <c r="GE23" s="193">
        <v>6.06</v>
      </c>
      <c r="GF23" s="193">
        <v>3.5640000000000001</v>
      </c>
      <c r="GG23" s="193">
        <v>4.2850000000000001</v>
      </c>
      <c r="GH23" s="193">
        <v>1.835</v>
      </c>
      <c r="GI23" s="193">
        <v>8.7520000000000007</v>
      </c>
      <c r="GJ23" s="193">
        <v>8.2669999999999995</v>
      </c>
      <c r="GK23" s="193">
        <v>4.3319999999999999</v>
      </c>
      <c r="GL23" s="193">
        <v>8.98</v>
      </c>
      <c r="GM23" s="193">
        <v>7.1980000000000004</v>
      </c>
      <c r="GN23" s="193">
        <v>1.208</v>
      </c>
      <c r="GO23" s="193">
        <v>8.1270000000000007</v>
      </c>
      <c r="GP23" s="193">
        <v>9.2449999999999992</v>
      </c>
      <c r="GQ23" s="193">
        <v>0.24399999999999999</v>
      </c>
      <c r="GR23" s="193">
        <v>6.4379999999999997</v>
      </c>
      <c r="GS23" s="193">
        <v>4.484</v>
      </c>
      <c r="GT23" s="193">
        <v>3.387</v>
      </c>
      <c r="GU23" s="193">
        <v>8.702</v>
      </c>
      <c r="GV23" s="193">
        <v>3.1</v>
      </c>
      <c r="GW23" s="193">
        <v>0.63300000000000001</v>
      </c>
      <c r="GX23" s="193">
        <v>2.65</v>
      </c>
      <c r="GY23" s="193">
        <v>9.8230000000000004</v>
      </c>
      <c r="GZ23" s="193">
        <v>8.1069999999999993</v>
      </c>
      <c r="HA23" s="193">
        <v>0.27800000000000002</v>
      </c>
      <c r="HB23" s="193">
        <v>8.2010000000000005</v>
      </c>
      <c r="HC23" s="193">
        <v>5.26</v>
      </c>
      <c r="HD23" s="193">
        <v>2.0680000000000001</v>
      </c>
      <c r="HE23" s="193">
        <v>0.221</v>
      </c>
      <c r="HF23" s="193">
        <v>2.6989999999999998</v>
      </c>
      <c r="HG23" s="193">
        <v>4.2450000000000001</v>
      </c>
      <c r="HH23" s="193">
        <v>0.84699999999999998</v>
      </c>
      <c r="HI23" s="193">
        <v>8.5850000000000009</v>
      </c>
      <c r="HJ23" s="193">
        <v>5.9740000000000002</v>
      </c>
      <c r="HK23" s="193">
        <v>8.5250000000000004</v>
      </c>
      <c r="HL23" s="193">
        <v>8.2070000000000007</v>
      </c>
      <c r="HM23" s="193">
        <v>1.702</v>
      </c>
      <c r="HN23" s="193">
        <v>6.8209999999999997</v>
      </c>
      <c r="HO23" s="193">
        <v>5.1790000000000003</v>
      </c>
      <c r="HQ23" s="51">
        <f t="shared" si="147"/>
        <v>4.1029999999999998</v>
      </c>
      <c r="HR23" s="51">
        <f t="shared" si="147"/>
        <v>5.84</v>
      </c>
      <c r="HS23" s="51">
        <f t="shared" si="147"/>
        <v>4.1390000000000002</v>
      </c>
      <c r="HT23" s="51">
        <f t="shared" si="147"/>
        <v>1.7150000000000001</v>
      </c>
      <c r="HU23" s="51">
        <f t="shared" si="147"/>
        <v>8.1760000000000002</v>
      </c>
      <c r="HV23" s="51">
        <f t="shared" si="147"/>
        <v>5.7050000000000001</v>
      </c>
      <c r="HW23" s="51">
        <f t="shared" si="147"/>
        <v>0.433</v>
      </c>
      <c r="HX23" s="51">
        <f t="shared" si="147"/>
        <v>4.3179999999999996</v>
      </c>
      <c r="HY23" s="51">
        <f t="shared" si="147"/>
        <v>8.3930000000000007</v>
      </c>
      <c r="HZ23" s="51">
        <f t="shared" si="147"/>
        <v>7.5179999999999998</v>
      </c>
      <c r="IA23" s="51">
        <f t="shared" si="147"/>
        <v>7.5279999999999996</v>
      </c>
      <c r="IB23" s="51">
        <f t="shared" si="147"/>
        <v>6.7240000000000002</v>
      </c>
      <c r="IC23" s="51">
        <f t="shared" si="147"/>
        <v>5.9489999999999998</v>
      </c>
      <c r="ID23" s="51">
        <f t="shared" si="147"/>
        <v>3.3919999999999999</v>
      </c>
      <c r="IE23" s="51">
        <f t="shared" si="147"/>
        <v>4.234</v>
      </c>
      <c r="IF23" s="51">
        <f t="shared" si="144"/>
        <v>0.56000000000000005</v>
      </c>
      <c r="IG23" s="51">
        <f t="shared" si="144"/>
        <v>1.74</v>
      </c>
      <c r="IH23" s="51">
        <f t="shared" si="144"/>
        <v>0.92600000000000005</v>
      </c>
      <c r="II23" s="51">
        <f t="shared" si="144"/>
        <v>1.64</v>
      </c>
      <c r="IJ23" s="51">
        <f t="shared" si="144"/>
        <v>7.1269999999999998</v>
      </c>
      <c r="IK23" s="51">
        <f t="shared" si="144"/>
        <v>7.7990000000000004</v>
      </c>
      <c r="IL23" s="51">
        <f t="shared" si="144"/>
        <v>2.931</v>
      </c>
      <c r="IM23" s="51">
        <f t="shared" si="144"/>
        <v>8.452</v>
      </c>
      <c r="IN23" s="51">
        <f t="shared" si="144"/>
        <v>9.141</v>
      </c>
      <c r="IO23" s="51">
        <f t="shared" si="144"/>
        <v>3.3809999999999998</v>
      </c>
      <c r="IP23" s="51">
        <f t="shared" si="144"/>
        <v>8.1059999999999999</v>
      </c>
      <c r="IQ23" s="51">
        <f t="shared" si="144"/>
        <v>2.879</v>
      </c>
      <c r="IR23" s="51">
        <f t="shared" si="144"/>
        <v>6.06</v>
      </c>
      <c r="IS23" s="51">
        <f t="shared" si="144"/>
        <v>3.5640000000000001</v>
      </c>
      <c r="IT23" s="51">
        <f t="shared" si="144"/>
        <v>4.2850000000000001</v>
      </c>
      <c r="IU23" s="51">
        <f t="shared" si="144"/>
        <v>1.835</v>
      </c>
      <c r="IV23" s="51">
        <f t="shared" si="145"/>
        <v>8.7520000000000007</v>
      </c>
      <c r="IW23" s="51">
        <f t="shared" si="145"/>
        <v>8.2669999999999995</v>
      </c>
      <c r="IX23" s="51">
        <f t="shared" si="145"/>
        <v>4.3319999999999999</v>
      </c>
      <c r="IY23" s="51">
        <f t="shared" si="145"/>
        <v>8.98</v>
      </c>
      <c r="IZ23" s="51">
        <f t="shared" si="145"/>
        <v>7.1980000000000004</v>
      </c>
      <c r="JA23" s="51">
        <f t="shared" si="145"/>
        <v>1.208</v>
      </c>
      <c r="JB23" s="51">
        <f t="shared" si="145"/>
        <v>8.1270000000000007</v>
      </c>
      <c r="JC23" s="51">
        <f t="shared" si="145"/>
        <v>9.2449999999999992</v>
      </c>
      <c r="JD23" s="51">
        <f t="shared" si="145"/>
        <v>0.24399999999999999</v>
      </c>
      <c r="JE23" s="51">
        <f t="shared" si="145"/>
        <v>6.4379999999999997</v>
      </c>
      <c r="JF23" s="51">
        <f t="shared" si="145"/>
        <v>4.484</v>
      </c>
      <c r="JG23" s="51">
        <f t="shared" si="145"/>
        <v>3.387</v>
      </c>
      <c r="JH23" s="51">
        <f t="shared" si="145"/>
        <v>8.702</v>
      </c>
      <c r="JI23" s="51">
        <f t="shared" si="145"/>
        <v>3.1</v>
      </c>
      <c r="JJ23" s="51">
        <f t="shared" si="145"/>
        <v>0.63300000000000001</v>
      </c>
      <c r="JK23" s="51">
        <f t="shared" si="145"/>
        <v>2.65</v>
      </c>
      <c r="JL23" s="51">
        <f t="shared" si="146"/>
        <v>9.8230000000000004</v>
      </c>
      <c r="JM23" s="51">
        <f t="shared" si="146"/>
        <v>8.1069999999999993</v>
      </c>
      <c r="JN23" s="51">
        <f t="shared" si="146"/>
        <v>0.27800000000000002</v>
      </c>
      <c r="JO23" s="51">
        <f t="shared" si="146"/>
        <v>8.2010000000000005</v>
      </c>
      <c r="JP23" s="51">
        <f t="shared" si="146"/>
        <v>5.26</v>
      </c>
      <c r="JQ23" s="51">
        <f t="shared" si="146"/>
        <v>2.0680000000000001</v>
      </c>
      <c r="JR23" s="51">
        <f t="shared" si="146"/>
        <v>0.221</v>
      </c>
      <c r="JS23" s="51">
        <f t="shared" si="146"/>
        <v>2.6989999999999998</v>
      </c>
      <c r="JT23" s="51">
        <f t="shared" si="146"/>
        <v>4.2450000000000001</v>
      </c>
      <c r="JU23" s="51">
        <f t="shared" si="146"/>
        <v>0.84699999999999998</v>
      </c>
      <c r="JV23" s="51">
        <f t="shared" si="146"/>
        <v>8.5850000000000009</v>
      </c>
      <c r="JW23" s="51">
        <f t="shared" si="146"/>
        <v>5.9740000000000002</v>
      </c>
      <c r="JX23" s="51">
        <f t="shared" si="146"/>
        <v>8.5250000000000004</v>
      </c>
      <c r="JZ23" s="1" t="str">
        <f t="shared" si="142"/>
        <v>[4.103, 5.84, 4.139, 1.715, 8.176, 5.705, 0.433, 4.318, 8.393, 7.518, 7.528, 6.724, 5.949, 3.392, 4.234, 0.56, 1.74, 0.926, 1.64, 7.127, 7.799, 2.931, 8.452, 9.141, 3.381, 8.106, 2.879, 6.06, 3.564, 4.285, 1.835, 8.752, 8.267, 4.332, 8.98, 7.198, 1.208, 8.127, 9.245, 0.244, 6.438, 4.484, 3.387, 8.702, 3.1, 0.633, 2.65, 9.823, 8.107, 0.278, 8.201, 5.26, 2.068, 0.221, 2.699, 4.245, 0.847, 8.585, 5.974, 8.525],</v>
      </c>
    </row>
    <row r="24" spans="2:286" x14ac:dyDescent="0.35">
      <c r="B24" s="179">
        <v>12</v>
      </c>
      <c r="C24" s="157" t="s">
        <v>41</v>
      </c>
      <c r="D24" s="182"/>
      <c r="E24" s="170"/>
      <c r="F24" s="170"/>
      <c r="G24" s="171"/>
      <c r="H24" s="172">
        <v>4486</v>
      </c>
      <c r="I24" s="160">
        <f t="shared" si="92"/>
        <v>2.1680819289452952E-2</v>
      </c>
      <c r="J24" s="113">
        <f t="shared" si="0"/>
        <v>0.11832293644031239</v>
      </c>
      <c r="K24" s="113">
        <f t="shared" si="0"/>
        <v>0.68730390521763396</v>
      </c>
      <c r="L24" s="113">
        <f t="shared" si="0"/>
        <v>6.6513281150093598E-2</v>
      </c>
      <c r="M24" s="113">
        <f t="shared" si="0"/>
        <v>3.6951822861163107E-3</v>
      </c>
      <c r="N24" s="113">
        <f t="shared" si="0"/>
        <v>0.14411210915853614</v>
      </c>
      <c r="O24" s="113">
        <f t="shared" si="0"/>
        <v>2.4831624962701611</v>
      </c>
      <c r="P24" s="113">
        <f t="shared" si="0"/>
        <v>0.1847591143058156</v>
      </c>
      <c r="Q24" s="82">
        <f t="shared" si="0"/>
        <v>0.84989192580675155</v>
      </c>
      <c r="R24" s="122">
        <f t="shared" si="0"/>
        <v>0.16269403760542953</v>
      </c>
      <c r="S24" s="116">
        <f t="shared" si="0"/>
        <v>1.1129751208916883</v>
      </c>
      <c r="T24" s="116">
        <f t="shared" si="0"/>
        <v>2.4515033393727221</v>
      </c>
      <c r="U24" s="110">
        <f t="shared" si="0"/>
        <v>1.1092775291279286E-2</v>
      </c>
      <c r="V24" s="110">
        <f t="shared" si="0"/>
        <v>7.3951835275195242E-3</v>
      </c>
      <c r="W24" s="110">
        <f t="shared" si="0"/>
        <v>8.1347018802714763E-2</v>
      </c>
      <c r="X24" s="110">
        <f t="shared" si="0"/>
        <v>1.353318585536073</v>
      </c>
      <c r="Y24" s="110">
        <f t="shared" si="0"/>
        <v>1.1758341808756043</v>
      </c>
      <c r="Z24" s="110">
        <f t="shared" si="0"/>
        <v>0.57682431514652277</v>
      </c>
      <c r="AA24" s="110">
        <f t="shared" si="0"/>
        <v>7.3951835275195242E-3</v>
      </c>
      <c r="AB24" s="110">
        <f t="shared" si="0"/>
        <v>4.1228148165921352</v>
      </c>
      <c r="AC24" s="110">
        <f t="shared" si="0"/>
        <v>1.1713727846988709</v>
      </c>
      <c r="AE24" s="179">
        <v>12</v>
      </c>
      <c r="AF24" s="157" t="s">
        <v>41</v>
      </c>
      <c r="AG24" s="182"/>
      <c r="AH24" s="170"/>
      <c r="AI24" s="170"/>
      <c r="AJ24" s="171"/>
      <c r="AK24" s="172">
        <v>4486</v>
      </c>
      <c r="AL24" s="160">
        <f t="shared" si="1"/>
        <v>2.1680819289452952E-2</v>
      </c>
      <c r="AM24" s="143">
        <f t="shared" si="93"/>
        <v>0</v>
      </c>
      <c r="AN24" s="143">
        <f t="shared" si="3"/>
        <v>1</v>
      </c>
      <c r="AO24" s="143">
        <f t="shared" si="4"/>
        <v>0</v>
      </c>
      <c r="AP24" s="143">
        <f t="shared" si="5"/>
        <v>0</v>
      </c>
      <c r="AQ24" s="143">
        <f t="shared" si="6"/>
        <v>0</v>
      </c>
      <c r="AR24" s="143">
        <f t="shared" si="7"/>
        <v>2</v>
      </c>
      <c r="AS24" s="143">
        <f t="shared" si="8"/>
        <v>0</v>
      </c>
      <c r="AT24" s="36">
        <f t="shared" si="9"/>
        <v>1</v>
      </c>
      <c r="AU24" s="150">
        <f t="shared" si="10"/>
        <v>0</v>
      </c>
      <c r="AV24" s="148">
        <f t="shared" si="11"/>
        <v>1</v>
      </c>
      <c r="AW24" s="148">
        <f t="shared" si="12"/>
        <v>2</v>
      </c>
      <c r="AX24" s="125">
        <f t="shared" si="13"/>
        <v>0</v>
      </c>
      <c r="AY24" s="125">
        <f t="shared" si="14"/>
        <v>0</v>
      </c>
      <c r="AZ24" s="125">
        <f t="shared" si="15"/>
        <v>0</v>
      </c>
      <c r="BA24" s="125">
        <f t="shared" si="16"/>
        <v>1</v>
      </c>
      <c r="BB24" s="125">
        <f t="shared" si="17"/>
        <v>1</v>
      </c>
      <c r="BC24" s="125">
        <f t="shared" si="18"/>
        <v>1</v>
      </c>
      <c r="BD24" s="125">
        <f t="shared" si="19"/>
        <v>0</v>
      </c>
      <c r="BE24" s="125">
        <f t="shared" si="20"/>
        <v>4</v>
      </c>
      <c r="BF24" s="125">
        <f t="shared" si="21"/>
        <v>1</v>
      </c>
      <c r="BJ24" s="7">
        <f t="shared" si="94"/>
        <v>0</v>
      </c>
      <c r="BK24" s="7">
        <f t="shared" si="95"/>
        <v>0</v>
      </c>
      <c r="BL24" s="7">
        <f t="shared" si="96"/>
        <v>1</v>
      </c>
      <c r="BM24" s="7">
        <f t="shared" si="97"/>
        <v>0</v>
      </c>
      <c r="BN24" s="7">
        <f t="shared" si="98"/>
        <v>0</v>
      </c>
      <c r="BO24" s="7">
        <f t="shared" si="99"/>
        <v>0</v>
      </c>
      <c r="BP24" s="7">
        <f t="shared" si="100"/>
        <v>0</v>
      </c>
      <c r="BQ24" s="7">
        <f t="shared" si="101"/>
        <v>0</v>
      </c>
      <c r="BR24" s="7">
        <f t="shared" si="102"/>
        <v>0</v>
      </c>
      <c r="BS24" s="7">
        <f t="shared" si="103"/>
        <v>0</v>
      </c>
      <c r="BT24" s="7">
        <f t="shared" si="104"/>
        <v>2</v>
      </c>
      <c r="BU24" s="7">
        <f t="shared" si="105"/>
        <v>0</v>
      </c>
      <c r="BV24" s="7">
        <f t="shared" si="106"/>
        <v>0</v>
      </c>
      <c r="BW24" s="7">
        <f t="shared" si="107"/>
        <v>0</v>
      </c>
      <c r="BX24" s="7">
        <f t="shared" si="108"/>
        <v>1</v>
      </c>
      <c r="BY24" s="7">
        <f t="shared" si="109"/>
        <v>0</v>
      </c>
      <c r="BZ24" s="1">
        <f t="shared" si="110"/>
        <v>0</v>
      </c>
      <c r="CA24" s="1">
        <f t="shared" si="111"/>
        <v>0</v>
      </c>
      <c r="CB24" s="1">
        <f t="shared" si="112"/>
        <v>0.8</v>
      </c>
      <c r="CC24" s="1">
        <f t="shared" si="113"/>
        <v>0.2</v>
      </c>
      <c r="CD24" s="1">
        <f t="shared" si="114"/>
        <v>1.6</v>
      </c>
      <c r="CE24" s="1">
        <f t="shared" si="115"/>
        <v>0.4</v>
      </c>
      <c r="CF24" s="1">
        <f t="shared" si="116"/>
        <v>0</v>
      </c>
      <c r="CG24" s="1">
        <f t="shared" si="117"/>
        <v>0</v>
      </c>
      <c r="CH24" s="1">
        <f t="shared" si="118"/>
        <v>0</v>
      </c>
      <c r="CI24" s="1">
        <f t="shared" si="119"/>
        <v>0</v>
      </c>
      <c r="CJ24" s="1">
        <f t="shared" si="120"/>
        <v>0</v>
      </c>
      <c r="CK24" s="1">
        <f t="shared" si="121"/>
        <v>0</v>
      </c>
      <c r="CL24" s="1">
        <f t="shared" si="122"/>
        <v>0.8</v>
      </c>
      <c r="CM24" s="1">
        <f t="shared" si="123"/>
        <v>0.2</v>
      </c>
      <c r="CN24" s="1">
        <f t="shared" si="124"/>
        <v>0.8</v>
      </c>
      <c r="CO24" s="1">
        <f t="shared" si="125"/>
        <v>0.2</v>
      </c>
      <c r="CP24" s="1">
        <f t="shared" si="126"/>
        <v>0.8</v>
      </c>
      <c r="CQ24" s="1">
        <f t="shared" si="127"/>
        <v>0.2</v>
      </c>
      <c r="CR24" s="1">
        <f t="shared" si="128"/>
        <v>0</v>
      </c>
      <c r="CS24" s="1">
        <f t="shared" si="129"/>
        <v>0</v>
      </c>
      <c r="CT24" s="1">
        <f t="shared" si="130"/>
        <v>3.2</v>
      </c>
      <c r="CU24" s="1">
        <f t="shared" si="131"/>
        <v>0.8</v>
      </c>
      <c r="CV24" s="1">
        <f t="shared" si="132"/>
        <v>0.8</v>
      </c>
      <c r="CW24" s="1">
        <f t="shared" si="133"/>
        <v>0.2</v>
      </c>
      <c r="DA24" s="7">
        <f t="shared" si="134"/>
        <v>0</v>
      </c>
      <c r="DB24" s="7">
        <f t="shared" si="47"/>
        <v>0</v>
      </c>
      <c r="DC24" s="7">
        <f t="shared" si="48"/>
        <v>1</v>
      </c>
      <c r="DD24" s="7">
        <f t="shared" si="49"/>
        <v>0</v>
      </c>
      <c r="DE24" s="7">
        <f t="shared" si="50"/>
        <v>0</v>
      </c>
      <c r="DF24" s="7">
        <f t="shared" si="51"/>
        <v>0</v>
      </c>
      <c r="DG24" s="7">
        <f t="shared" si="52"/>
        <v>0</v>
      </c>
      <c r="DH24" s="7">
        <f t="shared" si="53"/>
        <v>0</v>
      </c>
      <c r="DI24" s="7">
        <f t="shared" si="54"/>
        <v>0</v>
      </c>
      <c r="DJ24" s="7">
        <f t="shared" si="55"/>
        <v>0</v>
      </c>
      <c r="DK24" s="7">
        <f t="shared" si="56"/>
        <v>2</v>
      </c>
      <c r="DL24" s="7">
        <f t="shared" si="57"/>
        <v>0</v>
      </c>
      <c r="DM24" s="7">
        <f t="shared" si="58"/>
        <v>0</v>
      </c>
      <c r="DN24" s="7">
        <f t="shared" si="59"/>
        <v>0</v>
      </c>
      <c r="DO24" s="7">
        <f t="shared" si="60"/>
        <v>1</v>
      </c>
      <c r="DP24" s="7">
        <f t="shared" si="61"/>
        <v>0</v>
      </c>
      <c r="DQ24" s="7">
        <f t="shared" si="62"/>
        <v>0</v>
      </c>
      <c r="DR24" s="7">
        <f t="shared" si="63"/>
        <v>0</v>
      </c>
      <c r="DS24" s="7">
        <f t="shared" si="64"/>
        <v>1</v>
      </c>
      <c r="DT24" s="7">
        <f t="shared" si="65"/>
        <v>0</v>
      </c>
      <c r="DU24" s="7">
        <f t="shared" si="66"/>
        <v>2</v>
      </c>
      <c r="DV24" s="7">
        <f t="shared" si="67"/>
        <v>0</v>
      </c>
      <c r="DW24" s="7">
        <f t="shared" si="68"/>
        <v>0</v>
      </c>
      <c r="DX24" s="7">
        <f t="shared" si="69"/>
        <v>0</v>
      </c>
      <c r="DY24" s="7">
        <f t="shared" si="70"/>
        <v>0</v>
      </c>
      <c r="DZ24" s="7">
        <f t="shared" si="71"/>
        <v>0</v>
      </c>
      <c r="EA24" s="7">
        <f t="shared" si="72"/>
        <v>0</v>
      </c>
      <c r="EB24" s="7">
        <f t="shared" si="73"/>
        <v>0</v>
      </c>
      <c r="EC24" s="7">
        <f t="shared" si="74"/>
        <v>1</v>
      </c>
      <c r="ED24" s="7">
        <f t="shared" si="75"/>
        <v>0</v>
      </c>
      <c r="EE24" s="7">
        <f t="shared" si="76"/>
        <v>1</v>
      </c>
      <c r="EF24" s="7">
        <f t="shared" si="77"/>
        <v>0</v>
      </c>
      <c r="EG24" s="7">
        <f t="shared" si="78"/>
        <v>1</v>
      </c>
      <c r="EH24" s="7">
        <f t="shared" si="79"/>
        <v>0</v>
      </c>
      <c r="EI24" s="7">
        <f t="shared" si="80"/>
        <v>0</v>
      </c>
      <c r="EJ24" s="7">
        <f t="shared" si="81"/>
        <v>0</v>
      </c>
      <c r="EK24" s="7">
        <f t="shared" si="82"/>
        <v>3</v>
      </c>
      <c r="EL24" s="7">
        <f t="shared" si="83"/>
        <v>1</v>
      </c>
      <c r="EM24" s="7">
        <f t="shared" si="84"/>
        <v>1</v>
      </c>
      <c r="EN24" s="7">
        <f t="shared" si="85"/>
        <v>0</v>
      </c>
      <c r="EP24" s="1">
        <v>12</v>
      </c>
      <c r="EQ24" s="10">
        <f t="shared" si="135"/>
        <v>34.838181818181816</v>
      </c>
      <c r="ER24" s="10">
        <f t="shared" si="136"/>
        <v>0.79</v>
      </c>
      <c r="ET24" s="1" t="str">
        <f t="shared" si="137"/>
        <v>[34.84, 0.79]</v>
      </c>
      <c r="EW24" s="1" t="str">
        <f t="shared" si="138"/>
        <v>[34.84, 0.79]</v>
      </c>
      <c r="EX24" s="1" t="str">
        <f t="shared" si="139"/>
        <v>[59.46, 1.31]</v>
      </c>
      <c r="EY24" s="1" t="str">
        <f t="shared" si="140"/>
        <v>[115.99, 4.99]</v>
      </c>
      <c r="FA24" s="1" t="str">
        <f t="shared" si="141"/>
        <v xml:space="preserve">[[34.84, 0.79], [59.46, 1.31], [115.99, 4.99]], </v>
      </c>
      <c r="FC24" s="157" t="s">
        <v>41</v>
      </c>
      <c r="FD24" s="190">
        <v>6.5273189963514264</v>
      </c>
      <c r="FE24" s="191">
        <v>3.0371717548478849</v>
      </c>
      <c r="FF24" s="192">
        <v>3.1733247790195152</v>
      </c>
      <c r="FG24" s="192">
        <v>8.8821599178700392</v>
      </c>
      <c r="FH24" s="192">
        <v>5.5577523925395997</v>
      </c>
      <c r="FI24" s="192">
        <v>0.80071030999192216</v>
      </c>
      <c r="FJ24" s="192">
        <v>2.6898917213274078</v>
      </c>
      <c r="FK24" s="192">
        <v>6.5062220381581071</v>
      </c>
      <c r="FL24" s="192">
        <v>8.530112384101006</v>
      </c>
      <c r="FM24" s="192">
        <v>6.0052597537043129</v>
      </c>
      <c r="FN24" s="192">
        <v>7.1919782619993207</v>
      </c>
      <c r="FO24" s="192">
        <v>6.8659851160368284</v>
      </c>
      <c r="FP24" s="192">
        <v>8.3656517689804133</v>
      </c>
      <c r="FQ24" s="192">
        <v>3.8730686605283102</v>
      </c>
      <c r="FR24" s="192">
        <v>9.933850899078049</v>
      </c>
      <c r="FS24" s="192">
        <v>1.2412129808627692</v>
      </c>
      <c r="FT24" s="192">
        <v>9.2790219038593253</v>
      </c>
      <c r="FU24" s="192">
        <v>8.361433698531652</v>
      </c>
      <c r="FV24" s="192">
        <v>8.4324555442168538</v>
      </c>
      <c r="FW24" s="192">
        <v>7.7598086264347286</v>
      </c>
      <c r="FX24" s="190">
        <v>9.7509999999999994</v>
      </c>
      <c r="FY24" s="193">
        <v>4.2629999999999999</v>
      </c>
      <c r="FZ24" s="193">
        <v>1.6990000000000001</v>
      </c>
      <c r="GA24" s="193">
        <v>6.9909999999999997</v>
      </c>
      <c r="GB24" s="193">
        <v>2.2530000000000001</v>
      </c>
      <c r="GC24" s="193">
        <v>8.6259999999999994</v>
      </c>
      <c r="GD24" s="193">
        <v>8.2309999999999999</v>
      </c>
      <c r="GE24" s="193">
        <v>9.1419999999999995</v>
      </c>
      <c r="GF24" s="193">
        <v>4.3959999999999999</v>
      </c>
      <c r="GG24" s="193">
        <v>0.90100000000000002</v>
      </c>
      <c r="GH24" s="193">
        <v>8.7050000000000001</v>
      </c>
      <c r="GI24" s="193">
        <v>0.183</v>
      </c>
      <c r="GJ24" s="193">
        <v>9.1419999999999995</v>
      </c>
      <c r="GK24" s="193">
        <v>6.516</v>
      </c>
      <c r="GL24" s="193">
        <v>1.921</v>
      </c>
      <c r="GM24" s="193">
        <v>9.2420000000000009</v>
      </c>
      <c r="GN24" s="193">
        <v>8.1069999999999993</v>
      </c>
      <c r="GO24" s="193">
        <v>3.867</v>
      </c>
      <c r="GP24" s="193">
        <v>4.7960000000000003</v>
      </c>
      <c r="GQ24" s="193">
        <v>9.9920000000000009</v>
      </c>
      <c r="GR24" s="193">
        <v>5.4509999999999996</v>
      </c>
      <c r="GS24" s="193">
        <v>7.7030000000000003</v>
      </c>
      <c r="GT24" s="193">
        <v>1.306</v>
      </c>
      <c r="GU24" s="193">
        <v>4.0510000000000002</v>
      </c>
      <c r="GV24" s="193">
        <v>5.8739999999999997</v>
      </c>
      <c r="GW24" s="193">
        <v>9.1839999999999993</v>
      </c>
      <c r="GX24" s="193">
        <v>0.78900000000000003</v>
      </c>
      <c r="GY24" s="193">
        <v>1.8360000000000001</v>
      </c>
      <c r="GZ24" s="193">
        <v>7.8120000000000003</v>
      </c>
      <c r="HA24" s="193">
        <v>7.1239999999999997</v>
      </c>
      <c r="HB24" s="193">
        <v>1.079</v>
      </c>
      <c r="HC24" s="193">
        <v>8</v>
      </c>
      <c r="HD24" s="193">
        <v>4.9059999999999997</v>
      </c>
      <c r="HE24" s="193">
        <v>5.625</v>
      </c>
      <c r="HF24" s="193">
        <v>5.923</v>
      </c>
      <c r="HG24" s="193">
        <v>1.7999999999999999E-2</v>
      </c>
      <c r="HH24" s="193">
        <v>1.069</v>
      </c>
      <c r="HI24" s="193">
        <v>3.7850000000000001</v>
      </c>
      <c r="HJ24" s="193">
        <v>2.8769999999999998</v>
      </c>
      <c r="HK24" s="193">
        <v>9.1289999999999996</v>
      </c>
      <c r="HL24" s="193">
        <v>0.624</v>
      </c>
      <c r="HM24" s="193">
        <v>0.4</v>
      </c>
      <c r="HN24" s="193">
        <v>7.9729999999999999</v>
      </c>
      <c r="HO24" s="193">
        <v>5.8280000000000003</v>
      </c>
      <c r="HQ24" s="51">
        <f t="shared" si="147"/>
        <v>6.5270000000000001</v>
      </c>
      <c r="HR24" s="51">
        <f t="shared" si="147"/>
        <v>3.0369999999999999</v>
      </c>
      <c r="HS24" s="51">
        <f t="shared" si="147"/>
        <v>3.173</v>
      </c>
      <c r="HT24" s="51">
        <f t="shared" si="147"/>
        <v>8.8819999999999997</v>
      </c>
      <c r="HU24" s="51">
        <f t="shared" si="147"/>
        <v>5.5579999999999998</v>
      </c>
      <c r="HV24" s="51">
        <f t="shared" si="147"/>
        <v>0.80100000000000005</v>
      </c>
      <c r="HW24" s="51">
        <f t="shared" si="147"/>
        <v>2.69</v>
      </c>
      <c r="HX24" s="51">
        <f t="shared" si="147"/>
        <v>6.5060000000000002</v>
      </c>
      <c r="HY24" s="51">
        <f t="shared" si="147"/>
        <v>8.5299999999999994</v>
      </c>
      <c r="HZ24" s="51">
        <f t="shared" si="147"/>
        <v>6.0049999999999999</v>
      </c>
      <c r="IA24" s="51">
        <f t="shared" si="147"/>
        <v>7.1920000000000002</v>
      </c>
      <c r="IB24" s="51">
        <f t="shared" si="147"/>
        <v>6.8659999999999997</v>
      </c>
      <c r="IC24" s="51">
        <f t="shared" si="147"/>
        <v>8.3659999999999997</v>
      </c>
      <c r="ID24" s="51">
        <f t="shared" si="147"/>
        <v>3.8730000000000002</v>
      </c>
      <c r="IE24" s="51">
        <f t="shared" si="147"/>
        <v>9.9339999999999993</v>
      </c>
      <c r="IF24" s="51">
        <f t="shared" si="144"/>
        <v>1.2410000000000001</v>
      </c>
      <c r="IG24" s="51">
        <f t="shared" si="144"/>
        <v>9.2789999999999999</v>
      </c>
      <c r="IH24" s="51">
        <f t="shared" si="144"/>
        <v>8.3610000000000007</v>
      </c>
      <c r="II24" s="51">
        <f t="shared" si="144"/>
        <v>8.4320000000000004</v>
      </c>
      <c r="IJ24" s="51">
        <f t="shared" si="144"/>
        <v>7.76</v>
      </c>
      <c r="IK24" s="51">
        <f t="shared" si="144"/>
        <v>9.7509999999999994</v>
      </c>
      <c r="IL24" s="51">
        <f t="shared" si="144"/>
        <v>4.2629999999999999</v>
      </c>
      <c r="IM24" s="51">
        <f t="shared" si="144"/>
        <v>1.6990000000000001</v>
      </c>
      <c r="IN24" s="51">
        <f t="shared" si="144"/>
        <v>6.9909999999999997</v>
      </c>
      <c r="IO24" s="51">
        <f t="shared" si="144"/>
        <v>2.2530000000000001</v>
      </c>
      <c r="IP24" s="51">
        <f t="shared" si="144"/>
        <v>8.6259999999999994</v>
      </c>
      <c r="IQ24" s="51">
        <f t="shared" si="144"/>
        <v>8.2309999999999999</v>
      </c>
      <c r="IR24" s="51">
        <f t="shared" si="144"/>
        <v>9.1419999999999995</v>
      </c>
      <c r="IS24" s="51">
        <f t="shared" si="144"/>
        <v>4.3959999999999999</v>
      </c>
      <c r="IT24" s="51">
        <f t="shared" si="144"/>
        <v>0.90100000000000002</v>
      </c>
      <c r="IU24" s="51">
        <f t="shared" si="144"/>
        <v>8.7050000000000001</v>
      </c>
      <c r="IV24" s="51">
        <f t="shared" si="145"/>
        <v>0.183</v>
      </c>
      <c r="IW24" s="51">
        <f t="shared" si="145"/>
        <v>9.1419999999999995</v>
      </c>
      <c r="IX24" s="51">
        <f t="shared" si="145"/>
        <v>6.516</v>
      </c>
      <c r="IY24" s="51">
        <f t="shared" si="145"/>
        <v>1.921</v>
      </c>
      <c r="IZ24" s="51">
        <f t="shared" si="145"/>
        <v>9.2420000000000009</v>
      </c>
      <c r="JA24" s="51">
        <f t="shared" si="145"/>
        <v>8.1069999999999993</v>
      </c>
      <c r="JB24" s="51">
        <f t="shared" si="145"/>
        <v>3.867</v>
      </c>
      <c r="JC24" s="51">
        <f t="shared" si="145"/>
        <v>4.7960000000000003</v>
      </c>
      <c r="JD24" s="51">
        <f t="shared" si="145"/>
        <v>9.9920000000000009</v>
      </c>
      <c r="JE24" s="51">
        <f t="shared" si="145"/>
        <v>5.4509999999999996</v>
      </c>
      <c r="JF24" s="51">
        <f t="shared" si="145"/>
        <v>7.7030000000000003</v>
      </c>
      <c r="JG24" s="51">
        <f t="shared" si="145"/>
        <v>1.306</v>
      </c>
      <c r="JH24" s="51">
        <f t="shared" si="145"/>
        <v>4.0510000000000002</v>
      </c>
      <c r="JI24" s="51">
        <f t="shared" si="145"/>
        <v>5.8739999999999997</v>
      </c>
      <c r="JJ24" s="51">
        <f t="shared" si="145"/>
        <v>9.1839999999999993</v>
      </c>
      <c r="JK24" s="51">
        <f t="shared" si="145"/>
        <v>0.78900000000000003</v>
      </c>
      <c r="JL24" s="51">
        <f t="shared" si="146"/>
        <v>1.8360000000000001</v>
      </c>
      <c r="JM24" s="51">
        <f t="shared" si="146"/>
        <v>7.8120000000000003</v>
      </c>
      <c r="JN24" s="51">
        <f t="shared" si="146"/>
        <v>7.1239999999999997</v>
      </c>
      <c r="JO24" s="51">
        <f t="shared" si="146"/>
        <v>1.079</v>
      </c>
      <c r="JP24" s="51">
        <f t="shared" si="146"/>
        <v>8</v>
      </c>
      <c r="JQ24" s="51">
        <f t="shared" si="146"/>
        <v>4.9059999999999997</v>
      </c>
      <c r="JR24" s="51">
        <f t="shared" si="146"/>
        <v>5.625</v>
      </c>
      <c r="JS24" s="51">
        <f t="shared" si="146"/>
        <v>5.923</v>
      </c>
      <c r="JT24" s="51">
        <f t="shared" si="146"/>
        <v>1.7999999999999999E-2</v>
      </c>
      <c r="JU24" s="51">
        <f t="shared" si="146"/>
        <v>1.069</v>
      </c>
      <c r="JV24" s="51">
        <f t="shared" si="146"/>
        <v>3.7850000000000001</v>
      </c>
      <c r="JW24" s="51">
        <f t="shared" si="146"/>
        <v>2.8769999999999998</v>
      </c>
      <c r="JX24" s="51">
        <f t="shared" si="146"/>
        <v>9.1289999999999996</v>
      </c>
      <c r="JZ24" s="1" t="str">
        <f t="shared" si="142"/>
        <v>[6.527, 3.037, 3.173, 8.882, 5.558, 0.801, 2.69, 6.506, 8.53, 6.005, 7.192, 6.866, 8.366, 3.873, 9.934, 1.241, 9.279, 8.361, 8.432, 7.76, 9.751, 4.263, 1.699, 6.991, 2.253, 8.626, 8.231, 9.142, 4.396, 0.901, 8.705, 0.183, 9.142, 6.516, 1.921, 9.242, 8.107, 3.867, 4.796, 9.992, 5.451, 7.703, 1.306, 4.051, 5.874, 9.184, 0.789, 1.836, 7.812, 7.124, 1.079, 8, 4.906, 5.625, 5.923, 0.018, 1.069, 3.785, 2.877, 9.129],</v>
      </c>
    </row>
    <row r="25" spans="2:286" x14ac:dyDescent="0.35">
      <c r="B25" s="179">
        <v>13</v>
      </c>
      <c r="C25" s="158" t="s">
        <v>42</v>
      </c>
      <c r="D25" s="182"/>
      <c r="E25" s="170"/>
      <c r="F25" s="170"/>
      <c r="G25" s="171"/>
      <c r="H25" s="172">
        <v>4419</v>
      </c>
      <c r="I25" s="160">
        <f t="shared" si="92"/>
        <v>2.1357008568901607E-2</v>
      </c>
      <c r="J25" s="113">
        <f t="shared" si="0"/>
        <v>0.11655574144666529</v>
      </c>
      <c r="K25" s="113">
        <f t="shared" si="0"/>
        <v>0.67703877778794574</v>
      </c>
      <c r="L25" s="113">
        <f t="shared" si="0"/>
        <v>6.5519881721414111E-2</v>
      </c>
      <c r="M25" s="113">
        <f t="shared" si="0"/>
        <v>3.6399934289674499E-3</v>
      </c>
      <c r="N25" s="113">
        <f t="shared" si="0"/>
        <v>0.14195974372973055</v>
      </c>
      <c r="O25" s="113">
        <f t="shared" si="0"/>
        <v>2.4460755842661266</v>
      </c>
      <c r="P25" s="113">
        <f t="shared" si="0"/>
        <v>0.18199967144837254</v>
      </c>
      <c r="Q25" s="82">
        <f t="shared" si="0"/>
        <v>0.83719848866251345</v>
      </c>
      <c r="R25" s="122">
        <f t="shared" si="0"/>
        <v>0.16026414448916476</v>
      </c>
      <c r="S25" s="116">
        <f t="shared" si="0"/>
        <v>1.0963524429826954</v>
      </c>
      <c r="T25" s="116">
        <f t="shared" si="0"/>
        <v>2.4148892680980962</v>
      </c>
      <c r="U25" s="110">
        <f t="shared" si="0"/>
        <v>1.0927100760624871E-2</v>
      </c>
      <c r="V25" s="110">
        <f t="shared" si="0"/>
        <v>7.2847338404165808E-3</v>
      </c>
      <c r="W25" s="110">
        <f t="shared" si="0"/>
        <v>8.0132072244582381E-2</v>
      </c>
      <c r="X25" s="110">
        <f t="shared" si="0"/>
        <v>1.3331062927962343</v>
      </c>
      <c r="Y25" s="110">
        <f t="shared" ref="Y25:AC40" si="148">IF(Y$11="EV",$I$5*($H$58/$C$7)*$A$1*Y$12*$I25,IF(Y$11="PHEV",$I$6*($H$58/$C$7)*$A$1*Y$12*$I25))</f>
        <v>1.1582726806262365</v>
      </c>
      <c r="Z25" s="110">
        <f t="shared" si="148"/>
        <v>0.56820923955249325</v>
      </c>
      <c r="AA25" s="110">
        <f t="shared" si="148"/>
        <v>7.2847338404165808E-3</v>
      </c>
      <c r="AB25" s="110">
        <f t="shared" si="148"/>
        <v>4.0612391160322439</v>
      </c>
      <c r="AC25" s="110">
        <f t="shared" si="148"/>
        <v>1.1538779169826818</v>
      </c>
      <c r="AE25" s="179">
        <v>13</v>
      </c>
      <c r="AF25" s="158" t="s">
        <v>42</v>
      </c>
      <c r="AG25" s="182"/>
      <c r="AH25" s="170"/>
      <c r="AI25" s="170"/>
      <c r="AJ25" s="171"/>
      <c r="AK25" s="172">
        <v>4419</v>
      </c>
      <c r="AL25" s="160">
        <f t="shared" si="1"/>
        <v>2.1357008568901607E-2</v>
      </c>
      <c r="AM25" s="143">
        <f t="shared" si="93"/>
        <v>0</v>
      </c>
      <c r="AN25" s="143">
        <f t="shared" si="3"/>
        <v>1</v>
      </c>
      <c r="AO25" s="143">
        <f t="shared" si="4"/>
        <v>0</v>
      </c>
      <c r="AP25" s="143">
        <f t="shared" si="5"/>
        <v>0</v>
      </c>
      <c r="AQ25" s="143">
        <f t="shared" si="6"/>
        <v>0</v>
      </c>
      <c r="AR25" s="143">
        <f t="shared" si="7"/>
        <v>2</v>
      </c>
      <c r="AS25" s="143">
        <f t="shared" si="8"/>
        <v>0</v>
      </c>
      <c r="AT25" s="36">
        <f t="shared" si="9"/>
        <v>1</v>
      </c>
      <c r="AU25" s="150">
        <f t="shared" si="10"/>
        <v>0</v>
      </c>
      <c r="AV25" s="148">
        <f t="shared" si="11"/>
        <v>1</v>
      </c>
      <c r="AW25" s="148">
        <f t="shared" si="12"/>
        <v>2</v>
      </c>
      <c r="AX25" s="125">
        <f t="shared" si="13"/>
        <v>0</v>
      </c>
      <c r="AY25" s="125">
        <f t="shared" si="14"/>
        <v>0</v>
      </c>
      <c r="AZ25" s="125">
        <f t="shared" si="15"/>
        <v>0</v>
      </c>
      <c r="BA25" s="125">
        <f t="shared" si="16"/>
        <v>1</v>
      </c>
      <c r="BB25" s="125">
        <f t="shared" si="17"/>
        <v>1</v>
      </c>
      <c r="BC25" s="125">
        <f t="shared" si="18"/>
        <v>1</v>
      </c>
      <c r="BD25" s="125">
        <f t="shared" si="19"/>
        <v>0</v>
      </c>
      <c r="BE25" s="125">
        <f t="shared" si="20"/>
        <v>4</v>
      </c>
      <c r="BF25" s="125">
        <f t="shared" si="21"/>
        <v>1</v>
      </c>
      <c r="BJ25" s="7">
        <f t="shared" si="94"/>
        <v>0</v>
      </c>
      <c r="BK25" s="7">
        <f t="shared" si="95"/>
        <v>0</v>
      </c>
      <c r="BL25" s="7">
        <f t="shared" si="96"/>
        <v>1</v>
      </c>
      <c r="BM25" s="7">
        <f t="shared" si="97"/>
        <v>0</v>
      </c>
      <c r="BN25" s="7">
        <f t="shared" si="98"/>
        <v>0</v>
      </c>
      <c r="BO25" s="7">
        <f t="shared" si="99"/>
        <v>0</v>
      </c>
      <c r="BP25" s="7">
        <f t="shared" si="100"/>
        <v>0</v>
      </c>
      <c r="BQ25" s="7">
        <f t="shared" si="101"/>
        <v>0</v>
      </c>
      <c r="BR25" s="7">
        <f t="shared" si="102"/>
        <v>0</v>
      </c>
      <c r="BS25" s="7">
        <f t="shared" si="103"/>
        <v>0</v>
      </c>
      <c r="BT25" s="7">
        <f t="shared" si="104"/>
        <v>2</v>
      </c>
      <c r="BU25" s="7">
        <f t="shared" si="105"/>
        <v>0</v>
      </c>
      <c r="BV25" s="7">
        <f t="shared" si="106"/>
        <v>0</v>
      </c>
      <c r="BW25" s="7">
        <f t="shared" si="107"/>
        <v>0</v>
      </c>
      <c r="BX25" s="7">
        <f t="shared" si="108"/>
        <v>1</v>
      </c>
      <c r="BY25" s="7">
        <f t="shared" si="109"/>
        <v>0</v>
      </c>
      <c r="BZ25" s="1">
        <f t="shared" si="110"/>
        <v>0</v>
      </c>
      <c r="CA25" s="1">
        <f t="shared" si="111"/>
        <v>0</v>
      </c>
      <c r="CB25" s="1">
        <f t="shared" si="112"/>
        <v>0.8</v>
      </c>
      <c r="CC25" s="1">
        <f t="shared" si="113"/>
        <v>0.2</v>
      </c>
      <c r="CD25" s="1">
        <f t="shared" si="114"/>
        <v>1.6</v>
      </c>
      <c r="CE25" s="1">
        <f t="shared" si="115"/>
        <v>0.4</v>
      </c>
      <c r="CF25" s="1">
        <f t="shared" si="116"/>
        <v>0</v>
      </c>
      <c r="CG25" s="1">
        <f t="shared" si="117"/>
        <v>0</v>
      </c>
      <c r="CH25" s="1">
        <f t="shared" si="118"/>
        <v>0</v>
      </c>
      <c r="CI25" s="1">
        <f t="shared" si="119"/>
        <v>0</v>
      </c>
      <c r="CJ25" s="1">
        <f t="shared" si="120"/>
        <v>0</v>
      </c>
      <c r="CK25" s="1">
        <f t="shared" si="121"/>
        <v>0</v>
      </c>
      <c r="CL25" s="1">
        <f t="shared" si="122"/>
        <v>0.8</v>
      </c>
      <c r="CM25" s="1">
        <f t="shared" si="123"/>
        <v>0.2</v>
      </c>
      <c r="CN25" s="1">
        <f t="shared" si="124"/>
        <v>0.8</v>
      </c>
      <c r="CO25" s="1">
        <f t="shared" si="125"/>
        <v>0.2</v>
      </c>
      <c r="CP25" s="1">
        <f t="shared" si="126"/>
        <v>0.8</v>
      </c>
      <c r="CQ25" s="1">
        <f t="shared" si="127"/>
        <v>0.2</v>
      </c>
      <c r="CR25" s="1">
        <f t="shared" si="128"/>
        <v>0</v>
      </c>
      <c r="CS25" s="1">
        <f t="shared" si="129"/>
        <v>0</v>
      </c>
      <c r="CT25" s="1">
        <f t="shared" si="130"/>
        <v>3.2</v>
      </c>
      <c r="CU25" s="1">
        <f t="shared" si="131"/>
        <v>0.8</v>
      </c>
      <c r="CV25" s="1">
        <f t="shared" si="132"/>
        <v>0.8</v>
      </c>
      <c r="CW25" s="1">
        <f t="shared" si="133"/>
        <v>0.2</v>
      </c>
      <c r="DA25" s="7">
        <f t="shared" si="134"/>
        <v>0</v>
      </c>
      <c r="DB25" s="7">
        <f t="shared" si="47"/>
        <v>0</v>
      </c>
      <c r="DC25" s="7">
        <f t="shared" si="48"/>
        <v>1</v>
      </c>
      <c r="DD25" s="7">
        <f t="shared" si="49"/>
        <v>0</v>
      </c>
      <c r="DE25" s="7">
        <f t="shared" si="50"/>
        <v>0</v>
      </c>
      <c r="DF25" s="7">
        <f t="shared" si="51"/>
        <v>0</v>
      </c>
      <c r="DG25" s="7">
        <f t="shared" si="52"/>
        <v>0</v>
      </c>
      <c r="DH25" s="7">
        <f t="shared" si="53"/>
        <v>0</v>
      </c>
      <c r="DI25" s="7">
        <f t="shared" si="54"/>
        <v>0</v>
      </c>
      <c r="DJ25" s="7">
        <f t="shared" si="55"/>
        <v>0</v>
      </c>
      <c r="DK25" s="7">
        <f t="shared" si="56"/>
        <v>2</v>
      </c>
      <c r="DL25" s="7">
        <f t="shared" si="57"/>
        <v>0</v>
      </c>
      <c r="DM25" s="7">
        <f t="shared" si="58"/>
        <v>0</v>
      </c>
      <c r="DN25" s="7">
        <f t="shared" si="59"/>
        <v>0</v>
      </c>
      <c r="DO25" s="7">
        <f t="shared" si="60"/>
        <v>1</v>
      </c>
      <c r="DP25" s="7">
        <f t="shared" si="61"/>
        <v>0</v>
      </c>
      <c r="DQ25" s="7">
        <f t="shared" si="62"/>
        <v>0</v>
      </c>
      <c r="DR25" s="7">
        <f t="shared" si="63"/>
        <v>0</v>
      </c>
      <c r="DS25" s="7">
        <f t="shared" si="64"/>
        <v>1</v>
      </c>
      <c r="DT25" s="7">
        <f t="shared" si="65"/>
        <v>0</v>
      </c>
      <c r="DU25" s="7">
        <f t="shared" si="66"/>
        <v>2</v>
      </c>
      <c r="DV25" s="7">
        <f t="shared" si="67"/>
        <v>0</v>
      </c>
      <c r="DW25" s="7">
        <f t="shared" si="68"/>
        <v>0</v>
      </c>
      <c r="DX25" s="7">
        <f t="shared" si="69"/>
        <v>0</v>
      </c>
      <c r="DY25" s="7">
        <f t="shared" si="70"/>
        <v>0</v>
      </c>
      <c r="DZ25" s="7">
        <f t="shared" si="71"/>
        <v>0</v>
      </c>
      <c r="EA25" s="7">
        <f t="shared" si="72"/>
        <v>0</v>
      </c>
      <c r="EB25" s="7">
        <f t="shared" si="73"/>
        <v>0</v>
      </c>
      <c r="EC25" s="7">
        <f t="shared" si="74"/>
        <v>1</v>
      </c>
      <c r="ED25" s="7">
        <f t="shared" si="75"/>
        <v>0</v>
      </c>
      <c r="EE25" s="7">
        <f t="shared" si="76"/>
        <v>1</v>
      </c>
      <c r="EF25" s="7">
        <f t="shared" si="77"/>
        <v>0</v>
      </c>
      <c r="EG25" s="7">
        <f t="shared" si="78"/>
        <v>1</v>
      </c>
      <c r="EH25" s="7">
        <f t="shared" si="79"/>
        <v>0</v>
      </c>
      <c r="EI25" s="7">
        <f t="shared" si="80"/>
        <v>0</v>
      </c>
      <c r="EJ25" s="7">
        <f t="shared" si="81"/>
        <v>0</v>
      </c>
      <c r="EK25" s="7">
        <f t="shared" si="82"/>
        <v>3</v>
      </c>
      <c r="EL25" s="7">
        <f t="shared" si="83"/>
        <v>1</v>
      </c>
      <c r="EM25" s="7">
        <f t="shared" si="84"/>
        <v>1</v>
      </c>
      <c r="EN25" s="7">
        <f t="shared" si="85"/>
        <v>0</v>
      </c>
      <c r="EP25" s="1">
        <v>13</v>
      </c>
      <c r="EQ25" s="10">
        <f t="shared" si="135"/>
        <v>34.838181818181816</v>
      </c>
      <c r="ER25" s="10">
        <f t="shared" si="136"/>
        <v>0.79</v>
      </c>
      <c r="ET25" s="1" t="str">
        <f t="shared" si="137"/>
        <v>[34.84, 0.79]</v>
      </c>
      <c r="EW25" s="1" t="str">
        <f t="shared" si="138"/>
        <v>[34.84, 0.79]</v>
      </c>
      <c r="EX25" s="1" t="str">
        <f t="shared" si="139"/>
        <v>[59.46, 1.31]</v>
      </c>
      <c r="EY25" s="1" t="str">
        <f t="shared" si="140"/>
        <v>[110.6, 4.99]</v>
      </c>
      <c r="FA25" s="1" t="str">
        <f t="shared" si="141"/>
        <v xml:space="preserve">[[34.84, 0.79], [59.46, 1.31], [110.6, 4.99]], </v>
      </c>
      <c r="FC25" s="158" t="s">
        <v>42</v>
      </c>
      <c r="FD25" s="190">
        <v>9.8890488586718774</v>
      </c>
      <c r="FE25" s="191">
        <v>9.7745191255243427</v>
      </c>
      <c r="FF25" s="192">
        <v>0.4534391463715548</v>
      </c>
      <c r="FG25" s="192">
        <v>6.2787871111397404</v>
      </c>
      <c r="FH25" s="192">
        <v>7.456600222090298</v>
      </c>
      <c r="FI25" s="192">
        <v>3.4950862032248278</v>
      </c>
      <c r="FJ25" s="192">
        <v>2.6984548577932244</v>
      </c>
      <c r="FK25" s="192">
        <v>8.3445910319994141</v>
      </c>
      <c r="FL25" s="192">
        <v>6.8172522994931803</v>
      </c>
      <c r="FM25" s="192">
        <v>5.6319358552742225</v>
      </c>
      <c r="FN25" s="192">
        <v>2.0581436528598926</v>
      </c>
      <c r="FO25" s="192">
        <v>9.5932188118469703</v>
      </c>
      <c r="FP25" s="192">
        <v>3.5933066677777479</v>
      </c>
      <c r="FQ25" s="192">
        <v>0.77203915936493117</v>
      </c>
      <c r="FR25" s="192">
        <v>6.5169409869729584</v>
      </c>
      <c r="FS25" s="192">
        <v>9.9548527625876524</v>
      </c>
      <c r="FT25" s="192">
        <v>1.8796634203308693</v>
      </c>
      <c r="FU25" s="192">
        <v>0.71893456898187935</v>
      </c>
      <c r="FV25" s="192">
        <v>5.3270772798459332</v>
      </c>
      <c r="FW25" s="192">
        <v>8.1563098669696981</v>
      </c>
      <c r="FX25" s="190">
        <v>6.492</v>
      </c>
      <c r="FY25" s="193">
        <v>1.123</v>
      </c>
      <c r="FZ25" s="193">
        <v>4.1040000000000001</v>
      </c>
      <c r="GA25" s="193">
        <v>0.42599999999999999</v>
      </c>
      <c r="GB25" s="193">
        <v>5.6390000000000002</v>
      </c>
      <c r="GC25" s="193">
        <v>1.6120000000000001</v>
      </c>
      <c r="GD25" s="193">
        <v>2.2490000000000001</v>
      </c>
      <c r="GE25" s="193">
        <v>5.2779999999999996</v>
      </c>
      <c r="GF25" s="193">
        <v>7.8170000000000002</v>
      </c>
      <c r="GG25" s="193">
        <v>0.93400000000000005</v>
      </c>
      <c r="GH25" s="193">
        <v>8.2609999999999992</v>
      </c>
      <c r="GI25" s="193">
        <v>5.6740000000000004</v>
      </c>
      <c r="GJ25" s="193">
        <v>2.524</v>
      </c>
      <c r="GK25" s="193">
        <v>7.33</v>
      </c>
      <c r="GL25" s="193">
        <v>2.1800000000000002</v>
      </c>
      <c r="GM25" s="193">
        <v>4.8380000000000001</v>
      </c>
      <c r="GN25" s="193">
        <v>2.6869999999999998</v>
      </c>
      <c r="GO25" s="193">
        <v>7.9829999999999997</v>
      </c>
      <c r="GP25" s="193">
        <v>7.5149999999999997</v>
      </c>
      <c r="GQ25" s="193">
        <v>3.6749999999999998</v>
      </c>
      <c r="GR25" s="193">
        <v>2.4980000000000002</v>
      </c>
      <c r="GS25" s="193">
        <v>3.105</v>
      </c>
      <c r="GT25" s="193">
        <v>6.444</v>
      </c>
      <c r="GU25" s="193">
        <v>6.0209999999999999</v>
      </c>
      <c r="GV25" s="193">
        <v>7.3730000000000002</v>
      </c>
      <c r="GW25" s="193">
        <v>2.359</v>
      </c>
      <c r="GX25" s="193">
        <v>2.476</v>
      </c>
      <c r="GY25" s="193">
        <v>7.8019999999999996</v>
      </c>
      <c r="GZ25" s="193">
        <v>6.7149999999999999</v>
      </c>
      <c r="HA25" s="193">
        <v>2.1320000000000001</v>
      </c>
      <c r="HB25" s="193">
        <v>5.9669999999999996</v>
      </c>
      <c r="HC25" s="193">
        <v>9.43</v>
      </c>
      <c r="HD25" s="193">
        <v>5.5359999999999996</v>
      </c>
      <c r="HE25" s="193">
        <v>5.843</v>
      </c>
      <c r="HF25" s="193">
        <v>9.8469999999999995</v>
      </c>
      <c r="HG25" s="193">
        <v>7.165</v>
      </c>
      <c r="HH25" s="193">
        <v>4.3390000000000004</v>
      </c>
      <c r="HI25" s="193">
        <v>2.6030000000000002</v>
      </c>
      <c r="HJ25" s="193">
        <v>3.8130000000000002</v>
      </c>
      <c r="HK25" s="193">
        <v>3.6070000000000002</v>
      </c>
      <c r="HL25" s="193">
        <v>1.1830000000000001</v>
      </c>
      <c r="HM25" s="193">
        <v>2.4329999999999998</v>
      </c>
      <c r="HN25" s="193">
        <v>0.71499999999999997</v>
      </c>
      <c r="HO25" s="193">
        <v>5.4290000000000003</v>
      </c>
      <c r="HQ25" s="51">
        <f t="shared" si="147"/>
        <v>9.8889999999999993</v>
      </c>
      <c r="HR25" s="51">
        <f t="shared" si="147"/>
        <v>9.7750000000000004</v>
      </c>
      <c r="HS25" s="51">
        <f t="shared" si="147"/>
        <v>0.45300000000000001</v>
      </c>
      <c r="HT25" s="51">
        <f t="shared" si="147"/>
        <v>6.2789999999999999</v>
      </c>
      <c r="HU25" s="51">
        <f t="shared" si="147"/>
        <v>7.4569999999999999</v>
      </c>
      <c r="HV25" s="51">
        <f t="shared" si="147"/>
        <v>3.4950000000000001</v>
      </c>
      <c r="HW25" s="51">
        <f t="shared" si="147"/>
        <v>2.698</v>
      </c>
      <c r="HX25" s="51">
        <f t="shared" si="147"/>
        <v>8.3450000000000006</v>
      </c>
      <c r="HY25" s="51">
        <f t="shared" si="147"/>
        <v>6.8170000000000002</v>
      </c>
      <c r="HZ25" s="51">
        <f t="shared" si="147"/>
        <v>5.6319999999999997</v>
      </c>
      <c r="IA25" s="51">
        <f t="shared" si="147"/>
        <v>2.0579999999999998</v>
      </c>
      <c r="IB25" s="51">
        <f t="shared" si="147"/>
        <v>9.593</v>
      </c>
      <c r="IC25" s="51">
        <f t="shared" si="147"/>
        <v>3.593</v>
      </c>
      <c r="ID25" s="51">
        <f t="shared" si="147"/>
        <v>0.77200000000000002</v>
      </c>
      <c r="IE25" s="51">
        <f t="shared" si="147"/>
        <v>6.5170000000000003</v>
      </c>
      <c r="IF25" s="51">
        <f t="shared" si="144"/>
        <v>9.9550000000000001</v>
      </c>
      <c r="IG25" s="51">
        <f t="shared" si="144"/>
        <v>1.88</v>
      </c>
      <c r="IH25" s="51">
        <f t="shared" si="144"/>
        <v>0.71899999999999997</v>
      </c>
      <c r="II25" s="51">
        <f t="shared" si="144"/>
        <v>5.327</v>
      </c>
      <c r="IJ25" s="51">
        <f t="shared" si="144"/>
        <v>8.1560000000000006</v>
      </c>
      <c r="IK25" s="51">
        <f t="shared" si="144"/>
        <v>6.492</v>
      </c>
      <c r="IL25" s="51">
        <f t="shared" si="144"/>
        <v>1.123</v>
      </c>
      <c r="IM25" s="51">
        <f t="shared" si="144"/>
        <v>4.1040000000000001</v>
      </c>
      <c r="IN25" s="51">
        <f t="shared" si="144"/>
        <v>0.42599999999999999</v>
      </c>
      <c r="IO25" s="51">
        <f t="shared" si="144"/>
        <v>5.6390000000000002</v>
      </c>
      <c r="IP25" s="51">
        <f t="shared" si="144"/>
        <v>1.6120000000000001</v>
      </c>
      <c r="IQ25" s="51">
        <f t="shared" si="144"/>
        <v>2.2490000000000001</v>
      </c>
      <c r="IR25" s="51">
        <f t="shared" si="144"/>
        <v>5.2779999999999996</v>
      </c>
      <c r="IS25" s="51">
        <f t="shared" si="144"/>
        <v>7.8170000000000002</v>
      </c>
      <c r="IT25" s="51">
        <f t="shared" si="144"/>
        <v>0.93400000000000005</v>
      </c>
      <c r="IU25" s="51">
        <f t="shared" si="144"/>
        <v>8.2609999999999992</v>
      </c>
      <c r="IV25" s="51">
        <f t="shared" si="145"/>
        <v>5.6740000000000004</v>
      </c>
      <c r="IW25" s="51">
        <f t="shared" si="145"/>
        <v>2.524</v>
      </c>
      <c r="IX25" s="51">
        <f t="shared" si="145"/>
        <v>7.33</v>
      </c>
      <c r="IY25" s="51">
        <f t="shared" si="145"/>
        <v>2.1800000000000002</v>
      </c>
      <c r="IZ25" s="51">
        <f t="shared" si="145"/>
        <v>4.8380000000000001</v>
      </c>
      <c r="JA25" s="51">
        <f t="shared" si="145"/>
        <v>2.6869999999999998</v>
      </c>
      <c r="JB25" s="51">
        <f t="shared" si="145"/>
        <v>7.9829999999999997</v>
      </c>
      <c r="JC25" s="51">
        <f t="shared" si="145"/>
        <v>7.5149999999999997</v>
      </c>
      <c r="JD25" s="51">
        <f t="shared" si="145"/>
        <v>3.6749999999999998</v>
      </c>
      <c r="JE25" s="51">
        <f t="shared" si="145"/>
        <v>2.4980000000000002</v>
      </c>
      <c r="JF25" s="51">
        <f t="shared" si="145"/>
        <v>3.105</v>
      </c>
      <c r="JG25" s="51">
        <f t="shared" si="145"/>
        <v>6.444</v>
      </c>
      <c r="JH25" s="51">
        <f t="shared" si="145"/>
        <v>6.0209999999999999</v>
      </c>
      <c r="JI25" s="51">
        <f t="shared" si="145"/>
        <v>7.3730000000000002</v>
      </c>
      <c r="JJ25" s="51">
        <f t="shared" si="145"/>
        <v>2.359</v>
      </c>
      <c r="JK25" s="51">
        <f t="shared" si="145"/>
        <v>2.476</v>
      </c>
      <c r="JL25" s="51">
        <f t="shared" si="146"/>
        <v>7.8019999999999996</v>
      </c>
      <c r="JM25" s="51">
        <f t="shared" si="146"/>
        <v>6.7149999999999999</v>
      </c>
      <c r="JN25" s="51">
        <f t="shared" si="146"/>
        <v>2.1320000000000001</v>
      </c>
      <c r="JO25" s="51">
        <f t="shared" si="146"/>
        <v>5.9669999999999996</v>
      </c>
      <c r="JP25" s="51">
        <f t="shared" si="146"/>
        <v>9.43</v>
      </c>
      <c r="JQ25" s="51">
        <f t="shared" si="146"/>
        <v>5.5359999999999996</v>
      </c>
      <c r="JR25" s="51">
        <f t="shared" si="146"/>
        <v>5.843</v>
      </c>
      <c r="JS25" s="51">
        <f t="shared" si="146"/>
        <v>9.8469999999999995</v>
      </c>
      <c r="JT25" s="51">
        <f t="shared" si="146"/>
        <v>7.165</v>
      </c>
      <c r="JU25" s="51">
        <f t="shared" si="146"/>
        <v>4.3390000000000004</v>
      </c>
      <c r="JV25" s="51">
        <f t="shared" si="146"/>
        <v>2.6030000000000002</v>
      </c>
      <c r="JW25" s="51">
        <f t="shared" si="146"/>
        <v>3.8130000000000002</v>
      </c>
      <c r="JX25" s="51">
        <f t="shared" si="146"/>
        <v>3.6070000000000002</v>
      </c>
      <c r="JZ25" s="1" t="str">
        <f t="shared" si="142"/>
        <v>[9.889, 9.775, 0.453, 6.279, 7.457, 3.495, 2.698, 8.345, 6.817, 5.632, 2.058, 9.593, 3.593, 0.772, 6.517, 9.955, 1.88, 0.719, 5.327, 8.156, 6.492, 1.123, 4.104, 0.426, 5.639, 1.612, 2.249, 5.278, 7.817, 0.934, 8.261, 5.674, 2.524, 7.33, 2.18, 4.838, 2.687, 7.983, 7.515, 3.675, 2.498, 3.105, 6.444, 6.021, 7.373, 2.359, 2.476, 7.802, 6.715, 2.132, 5.967, 9.43, 5.536, 5.843, 9.847, 7.165, 4.339, 2.603, 3.813, 3.607],</v>
      </c>
    </row>
    <row r="26" spans="2:286" x14ac:dyDescent="0.35">
      <c r="B26" s="179">
        <v>14</v>
      </c>
      <c r="C26" s="157" t="s">
        <v>43</v>
      </c>
      <c r="D26" s="182"/>
      <c r="E26" s="170"/>
      <c r="F26" s="170"/>
      <c r="G26" s="171"/>
      <c r="H26" s="172">
        <v>3528</v>
      </c>
      <c r="I26" s="160">
        <f t="shared" si="92"/>
        <v>1.7050809285151586E-2</v>
      </c>
      <c r="J26" s="113">
        <f t="shared" ref="J26:Y41" si="149">IF(J$11="EV",$I$5*($H$58/$C$7)*$A$1*J$12*$I26,IF(J$11="PHEV",$I$6*($H$58/$C$7)*$A$1*J$12*$I26))</f>
        <v>9.3054685635626855E-2</v>
      </c>
      <c r="K26" s="113">
        <f t="shared" si="149"/>
        <v>0.54052790405880802</v>
      </c>
      <c r="L26" s="113">
        <f t="shared" si="149"/>
        <v>5.2309152005691091E-2</v>
      </c>
      <c r="M26" s="113">
        <f t="shared" si="149"/>
        <v>2.9060640003161714E-3</v>
      </c>
      <c r="N26" s="113">
        <f t="shared" si="149"/>
        <v>0.1133364960123307</v>
      </c>
      <c r="O26" s="113">
        <f t="shared" si="149"/>
        <v>1.9528750082124675</v>
      </c>
      <c r="P26" s="113">
        <f t="shared" si="149"/>
        <v>0.14530320001580863</v>
      </c>
      <c r="Q26" s="82">
        <f t="shared" si="149"/>
        <v>0.66839472007271949</v>
      </c>
      <c r="R26" s="122">
        <f t="shared" si="149"/>
        <v>0.12795019274898695</v>
      </c>
      <c r="S26" s="116">
        <f t="shared" si="149"/>
        <v>0.87529563676011513</v>
      </c>
      <c r="T26" s="116">
        <f t="shared" si="149"/>
        <v>1.9279767680131439</v>
      </c>
      <c r="U26" s="110">
        <f t="shared" si="149"/>
        <v>8.7238767783400176E-3</v>
      </c>
      <c r="V26" s="110">
        <f t="shared" si="149"/>
        <v>5.8159178522266784E-3</v>
      </c>
      <c r="W26" s="110">
        <f t="shared" si="149"/>
        <v>6.3975096374493473E-2</v>
      </c>
      <c r="X26" s="110">
        <f t="shared" si="149"/>
        <v>1.0643129669574822</v>
      </c>
      <c r="Y26" s="110">
        <f t="shared" si="149"/>
        <v>0.92473093850404198</v>
      </c>
      <c r="Z26" s="110">
        <f t="shared" si="148"/>
        <v>0.45364159247368091</v>
      </c>
      <c r="AA26" s="110">
        <f t="shared" si="148"/>
        <v>5.8159178522266784E-3</v>
      </c>
      <c r="AB26" s="110">
        <f t="shared" si="148"/>
        <v>3.2423742026163738</v>
      </c>
      <c r="AC26" s="110">
        <f t="shared" si="148"/>
        <v>0.92122228810022655</v>
      </c>
      <c r="AE26" s="179">
        <v>14</v>
      </c>
      <c r="AF26" s="157" t="s">
        <v>43</v>
      </c>
      <c r="AG26" s="182"/>
      <c r="AH26" s="170"/>
      <c r="AI26" s="170"/>
      <c r="AJ26" s="171"/>
      <c r="AK26" s="172">
        <v>3528</v>
      </c>
      <c r="AL26" s="160">
        <f t="shared" si="1"/>
        <v>1.7050809285151586E-2</v>
      </c>
      <c r="AM26" s="143">
        <f t="shared" si="93"/>
        <v>0</v>
      </c>
      <c r="AN26" s="143">
        <f t="shared" si="3"/>
        <v>1</v>
      </c>
      <c r="AO26" s="143">
        <f t="shared" si="4"/>
        <v>0</v>
      </c>
      <c r="AP26" s="143">
        <f t="shared" si="5"/>
        <v>0</v>
      </c>
      <c r="AQ26" s="143">
        <f t="shared" si="6"/>
        <v>0</v>
      </c>
      <c r="AR26" s="143">
        <f t="shared" si="7"/>
        <v>2</v>
      </c>
      <c r="AS26" s="143">
        <f t="shared" si="8"/>
        <v>0</v>
      </c>
      <c r="AT26" s="36">
        <f t="shared" si="9"/>
        <v>1</v>
      </c>
      <c r="AU26" s="150">
        <f t="shared" si="10"/>
        <v>0</v>
      </c>
      <c r="AV26" s="148">
        <f t="shared" si="11"/>
        <v>1</v>
      </c>
      <c r="AW26" s="148">
        <f t="shared" si="12"/>
        <v>2</v>
      </c>
      <c r="AX26" s="125">
        <f t="shared" si="13"/>
        <v>0</v>
      </c>
      <c r="AY26" s="125">
        <f t="shared" si="14"/>
        <v>0</v>
      </c>
      <c r="AZ26" s="125">
        <f t="shared" si="15"/>
        <v>0</v>
      </c>
      <c r="BA26" s="125">
        <f t="shared" si="16"/>
        <v>1</v>
      </c>
      <c r="BB26" s="125">
        <f t="shared" si="17"/>
        <v>1</v>
      </c>
      <c r="BC26" s="125">
        <f t="shared" si="18"/>
        <v>0</v>
      </c>
      <c r="BD26" s="125">
        <f t="shared" si="19"/>
        <v>0</v>
      </c>
      <c r="BE26" s="125">
        <f t="shared" si="20"/>
        <v>3</v>
      </c>
      <c r="BF26" s="125">
        <f t="shared" si="21"/>
        <v>1</v>
      </c>
      <c r="BJ26" s="7">
        <f t="shared" si="94"/>
        <v>0</v>
      </c>
      <c r="BK26" s="7">
        <f t="shared" si="95"/>
        <v>0</v>
      </c>
      <c r="BL26" s="7">
        <f t="shared" si="96"/>
        <v>1</v>
      </c>
      <c r="BM26" s="7">
        <f t="shared" si="97"/>
        <v>0</v>
      </c>
      <c r="BN26" s="7">
        <f t="shared" si="98"/>
        <v>0</v>
      </c>
      <c r="BO26" s="7">
        <f t="shared" si="99"/>
        <v>0</v>
      </c>
      <c r="BP26" s="7">
        <f t="shared" si="100"/>
        <v>0</v>
      </c>
      <c r="BQ26" s="7">
        <f t="shared" si="101"/>
        <v>0</v>
      </c>
      <c r="BR26" s="7">
        <f t="shared" si="102"/>
        <v>0</v>
      </c>
      <c r="BS26" s="7">
        <f t="shared" si="103"/>
        <v>0</v>
      </c>
      <c r="BT26" s="7">
        <f t="shared" si="104"/>
        <v>2</v>
      </c>
      <c r="BU26" s="7">
        <f t="shared" si="105"/>
        <v>0</v>
      </c>
      <c r="BV26" s="7">
        <f t="shared" si="106"/>
        <v>0</v>
      </c>
      <c r="BW26" s="7">
        <f t="shared" si="107"/>
        <v>0</v>
      </c>
      <c r="BX26" s="7">
        <f t="shared" si="108"/>
        <v>1</v>
      </c>
      <c r="BY26" s="7">
        <f t="shared" si="109"/>
        <v>0</v>
      </c>
      <c r="BZ26" s="1">
        <f t="shared" si="110"/>
        <v>0</v>
      </c>
      <c r="CA26" s="1">
        <f t="shared" si="111"/>
        <v>0</v>
      </c>
      <c r="CB26" s="1">
        <f t="shared" si="112"/>
        <v>0.8</v>
      </c>
      <c r="CC26" s="1">
        <f t="shared" si="113"/>
        <v>0.2</v>
      </c>
      <c r="CD26" s="1">
        <f t="shared" si="114"/>
        <v>1.6</v>
      </c>
      <c r="CE26" s="1">
        <f t="shared" si="115"/>
        <v>0.4</v>
      </c>
      <c r="CF26" s="1">
        <f t="shared" si="116"/>
        <v>0</v>
      </c>
      <c r="CG26" s="1">
        <f t="shared" si="117"/>
        <v>0</v>
      </c>
      <c r="CH26" s="1">
        <f t="shared" si="118"/>
        <v>0</v>
      </c>
      <c r="CI26" s="1">
        <f t="shared" si="119"/>
        <v>0</v>
      </c>
      <c r="CJ26" s="1">
        <f t="shared" si="120"/>
        <v>0</v>
      </c>
      <c r="CK26" s="1">
        <f t="shared" si="121"/>
        <v>0</v>
      </c>
      <c r="CL26" s="1">
        <f t="shared" si="122"/>
        <v>0.8</v>
      </c>
      <c r="CM26" s="1">
        <f t="shared" si="123"/>
        <v>0.2</v>
      </c>
      <c r="CN26" s="1">
        <f t="shared" si="124"/>
        <v>0.8</v>
      </c>
      <c r="CO26" s="1">
        <f t="shared" si="125"/>
        <v>0.2</v>
      </c>
      <c r="CP26" s="1">
        <f t="shared" si="126"/>
        <v>0</v>
      </c>
      <c r="CQ26" s="1">
        <f t="shared" si="127"/>
        <v>0</v>
      </c>
      <c r="CR26" s="1">
        <f t="shared" si="128"/>
        <v>0</v>
      </c>
      <c r="CS26" s="1">
        <f t="shared" si="129"/>
        <v>0</v>
      </c>
      <c r="CT26" s="1">
        <f t="shared" si="130"/>
        <v>2.4000000000000004</v>
      </c>
      <c r="CU26" s="1">
        <f t="shared" si="131"/>
        <v>0.60000000000000009</v>
      </c>
      <c r="CV26" s="1">
        <f t="shared" si="132"/>
        <v>0.8</v>
      </c>
      <c r="CW26" s="1">
        <f t="shared" si="133"/>
        <v>0.2</v>
      </c>
      <c r="DA26" s="7">
        <f t="shared" si="134"/>
        <v>0</v>
      </c>
      <c r="DB26" s="7">
        <f t="shared" si="47"/>
        <v>0</v>
      </c>
      <c r="DC26" s="7">
        <f t="shared" si="48"/>
        <v>1</v>
      </c>
      <c r="DD26" s="7">
        <f t="shared" si="49"/>
        <v>0</v>
      </c>
      <c r="DE26" s="7">
        <f t="shared" si="50"/>
        <v>0</v>
      </c>
      <c r="DF26" s="7">
        <f t="shared" si="51"/>
        <v>0</v>
      </c>
      <c r="DG26" s="7">
        <f t="shared" si="52"/>
        <v>0</v>
      </c>
      <c r="DH26" s="7">
        <f t="shared" si="53"/>
        <v>0</v>
      </c>
      <c r="DI26" s="7">
        <f t="shared" si="54"/>
        <v>0</v>
      </c>
      <c r="DJ26" s="7">
        <f t="shared" si="55"/>
        <v>0</v>
      </c>
      <c r="DK26" s="7">
        <f t="shared" si="56"/>
        <v>2</v>
      </c>
      <c r="DL26" s="7">
        <f t="shared" si="57"/>
        <v>0</v>
      </c>
      <c r="DM26" s="7">
        <f t="shared" si="58"/>
        <v>0</v>
      </c>
      <c r="DN26" s="7">
        <f t="shared" si="59"/>
        <v>0</v>
      </c>
      <c r="DO26" s="7">
        <f t="shared" si="60"/>
        <v>1</v>
      </c>
      <c r="DP26" s="7">
        <f t="shared" si="61"/>
        <v>0</v>
      </c>
      <c r="DQ26" s="7">
        <f t="shared" si="62"/>
        <v>0</v>
      </c>
      <c r="DR26" s="7">
        <f t="shared" si="63"/>
        <v>0</v>
      </c>
      <c r="DS26" s="7">
        <f t="shared" si="64"/>
        <v>1</v>
      </c>
      <c r="DT26" s="7">
        <f t="shared" si="65"/>
        <v>0</v>
      </c>
      <c r="DU26" s="7">
        <f t="shared" si="66"/>
        <v>2</v>
      </c>
      <c r="DV26" s="7">
        <f t="shared" si="67"/>
        <v>0</v>
      </c>
      <c r="DW26" s="7">
        <f t="shared" si="68"/>
        <v>0</v>
      </c>
      <c r="DX26" s="7">
        <f t="shared" si="69"/>
        <v>0</v>
      </c>
      <c r="DY26" s="7">
        <f t="shared" si="70"/>
        <v>0</v>
      </c>
      <c r="DZ26" s="7">
        <f t="shared" si="71"/>
        <v>0</v>
      </c>
      <c r="EA26" s="7">
        <f t="shared" si="72"/>
        <v>0</v>
      </c>
      <c r="EB26" s="7">
        <f t="shared" si="73"/>
        <v>0</v>
      </c>
      <c r="EC26" s="7">
        <f t="shared" si="74"/>
        <v>1</v>
      </c>
      <c r="ED26" s="7">
        <f t="shared" si="75"/>
        <v>0</v>
      </c>
      <c r="EE26" s="7">
        <f t="shared" si="76"/>
        <v>1</v>
      </c>
      <c r="EF26" s="7">
        <f t="shared" si="77"/>
        <v>0</v>
      </c>
      <c r="EG26" s="7">
        <f t="shared" si="78"/>
        <v>0</v>
      </c>
      <c r="EH26" s="7">
        <f t="shared" si="79"/>
        <v>0</v>
      </c>
      <c r="EI26" s="7">
        <f t="shared" si="80"/>
        <v>0</v>
      </c>
      <c r="EJ26" s="7">
        <f t="shared" si="81"/>
        <v>0</v>
      </c>
      <c r="EK26" s="7">
        <f t="shared" si="82"/>
        <v>2</v>
      </c>
      <c r="EL26" s="7">
        <f t="shared" si="83"/>
        <v>1</v>
      </c>
      <c r="EM26" s="7">
        <f t="shared" si="84"/>
        <v>1</v>
      </c>
      <c r="EN26" s="7">
        <f t="shared" si="85"/>
        <v>0</v>
      </c>
      <c r="EP26" s="1">
        <v>14</v>
      </c>
      <c r="EQ26" s="10">
        <f t="shared" si="135"/>
        <v>31.348181818181818</v>
      </c>
      <c r="ER26" s="10">
        <f t="shared" si="136"/>
        <v>0.79</v>
      </c>
      <c r="ET26" s="1" t="str">
        <f t="shared" si="137"/>
        <v>[31.35, 0.79]</v>
      </c>
      <c r="EW26" s="1" t="str">
        <f t="shared" si="138"/>
        <v>[31.35, 0.79]</v>
      </c>
      <c r="EX26" s="1" t="str">
        <f t="shared" si="139"/>
        <v>[48, 1.31]</v>
      </c>
      <c r="EY26" s="1" t="str">
        <f t="shared" si="140"/>
        <v>[87.85, 3.68]</v>
      </c>
      <c r="FA26" s="1" t="str">
        <f t="shared" si="141"/>
        <v xml:space="preserve">[[31.35, 0.79], [48, 1.31], [87.85, 3.68]], </v>
      </c>
      <c r="FC26" s="157" t="s">
        <v>43</v>
      </c>
      <c r="FD26" s="190">
        <v>6.528404969038311</v>
      </c>
      <c r="FE26" s="191">
        <v>4.3142264671970576</v>
      </c>
      <c r="FF26" s="192">
        <v>4.8151502188893405</v>
      </c>
      <c r="FG26" s="192">
        <v>1.0135380252009885E-2</v>
      </c>
      <c r="FH26" s="192">
        <v>4.8704224128008722</v>
      </c>
      <c r="FI26" s="192">
        <v>3.5765029974707496</v>
      </c>
      <c r="FJ26" s="192">
        <v>3.7352962413568456</v>
      </c>
      <c r="FK26" s="192">
        <v>7.5214920778047176</v>
      </c>
      <c r="FL26" s="192">
        <v>6.4000520574925961</v>
      </c>
      <c r="FM26" s="192">
        <v>3.5336973684018878</v>
      </c>
      <c r="FN26" s="192">
        <v>7.2830484243490456</v>
      </c>
      <c r="FO26" s="192">
        <v>7.1927050096662493</v>
      </c>
      <c r="FP26" s="192">
        <v>9.6358864920775282</v>
      </c>
      <c r="FQ26" s="192">
        <v>7.3439152426106489</v>
      </c>
      <c r="FR26" s="192">
        <v>1.1715530890538639</v>
      </c>
      <c r="FS26" s="192">
        <v>4.5704640094654323</v>
      </c>
      <c r="FT26" s="192">
        <v>7.1785450178772443</v>
      </c>
      <c r="FU26" s="192">
        <v>6.8394018616303036</v>
      </c>
      <c r="FV26" s="192">
        <v>6.2436577570294389</v>
      </c>
      <c r="FW26" s="192">
        <v>7.2864372868130651</v>
      </c>
      <c r="FX26" s="190">
        <v>6.8780000000000001</v>
      </c>
      <c r="FY26" s="193">
        <v>2.2400000000000002</v>
      </c>
      <c r="FZ26" s="193">
        <v>6.391</v>
      </c>
      <c r="GA26" s="193">
        <v>5.3869999999999996</v>
      </c>
      <c r="GB26" s="193">
        <v>1.6759999999999999</v>
      </c>
      <c r="GC26" s="193">
        <v>8.11</v>
      </c>
      <c r="GD26" s="193">
        <v>1.506</v>
      </c>
      <c r="GE26" s="193">
        <v>3.7469999999999999</v>
      </c>
      <c r="GF26" s="193">
        <v>3.9390000000000001</v>
      </c>
      <c r="GG26" s="193">
        <v>2.3860000000000001</v>
      </c>
      <c r="GH26" s="193">
        <v>6.3929999999999998</v>
      </c>
      <c r="GI26" s="193">
        <v>7.2460000000000004</v>
      </c>
      <c r="GJ26" s="193">
        <v>9.08</v>
      </c>
      <c r="GK26" s="193">
        <v>9.1739999999999995</v>
      </c>
      <c r="GL26" s="193">
        <v>3.3610000000000002</v>
      </c>
      <c r="GM26" s="193">
        <v>1.1399999999999999</v>
      </c>
      <c r="GN26" s="193">
        <v>6.2270000000000003</v>
      </c>
      <c r="GO26" s="193">
        <v>6.0110000000000001</v>
      </c>
      <c r="GP26" s="193">
        <v>9.4819999999999993</v>
      </c>
      <c r="GQ26" s="193">
        <v>0.112</v>
      </c>
      <c r="GR26" s="193">
        <v>8.6479999999999997</v>
      </c>
      <c r="GS26" s="193">
        <v>2.4700000000000002</v>
      </c>
      <c r="GT26" s="193">
        <v>0.16600000000000001</v>
      </c>
      <c r="GU26" s="193">
        <v>3.875</v>
      </c>
      <c r="GV26" s="193">
        <v>1.3</v>
      </c>
      <c r="GW26" s="193">
        <v>0.99399999999999999</v>
      </c>
      <c r="GX26" s="193">
        <v>5.5590000000000002</v>
      </c>
      <c r="GY26" s="193">
        <v>7.96</v>
      </c>
      <c r="GZ26" s="193">
        <v>7.51</v>
      </c>
      <c r="HA26" s="193">
        <v>4.875</v>
      </c>
      <c r="HB26" s="193">
        <v>4.976</v>
      </c>
      <c r="HC26" s="193">
        <v>9.1989999999999998</v>
      </c>
      <c r="HD26" s="193">
        <v>6.8140000000000001</v>
      </c>
      <c r="HE26" s="193">
        <v>7.1840000000000002</v>
      </c>
      <c r="HF26" s="193">
        <v>2.6179999999999999</v>
      </c>
      <c r="HG26" s="193">
        <v>1.663</v>
      </c>
      <c r="HH26" s="193">
        <v>2.7450000000000001</v>
      </c>
      <c r="HI26" s="193">
        <v>9.8610000000000007</v>
      </c>
      <c r="HJ26" s="193">
        <v>9.61</v>
      </c>
      <c r="HK26" s="193">
        <v>0.88900000000000001</v>
      </c>
      <c r="HL26" s="193">
        <v>4.883</v>
      </c>
      <c r="HM26" s="193">
        <v>3.649</v>
      </c>
      <c r="HN26" s="193">
        <v>1.92</v>
      </c>
      <c r="HO26" s="193">
        <v>1.0409999999999999</v>
      </c>
      <c r="HQ26" s="51">
        <f t="shared" si="147"/>
        <v>6.5279999999999996</v>
      </c>
      <c r="HR26" s="51">
        <f t="shared" si="147"/>
        <v>4.3140000000000001</v>
      </c>
      <c r="HS26" s="51">
        <f t="shared" si="147"/>
        <v>4.8150000000000004</v>
      </c>
      <c r="HT26" s="51">
        <f t="shared" si="147"/>
        <v>0.01</v>
      </c>
      <c r="HU26" s="51">
        <f t="shared" si="147"/>
        <v>4.87</v>
      </c>
      <c r="HV26" s="51">
        <f t="shared" si="147"/>
        <v>3.577</v>
      </c>
      <c r="HW26" s="51">
        <f t="shared" si="147"/>
        <v>3.7349999999999999</v>
      </c>
      <c r="HX26" s="51">
        <f t="shared" si="147"/>
        <v>7.5209999999999999</v>
      </c>
      <c r="HY26" s="51">
        <f t="shared" si="147"/>
        <v>6.4</v>
      </c>
      <c r="HZ26" s="51">
        <f t="shared" si="147"/>
        <v>3.5339999999999998</v>
      </c>
      <c r="IA26" s="51">
        <f t="shared" si="147"/>
        <v>7.2830000000000004</v>
      </c>
      <c r="IB26" s="51">
        <f t="shared" si="147"/>
        <v>7.1929999999999996</v>
      </c>
      <c r="IC26" s="51">
        <f t="shared" si="147"/>
        <v>9.6359999999999992</v>
      </c>
      <c r="ID26" s="51">
        <f t="shared" si="147"/>
        <v>7.3440000000000003</v>
      </c>
      <c r="IE26" s="51">
        <f t="shared" si="147"/>
        <v>1.1719999999999999</v>
      </c>
      <c r="IF26" s="51">
        <f t="shared" si="144"/>
        <v>4.57</v>
      </c>
      <c r="IG26" s="51">
        <f t="shared" si="144"/>
        <v>7.1790000000000003</v>
      </c>
      <c r="IH26" s="51">
        <f t="shared" si="144"/>
        <v>6.8390000000000004</v>
      </c>
      <c r="II26" s="51">
        <f t="shared" si="144"/>
        <v>6.2439999999999998</v>
      </c>
      <c r="IJ26" s="51">
        <f t="shared" si="144"/>
        <v>7.2859999999999996</v>
      </c>
      <c r="IK26" s="51">
        <f t="shared" si="144"/>
        <v>6.8780000000000001</v>
      </c>
      <c r="IL26" s="51">
        <f t="shared" si="144"/>
        <v>2.2400000000000002</v>
      </c>
      <c r="IM26" s="51">
        <f t="shared" si="144"/>
        <v>6.391</v>
      </c>
      <c r="IN26" s="51">
        <f t="shared" si="144"/>
        <v>5.3869999999999996</v>
      </c>
      <c r="IO26" s="51">
        <f t="shared" si="144"/>
        <v>1.6759999999999999</v>
      </c>
      <c r="IP26" s="51">
        <f t="shared" si="144"/>
        <v>8.11</v>
      </c>
      <c r="IQ26" s="51">
        <f t="shared" si="144"/>
        <v>1.506</v>
      </c>
      <c r="IR26" s="51">
        <f t="shared" si="144"/>
        <v>3.7469999999999999</v>
      </c>
      <c r="IS26" s="51">
        <f t="shared" si="144"/>
        <v>3.9390000000000001</v>
      </c>
      <c r="IT26" s="51">
        <f t="shared" si="144"/>
        <v>2.3860000000000001</v>
      </c>
      <c r="IU26" s="51">
        <f t="shared" si="144"/>
        <v>6.3929999999999998</v>
      </c>
      <c r="IV26" s="51">
        <f t="shared" si="145"/>
        <v>7.2460000000000004</v>
      </c>
      <c r="IW26" s="51">
        <f t="shared" si="145"/>
        <v>9.08</v>
      </c>
      <c r="IX26" s="51">
        <f t="shared" si="145"/>
        <v>9.1739999999999995</v>
      </c>
      <c r="IY26" s="51">
        <f t="shared" si="145"/>
        <v>3.3610000000000002</v>
      </c>
      <c r="IZ26" s="51">
        <f t="shared" si="145"/>
        <v>1.1399999999999999</v>
      </c>
      <c r="JA26" s="51">
        <f t="shared" si="145"/>
        <v>6.2270000000000003</v>
      </c>
      <c r="JB26" s="51">
        <f t="shared" si="145"/>
        <v>6.0110000000000001</v>
      </c>
      <c r="JC26" s="51">
        <f t="shared" si="145"/>
        <v>9.4819999999999993</v>
      </c>
      <c r="JD26" s="51">
        <f t="shared" si="145"/>
        <v>0.112</v>
      </c>
      <c r="JE26" s="51">
        <f t="shared" si="145"/>
        <v>8.6479999999999997</v>
      </c>
      <c r="JF26" s="51">
        <f t="shared" si="145"/>
        <v>2.4700000000000002</v>
      </c>
      <c r="JG26" s="51">
        <f t="shared" si="145"/>
        <v>0.16600000000000001</v>
      </c>
      <c r="JH26" s="51">
        <f t="shared" si="145"/>
        <v>3.875</v>
      </c>
      <c r="JI26" s="51">
        <f t="shared" si="145"/>
        <v>1.3</v>
      </c>
      <c r="JJ26" s="51">
        <f t="shared" si="145"/>
        <v>0.99399999999999999</v>
      </c>
      <c r="JK26" s="51">
        <f t="shared" si="145"/>
        <v>5.5590000000000002</v>
      </c>
      <c r="JL26" s="51">
        <f t="shared" si="146"/>
        <v>7.96</v>
      </c>
      <c r="JM26" s="51">
        <f t="shared" si="146"/>
        <v>7.51</v>
      </c>
      <c r="JN26" s="51">
        <f t="shared" si="146"/>
        <v>4.875</v>
      </c>
      <c r="JO26" s="51">
        <f t="shared" si="146"/>
        <v>4.976</v>
      </c>
      <c r="JP26" s="51">
        <f t="shared" si="146"/>
        <v>9.1989999999999998</v>
      </c>
      <c r="JQ26" s="51">
        <f t="shared" si="146"/>
        <v>6.8140000000000001</v>
      </c>
      <c r="JR26" s="51">
        <f t="shared" si="146"/>
        <v>7.1840000000000002</v>
      </c>
      <c r="JS26" s="51">
        <f t="shared" si="146"/>
        <v>2.6179999999999999</v>
      </c>
      <c r="JT26" s="51">
        <f t="shared" si="146"/>
        <v>1.663</v>
      </c>
      <c r="JU26" s="51">
        <f t="shared" si="146"/>
        <v>2.7450000000000001</v>
      </c>
      <c r="JV26" s="51">
        <f t="shared" si="146"/>
        <v>9.8610000000000007</v>
      </c>
      <c r="JW26" s="51">
        <f t="shared" si="146"/>
        <v>9.61</v>
      </c>
      <c r="JX26" s="51">
        <f t="shared" si="146"/>
        <v>0.88900000000000001</v>
      </c>
      <c r="JZ26" s="1" t="str">
        <f t="shared" si="142"/>
        <v>[6.528, 4.314, 4.815, 0.01, 4.87, 3.577, 3.735, 7.521, 6.4, 3.534, 7.283, 7.193, 9.636, 7.344, 1.172, 4.57, 7.179, 6.839, 6.244, 7.286, 6.878, 2.24, 6.391, 5.387, 1.676, 8.11, 1.506, 3.747, 3.939, 2.386, 6.393, 7.246, 9.08, 9.174, 3.361, 1.14, 6.227, 6.011, 9.482, 0.112, 8.648, 2.47, 0.166, 3.875, 1.3, 0.994, 5.559, 7.96, 7.51, 4.875, 4.976, 9.199, 6.814, 7.184, 2.618, 1.663, 2.745, 9.861, 9.61, 0.889],</v>
      </c>
    </row>
    <row r="27" spans="2:286" x14ac:dyDescent="0.35">
      <c r="B27" s="179">
        <v>15</v>
      </c>
      <c r="C27" s="158" t="s">
        <v>44</v>
      </c>
      <c r="D27" s="182"/>
      <c r="E27" s="170"/>
      <c r="F27" s="170"/>
      <c r="G27" s="171"/>
      <c r="H27" s="172">
        <v>4068</v>
      </c>
      <c r="I27" s="160">
        <f t="shared" si="92"/>
        <v>1.966062703287887E-2</v>
      </c>
      <c r="J27" s="113">
        <f t="shared" si="149"/>
        <v>0.10729774976352893</v>
      </c>
      <c r="K27" s="113">
        <f t="shared" si="149"/>
        <v>0.62326176692495205</v>
      </c>
      <c r="L27" s="113">
        <f t="shared" si="149"/>
        <v>6.0315654863705034E-2</v>
      </c>
      <c r="M27" s="113">
        <f t="shared" si="149"/>
        <v>3.3508697146502793E-3</v>
      </c>
      <c r="N27" s="113">
        <f t="shared" si="149"/>
        <v>0.13068391887136091</v>
      </c>
      <c r="O27" s="113">
        <f t="shared" si="149"/>
        <v>2.251784448244988</v>
      </c>
      <c r="P27" s="113">
        <f t="shared" si="149"/>
        <v>0.16754348573251401</v>
      </c>
      <c r="Q27" s="82">
        <f t="shared" si="149"/>
        <v>0.77070003436956425</v>
      </c>
      <c r="R27" s="122">
        <f t="shared" si="149"/>
        <v>0.14753440592485229</v>
      </c>
      <c r="S27" s="116">
        <f t="shared" si="149"/>
        <v>1.0092694587131941</v>
      </c>
      <c r="T27" s="116">
        <f t="shared" si="149"/>
        <v>2.223075252913115</v>
      </c>
      <c r="U27" s="110">
        <f t="shared" si="149"/>
        <v>1.0059164040330837E-2</v>
      </c>
      <c r="V27" s="110">
        <f t="shared" si="149"/>
        <v>6.7061093602205583E-3</v>
      </c>
      <c r="W27" s="110">
        <f t="shared" si="149"/>
        <v>7.3767202962426143E-2</v>
      </c>
      <c r="X27" s="110">
        <f t="shared" si="149"/>
        <v>1.2272180129203623</v>
      </c>
      <c r="Y27" s="110">
        <f t="shared" si="149"/>
        <v>1.0662713882750687</v>
      </c>
      <c r="Z27" s="110">
        <f t="shared" si="148"/>
        <v>0.52307653009720345</v>
      </c>
      <c r="AA27" s="110">
        <f t="shared" si="148"/>
        <v>6.7061093602205583E-3</v>
      </c>
      <c r="AB27" s="110">
        <f t="shared" si="148"/>
        <v>3.7386559683229614</v>
      </c>
      <c r="AC27" s="110">
        <f t="shared" si="148"/>
        <v>1.0622256995441388</v>
      </c>
      <c r="AE27" s="179">
        <v>15</v>
      </c>
      <c r="AF27" s="158" t="s">
        <v>44</v>
      </c>
      <c r="AG27" s="182"/>
      <c r="AH27" s="170"/>
      <c r="AI27" s="170"/>
      <c r="AJ27" s="171"/>
      <c r="AK27" s="172">
        <v>4068</v>
      </c>
      <c r="AL27" s="160">
        <f t="shared" si="1"/>
        <v>1.966062703287887E-2</v>
      </c>
      <c r="AM27" s="143">
        <f t="shared" si="93"/>
        <v>0</v>
      </c>
      <c r="AN27" s="143">
        <f t="shared" si="3"/>
        <v>1</v>
      </c>
      <c r="AO27" s="143">
        <f t="shared" si="4"/>
        <v>0</v>
      </c>
      <c r="AP27" s="143">
        <f t="shared" si="5"/>
        <v>0</v>
      </c>
      <c r="AQ27" s="143">
        <f t="shared" si="6"/>
        <v>0</v>
      </c>
      <c r="AR27" s="143">
        <f t="shared" si="7"/>
        <v>2</v>
      </c>
      <c r="AS27" s="143">
        <f t="shared" si="8"/>
        <v>0</v>
      </c>
      <c r="AT27" s="36">
        <f t="shared" si="9"/>
        <v>1</v>
      </c>
      <c r="AU27" s="150">
        <f t="shared" si="10"/>
        <v>0</v>
      </c>
      <c r="AV27" s="148">
        <f t="shared" si="11"/>
        <v>1</v>
      </c>
      <c r="AW27" s="148">
        <f t="shared" si="12"/>
        <v>2</v>
      </c>
      <c r="AX27" s="125">
        <f t="shared" si="13"/>
        <v>0</v>
      </c>
      <c r="AY27" s="125">
        <f t="shared" si="14"/>
        <v>0</v>
      </c>
      <c r="AZ27" s="125">
        <f t="shared" si="15"/>
        <v>0</v>
      </c>
      <c r="BA27" s="125">
        <f t="shared" si="16"/>
        <v>1</v>
      </c>
      <c r="BB27" s="125">
        <f t="shared" si="17"/>
        <v>1</v>
      </c>
      <c r="BC27" s="125">
        <f t="shared" si="18"/>
        <v>1</v>
      </c>
      <c r="BD27" s="125">
        <f t="shared" si="19"/>
        <v>0</v>
      </c>
      <c r="BE27" s="125">
        <f t="shared" si="20"/>
        <v>4</v>
      </c>
      <c r="BF27" s="125">
        <f t="shared" si="21"/>
        <v>1</v>
      </c>
      <c r="BJ27" s="7">
        <f t="shared" si="94"/>
        <v>0</v>
      </c>
      <c r="BK27" s="7">
        <f t="shared" si="95"/>
        <v>0</v>
      </c>
      <c r="BL27" s="7">
        <f t="shared" si="96"/>
        <v>1</v>
      </c>
      <c r="BM27" s="7">
        <f t="shared" si="97"/>
        <v>0</v>
      </c>
      <c r="BN27" s="7">
        <f t="shared" si="98"/>
        <v>0</v>
      </c>
      <c r="BO27" s="7">
        <f t="shared" si="99"/>
        <v>0</v>
      </c>
      <c r="BP27" s="7">
        <f t="shared" si="100"/>
        <v>0</v>
      </c>
      <c r="BQ27" s="7">
        <f t="shared" si="101"/>
        <v>0</v>
      </c>
      <c r="BR27" s="7">
        <f t="shared" si="102"/>
        <v>0</v>
      </c>
      <c r="BS27" s="7">
        <f t="shared" si="103"/>
        <v>0</v>
      </c>
      <c r="BT27" s="7">
        <f t="shared" si="104"/>
        <v>2</v>
      </c>
      <c r="BU27" s="7">
        <f t="shared" si="105"/>
        <v>0</v>
      </c>
      <c r="BV27" s="7">
        <f t="shared" si="106"/>
        <v>0</v>
      </c>
      <c r="BW27" s="7">
        <f t="shared" si="107"/>
        <v>0</v>
      </c>
      <c r="BX27" s="7">
        <f t="shared" si="108"/>
        <v>1</v>
      </c>
      <c r="BY27" s="7">
        <f t="shared" si="109"/>
        <v>0</v>
      </c>
      <c r="BZ27" s="1">
        <f t="shared" si="110"/>
        <v>0</v>
      </c>
      <c r="CA27" s="1">
        <f t="shared" si="111"/>
        <v>0</v>
      </c>
      <c r="CB27" s="1">
        <f t="shared" si="112"/>
        <v>0.8</v>
      </c>
      <c r="CC27" s="1">
        <f t="shared" si="113"/>
        <v>0.2</v>
      </c>
      <c r="CD27" s="1">
        <f t="shared" si="114"/>
        <v>1.6</v>
      </c>
      <c r="CE27" s="1">
        <f t="shared" si="115"/>
        <v>0.4</v>
      </c>
      <c r="CF27" s="1">
        <f t="shared" si="116"/>
        <v>0</v>
      </c>
      <c r="CG27" s="1">
        <f t="shared" si="117"/>
        <v>0</v>
      </c>
      <c r="CH27" s="1">
        <f t="shared" si="118"/>
        <v>0</v>
      </c>
      <c r="CI27" s="1">
        <f t="shared" si="119"/>
        <v>0</v>
      </c>
      <c r="CJ27" s="1">
        <f t="shared" si="120"/>
        <v>0</v>
      </c>
      <c r="CK27" s="1">
        <f t="shared" si="121"/>
        <v>0</v>
      </c>
      <c r="CL27" s="1">
        <f t="shared" si="122"/>
        <v>0.8</v>
      </c>
      <c r="CM27" s="1">
        <f t="shared" si="123"/>
        <v>0.2</v>
      </c>
      <c r="CN27" s="1">
        <f t="shared" si="124"/>
        <v>0.8</v>
      </c>
      <c r="CO27" s="1">
        <f t="shared" si="125"/>
        <v>0.2</v>
      </c>
      <c r="CP27" s="1">
        <f t="shared" si="126"/>
        <v>0.8</v>
      </c>
      <c r="CQ27" s="1">
        <f t="shared" si="127"/>
        <v>0.2</v>
      </c>
      <c r="CR27" s="1">
        <f t="shared" si="128"/>
        <v>0</v>
      </c>
      <c r="CS27" s="1">
        <f t="shared" si="129"/>
        <v>0</v>
      </c>
      <c r="CT27" s="1">
        <f t="shared" si="130"/>
        <v>3.2</v>
      </c>
      <c r="CU27" s="1">
        <f t="shared" si="131"/>
        <v>0.8</v>
      </c>
      <c r="CV27" s="1">
        <f t="shared" si="132"/>
        <v>0.8</v>
      </c>
      <c r="CW27" s="1">
        <f t="shared" si="133"/>
        <v>0.2</v>
      </c>
      <c r="DA27" s="7">
        <f t="shared" si="134"/>
        <v>0</v>
      </c>
      <c r="DB27" s="7">
        <f t="shared" si="47"/>
        <v>0</v>
      </c>
      <c r="DC27" s="7">
        <f t="shared" si="48"/>
        <v>1</v>
      </c>
      <c r="DD27" s="7">
        <f t="shared" si="49"/>
        <v>0</v>
      </c>
      <c r="DE27" s="7">
        <f t="shared" si="50"/>
        <v>0</v>
      </c>
      <c r="DF27" s="7">
        <f t="shared" si="51"/>
        <v>0</v>
      </c>
      <c r="DG27" s="7">
        <f t="shared" si="52"/>
        <v>0</v>
      </c>
      <c r="DH27" s="7">
        <f t="shared" si="53"/>
        <v>0</v>
      </c>
      <c r="DI27" s="7">
        <f t="shared" si="54"/>
        <v>0</v>
      </c>
      <c r="DJ27" s="7">
        <f t="shared" si="55"/>
        <v>0</v>
      </c>
      <c r="DK27" s="7">
        <f t="shared" si="56"/>
        <v>2</v>
      </c>
      <c r="DL27" s="7">
        <f t="shared" si="57"/>
        <v>0</v>
      </c>
      <c r="DM27" s="7">
        <f t="shared" si="58"/>
        <v>0</v>
      </c>
      <c r="DN27" s="7">
        <f t="shared" si="59"/>
        <v>0</v>
      </c>
      <c r="DO27" s="7">
        <f t="shared" si="60"/>
        <v>1</v>
      </c>
      <c r="DP27" s="7">
        <f t="shared" si="61"/>
        <v>0</v>
      </c>
      <c r="DQ27" s="7">
        <f t="shared" si="62"/>
        <v>0</v>
      </c>
      <c r="DR27" s="7">
        <f t="shared" si="63"/>
        <v>0</v>
      </c>
      <c r="DS27" s="7">
        <f t="shared" si="64"/>
        <v>1</v>
      </c>
      <c r="DT27" s="7">
        <f t="shared" si="65"/>
        <v>0</v>
      </c>
      <c r="DU27" s="7">
        <f t="shared" si="66"/>
        <v>2</v>
      </c>
      <c r="DV27" s="7">
        <f t="shared" si="67"/>
        <v>0</v>
      </c>
      <c r="DW27" s="7">
        <f t="shared" si="68"/>
        <v>0</v>
      </c>
      <c r="DX27" s="7">
        <f t="shared" si="69"/>
        <v>0</v>
      </c>
      <c r="DY27" s="7">
        <f t="shared" si="70"/>
        <v>0</v>
      </c>
      <c r="DZ27" s="7">
        <f t="shared" si="71"/>
        <v>0</v>
      </c>
      <c r="EA27" s="7">
        <f t="shared" si="72"/>
        <v>0</v>
      </c>
      <c r="EB27" s="7">
        <f t="shared" si="73"/>
        <v>0</v>
      </c>
      <c r="EC27" s="7">
        <f t="shared" si="74"/>
        <v>1</v>
      </c>
      <c r="ED27" s="7">
        <f t="shared" si="75"/>
        <v>0</v>
      </c>
      <c r="EE27" s="7">
        <f t="shared" si="76"/>
        <v>1</v>
      </c>
      <c r="EF27" s="7">
        <f t="shared" si="77"/>
        <v>0</v>
      </c>
      <c r="EG27" s="7">
        <f t="shared" si="78"/>
        <v>1</v>
      </c>
      <c r="EH27" s="7">
        <f t="shared" si="79"/>
        <v>0</v>
      </c>
      <c r="EI27" s="7">
        <f t="shared" si="80"/>
        <v>0</v>
      </c>
      <c r="EJ27" s="7">
        <f t="shared" si="81"/>
        <v>0</v>
      </c>
      <c r="EK27" s="7">
        <f t="shared" si="82"/>
        <v>3</v>
      </c>
      <c r="EL27" s="7">
        <f t="shared" si="83"/>
        <v>1</v>
      </c>
      <c r="EM27" s="7">
        <f t="shared" si="84"/>
        <v>1</v>
      </c>
      <c r="EN27" s="7">
        <f t="shared" si="85"/>
        <v>0</v>
      </c>
      <c r="EP27" s="1">
        <v>15</v>
      </c>
      <c r="EQ27" s="10">
        <f t="shared" si="135"/>
        <v>34.838181818181816</v>
      </c>
      <c r="ER27" s="10">
        <f t="shared" si="136"/>
        <v>0.79</v>
      </c>
      <c r="ET27" s="1" t="str">
        <f t="shared" si="137"/>
        <v>[34.84, 0.79]</v>
      </c>
      <c r="EW27" s="1" t="str">
        <f t="shared" si="138"/>
        <v>[34.84, 0.79]</v>
      </c>
      <c r="EX27" s="1" t="str">
        <f t="shared" si="139"/>
        <v>[57.81, 1.31]</v>
      </c>
      <c r="EY27" s="1" t="str">
        <f t="shared" si="140"/>
        <v>[103.79, 3.68]</v>
      </c>
      <c r="FA27" s="1" t="str">
        <f t="shared" si="141"/>
        <v xml:space="preserve">[[34.84, 0.79], [57.81, 1.31], [103.79, 3.68]], </v>
      </c>
      <c r="FC27" s="158" t="s">
        <v>44</v>
      </c>
      <c r="FD27" s="190">
        <v>8.9381757120063359</v>
      </c>
      <c r="FE27" s="191">
        <v>0.20713333557630831</v>
      </c>
      <c r="FF27" s="192">
        <v>2.0620140648584853</v>
      </c>
      <c r="FG27" s="192">
        <v>1.0902317353146118</v>
      </c>
      <c r="FH27" s="192">
        <v>7.2278488418460167</v>
      </c>
      <c r="FI27" s="192">
        <v>6.2846094626739735</v>
      </c>
      <c r="FJ27" s="192">
        <v>2.9212001541546009</v>
      </c>
      <c r="FK27" s="192">
        <v>1.6335781665824556</v>
      </c>
      <c r="FL27" s="192">
        <v>3.5961684222094248</v>
      </c>
      <c r="FM27" s="192">
        <v>2.900695636788182</v>
      </c>
      <c r="FN27" s="192">
        <v>9.9832923564234299</v>
      </c>
      <c r="FO27" s="192">
        <v>1.8873877009236817</v>
      </c>
      <c r="FP27" s="192">
        <v>0.42548042264776154</v>
      </c>
      <c r="FQ27" s="192">
        <v>0.34820876930532929</v>
      </c>
      <c r="FR27" s="192">
        <v>1.1535541615085165</v>
      </c>
      <c r="FS27" s="192">
        <v>6.5149695879140257</v>
      </c>
      <c r="FT27" s="192">
        <v>1.9750645410495626</v>
      </c>
      <c r="FU27" s="192">
        <v>2.9777765368898725</v>
      </c>
      <c r="FV27" s="192">
        <v>0.61336439309683466</v>
      </c>
      <c r="FW27" s="192">
        <v>1.482776160173046</v>
      </c>
      <c r="FX27" s="190">
        <v>5.8869999999999996</v>
      </c>
      <c r="FY27" s="193">
        <v>6.0890000000000004</v>
      </c>
      <c r="FZ27" s="193">
        <v>5.2309999999999999</v>
      </c>
      <c r="GA27" s="193">
        <v>7.1139999999999999</v>
      </c>
      <c r="GB27" s="193">
        <v>7.3380000000000001</v>
      </c>
      <c r="GC27" s="193">
        <v>4.8310000000000004</v>
      </c>
      <c r="GD27" s="193">
        <v>6.6950000000000003</v>
      </c>
      <c r="GE27" s="193">
        <v>6.6360000000000001</v>
      </c>
      <c r="GF27" s="193">
        <v>8.8780000000000001</v>
      </c>
      <c r="GG27" s="193">
        <v>5.0309999999999997</v>
      </c>
      <c r="GH27" s="193">
        <v>1.4650000000000001</v>
      </c>
      <c r="GI27" s="193">
        <v>7.431</v>
      </c>
      <c r="GJ27" s="193">
        <v>5.53</v>
      </c>
      <c r="GK27" s="193">
        <v>7.3</v>
      </c>
      <c r="GL27" s="193">
        <v>1.1519999999999999</v>
      </c>
      <c r="GM27" s="193">
        <v>4.0389999999999997</v>
      </c>
      <c r="GN27" s="193">
        <v>6.4859999999999998</v>
      </c>
      <c r="GO27" s="193">
        <v>2.9409999999999998</v>
      </c>
      <c r="GP27" s="193">
        <v>2.8439999999999999</v>
      </c>
      <c r="GQ27" s="193">
        <v>7.9779999999999998</v>
      </c>
      <c r="GR27" s="193">
        <v>7.9669999999999996</v>
      </c>
      <c r="GS27" s="193">
        <v>8.766</v>
      </c>
      <c r="GT27" s="193">
        <v>2.2320000000000002</v>
      </c>
      <c r="GU27" s="193">
        <v>2.694</v>
      </c>
      <c r="GV27" s="193">
        <v>2.2370000000000001</v>
      </c>
      <c r="GW27" s="193">
        <v>1.83</v>
      </c>
      <c r="GX27" s="193">
        <v>1.3049999999999999</v>
      </c>
      <c r="GY27" s="193">
        <v>6.1349999999999998</v>
      </c>
      <c r="GZ27" s="193">
        <v>3.802</v>
      </c>
      <c r="HA27" s="193">
        <v>1.3720000000000001</v>
      </c>
      <c r="HB27" s="193">
        <v>5.1070000000000002</v>
      </c>
      <c r="HC27" s="193">
        <v>6.875</v>
      </c>
      <c r="HD27" s="193">
        <v>4.7320000000000002</v>
      </c>
      <c r="HE27" s="193">
        <v>1.246</v>
      </c>
      <c r="HF27" s="193">
        <v>1.22</v>
      </c>
      <c r="HG27" s="193">
        <v>7.8570000000000002</v>
      </c>
      <c r="HH27" s="193">
        <v>8.5239999999999991</v>
      </c>
      <c r="HI27" s="193">
        <v>7.9880000000000004</v>
      </c>
      <c r="HJ27" s="193">
        <v>4.4720000000000004</v>
      </c>
      <c r="HK27" s="193">
        <v>0.219</v>
      </c>
      <c r="HL27" s="193">
        <v>2.1360000000000001</v>
      </c>
      <c r="HM27" s="193">
        <v>9.2639999999999993</v>
      </c>
      <c r="HN27" s="193">
        <v>1.2749999999999999</v>
      </c>
      <c r="HO27" s="193">
        <v>6.26</v>
      </c>
      <c r="HQ27" s="51">
        <f t="shared" si="147"/>
        <v>8.9380000000000006</v>
      </c>
      <c r="HR27" s="51">
        <f t="shared" si="147"/>
        <v>0.20699999999999999</v>
      </c>
      <c r="HS27" s="51">
        <f t="shared" si="147"/>
        <v>2.0619999999999998</v>
      </c>
      <c r="HT27" s="51">
        <f t="shared" si="147"/>
        <v>1.0900000000000001</v>
      </c>
      <c r="HU27" s="51">
        <f t="shared" si="147"/>
        <v>7.2279999999999998</v>
      </c>
      <c r="HV27" s="51">
        <f t="shared" si="147"/>
        <v>6.2850000000000001</v>
      </c>
      <c r="HW27" s="51">
        <f t="shared" si="147"/>
        <v>2.9209999999999998</v>
      </c>
      <c r="HX27" s="51">
        <f t="shared" si="147"/>
        <v>1.6339999999999999</v>
      </c>
      <c r="HY27" s="51">
        <f t="shared" si="147"/>
        <v>3.5960000000000001</v>
      </c>
      <c r="HZ27" s="51">
        <f t="shared" si="147"/>
        <v>2.9009999999999998</v>
      </c>
      <c r="IA27" s="51">
        <f t="shared" si="147"/>
        <v>9.9830000000000005</v>
      </c>
      <c r="IB27" s="51">
        <f t="shared" si="147"/>
        <v>1.887</v>
      </c>
      <c r="IC27" s="51">
        <f t="shared" si="147"/>
        <v>0.42499999999999999</v>
      </c>
      <c r="ID27" s="51">
        <f t="shared" si="147"/>
        <v>0.34799999999999998</v>
      </c>
      <c r="IE27" s="51">
        <f t="shared" si="147"/>
        <v>1.1539999999999999</v>
      </c>
      <c r="IF27" s="51">
        <f t="shared" si="144"/>
        <v>6.5149999999999997</v>
      </c>
      <c r="IG27" s="51">
        <f t="shared" si="144"/>
        <v>1.9750000000000001</v>
      </c>
      <c r="IH27" s="51">
        <f t="shared" si="144"/>
        <v>2.9780000000000002</v>
      </c>
      <c r="II27" s="51">
        <f t="shared" si="144"/>
        <v>0.61299999999999999</v>
      </c>
      <c r="IJ27" s="51">
        <f t="shared" si="144"/>
        <v>1.4830000000000001</v>
      </c>
      <c r="IK27" s="51">
        <f t="shared" si="144"/>
        <v>5.8869999999999996</v>
      </c>
      <c r="IL27" s="51">
        <f t="shared" si="144"/>
        <v>6.0890000000000004</v>
      </c>
      <c r="IM27" s="51">
        <f t="shared" si="144"/>
        <v>5.2309999999999999</v>
      </c>
      <c r="IN27" s="51">
        <f t="shared" si="144"/>
        <v>7.1139999999999999</v>
      </c>
      <c r="IO27" s="51">
        <f t="shared" si="144"/>
        <v>7.3380000000000001</v>
      </c>
      <c r="IP27" s="51">
        <f t="shared" si="144"/>
        <v>4.8310000000000004</v>
      </c>
      <c r="IQ27" s="51">
        <f t="shared" si="144"/>
        <v>6.6950000000000003</v>
      </c>
      <c r="IR27" s="51">
        <f t="shared" si="144"/>
        <v>6.6360000000000001</v>
      </c>
      <c r="IS27" s="51">
        <f t="shared" si="144"/>
        <v>8.8780000000000001</v>
      </c>
      <c r="IT27" s="51">
        <f t="shared" si="144"/>
        <v>5.0309999999999997</v>
      </c>
      <c r="IU27" s="51">
        <f t="shared" si="144"/>
        <v>1.4650000000000001</v>
      </c>
      <c r="IV27" s="51">
        <f t="shared" si="145"/>
        <v>7.431</v>
      </c>
      <c r="IW27" s="51">
        <f t="shared" si="145"/>
        <v>5.53</v>
      </c>
      <c r="IX27" s="51">
        <f t="shared" si="145"/>
        <v>7.3</v>
      </c>
      <c r="IY27" s="51">
        <f t="shared" si="145"/>
        <v>1.1519999999999999</v>
      </c>
      <c r="IZ27" s="51">
        <f t="shared" si="145"/>
        <v>4.0389999999999997</v>
      </c>
      <c r="JA27" s="51">
        <f t="shared" si="145"/>
        <v>6.4859999999999998</v>
      </c>
      <c r="JB27" s="51">
        <f t="shared" si="145"/>
        <v>2.9409999999999998</v>
      </c>
      <c r="JC27" s="51">
        <f t="shared" si="145"/>
        <v>2.8439999999999999</v>
      </c>
      <c r="JD27" s="51">
        <f t="shared" si="145"/>
        <v>7.9779999999999998</v>
      </c>
      <c r="JE27" s="51">
        <f t="shared" si="145"/>
        <v>7.9669999999999996</v>
      </c>
      <c r="JF27" s="51">
        <f t="shared" si="145"/>
        <v>8.766</v>
      </c>
      <c r="JG27" s="51">
        <f t="shared" si="145"/>
        <v>2.2320000000000002</v>
      </c>
      <c r="JH27" s="51">
        <f t="shared" si="145"/>
        <v>2.694</v>
      </c>
      <c r="JI27" s="51">
        <f t="shared" si="145"/>
        <v>2.2370000000000001</v>
      </c>
      <c r="JJ27" s="51">
        <f t="shared" si="145"/>
        <v>1.83</v>
      </c>
      <c r="JK27" s="51">
        <f t="shared" si="145"/>
        <v>1.3049999999999999</v>
      </c>
      <c r="JL27" s="51">
        <f t="shared" si="146"/>
        <v>6.1349999999999998</v>
      </c>
      <c r="JM27" s="51">
        <f t="shared" si="146"/>
        <v>3.802</v>
      </c>
      <c r="JN27" s="51">
        <f t="shared" si="146"/>
        <v>1.3720000000000001</v>
      </c>
      <c r="JO27" s="51">
        <f t="shared" si="146"/>
        <v>5.1070000000000002</v>
      </c>
      <c r="JP27" s="51">
        <f t="shared" si="146"/>
        <v>6.875</v>
      </c>
      <c r="JQ27" s="51">
        <f t="shared" si="146"/>
        <v>4.7320000000000002</v>
      </c>
      <c r="JR27" s="51">
        <f t="shared" si="146"/>
        <v>1.246</v>
      </c>
      <c r="JS27" s="51">
        <f t="shared" si="146"/>
        <v>1.22</v>
      </c>
      <c r="JT27" s="51">
        <f t="shared" si="146"/>
        <v>7.8570000000000002</v>
      </c>
      <c r="JU27" s="51">
        <f t="shared" si="146"/>
        <v>8.5239999999999991</v>
      </c>
      <c r="JV27" s="51">
        <f t="shared" si="146"/>
        <v>7.9880000000000004</v>
      </c>
      <c r="JW27" s="51">
        <f t="shared" si="146"/>
        <v>4.4720000000000004</v>
      </c>
      <c r="JX27" s="51">
        <f t="shared" si="146"/>
        <v>0.219</v>
      </c>
      <c r="JZ27" s="1" t="str">
        <f t="shared" si="142"/>
        <v>[8.938, 0.207, 2.062, 1.09, 7.228, 6.285, 2.921, 1.634, 3.596, 2.901, 9.983, 1.887, 0.425, 0.348, 1.154, 6.515, 1.975, 2.978, 0.613, 1.483, 5.887, 6.089, 5.231, 7.114, 7.338, 4.831, 6.695, 6.636, 8.878, 5.031, 1.465, 7.431, 5.53, 7.3, 1.152, 4.039, 6.486, 2.941, 2.844, 7.978, 7.967, 8.766, 2.232, 2.694, 2.237, 1.83, 1.305, 6.135, 3.802, 1.372, 5.107, 6.875, 4.732, 1.246, 1.22, 7.857, 8.524, 7.988, 4.472, 0.219],</v>
      </c>
    </row>
    <row r="28" spans="2:286" x14ac:dyDescent="0.35">
      <c r="B28" s="179">
        <v>16</v>
      </c>
      <c r="C28" s="157" t="s">
        <v>98</v>
      </c>
      <c r="D28" s="182"/>
      <c r="E28" s="170"/>
      <c r="F28" s="170"/>
      <c r="G28" s="171"/>
      <c r="H28" s="172">
        <v>5100</v>
      </c>
      <c r="I28" s="160">
        <f t="shared" si="92"/>
        <v>2.4648278728535457E-2</v>
      </c>
      <c r="J28" s="113">
        <f t="shared" si="149"/>
        <v>0.13451782787463068</v>
      </c>
      <c r="K28" s="113">
        <f t="shared" si="149"/>
        <v>0.78137537151358294</v>
      </c>
      <c r="L28" s="113">
        <f t="shared" si="149"/>
        <v>7.5616971436798353E-2</v>
      </c>
      <c r="M28" s="113">
        <f t="shared" si="149"/>
        <v>4.2009428575999078E-3</v>
      </c>
      <c r="N28" s="113">
        <f t="shared" si="149"/>
        <v>0.16383677144639644</v>
      </c>
      <c r="O28" s="113">
        <f t="shared" si="149"/>
        <v>2.8230336003071383</v>
      </c>
      <c r="P28" s="113">
        <f t="shared" si="149"/>
        <v>0.21004714287999546</v>
      </c>
      <c r="Q28" s="82">
        <f t="shared" si="149"/>
        <v>0.96621685724797879</v>
      </c>
      <c r="R28" s="122">
        <f t="shared" si="149"/>
        <v>0.18496201332761716</v>
      </c>
      <c r="S28" s="116">
        <f t="shared" si="149"/>
        <v>1.2653083184457448</v>
      </c>
      <c r="T28" s="116">
        <f t="shared" si="149"/>
        <v>2.787041246277504</v>
      </c>
      <c r="U28" s="110">
        <f t="shared" si="149"/>
        <v>1.2611046363246625E-2</v>
      </c>
      <c r="V28" s="110">
        <f t="shared" si="149"/>
        <v>8.4073642421644175E-3</v>
      </c>
      <c r="W28" s="110">
        <f t="shared" si="149"/>
        <v>9.2481006663808582E-2</v>
      </c>
      <c r="X28" s="110">
        <f t="shared" si="149"/>
        <v>1.5385476563160883</v>
      </c>
      <c r="Y28" s="110">
        <f t="shared" si="149"/>
        <v>1.3367709145041424</v>
      </c>
      <c r="Z28" s="110">
        <f t="shared" si="148"/>
        <v>0.65577441088882449</v>
      </c>
      <c r="AA28" s="110">
        <f t="shared" si="148"/>
        <v>8.4073642421644175E-3</v>
      </c>
      <c r="AB28" s="110">
        <f t="shared" si="148"/>
        <v>4.6871055650066626</v>
      </c>
      <c r="AC28" s="110">
        <f t="shared" si="148"/>
        <v>1.331698885859171</v>
      </c>
      <c r="AE28" s="179">
        <v>16</v>
      </c>
      <c r="AF28" s="157" t="s">
        <v>98</v>
      </c>
      <c r="AG28" s="182"/>
      <c r="AH28" s="170"/>
      <c r="AI28" s="170"/>
      <c r="AJ28" s="171"/>
      <c r="AK28" s="172">
        <v>5100</v>
      </c>
      <c r="AL28" s="160">
        <f t="shared" si="1"/>
        <v>2.4648278728535457E-2</v>
      </c>
      <c r="AM28" s="143">
        <f t="shared" si="93"/>
        <v>0</v>
      </c>
      <c r="AN28" s="143">
        <f t="shared" si="3"/>
        <v>1</v>
      </c>
      <c r="AO28" s="143">
        <f t="shared" si="4"/>
        <v>0</v>
      </c>
      <c r="AP28" s="143">
        <f t="shared" si="5"/>
        <v>0</v>
      </c>
      <c r="AQ28" s="143">
        <f t="shared" si="6"/>
        <v>0</v>
      </c>
      <c r="AR28" s="143">
        <f t="shared" si="7"/>
        <v>3</v>
      </c>
      <c r="AS28" s="143">
        <f t="shared" si="8"/>
        <v>0</v>
      </c>
      <c r="AT28" s="36">
        <f t="shared" si="9"/>
        <v>1</v>
      </c>
      <c r="AU28" s="150">
        <f t="shared" si="10"/>
        <v>0</v>
      </c>
      <c r="AV28" s="148">
        <f t="shared" si="11"/>
        <v>1</v>
      </c>
      <c r="AW28" s="148">
        <f t="shared" si="12"/>
        <v>3</v>
      </c>
      <c r="AX28" s="125">
        <f t="shared" si="13"/>
        <v>0</v>
      </c>
      <c r="AY28" s="125">
        <f t="shared" si="14"/>
        <v>0</v>
      </c>
      <c r="AZ28" s="125">
        <f t="shared" si="15"/>
        <v>0</v>
      </c>
      <c r="BA28" s="125">
        <f t="shared" si="16"/>
        <v>2</v>
      </c>
      <c r="BB28" s="125">
        <f t="shared" si="17"/>
        <v>1</v>
      </c>
      <c r="BC28" s="125">
        <f t="shared" si="18"/>
        <v>1</v>
      </c>
      <c r="BD28" s="125">
        <f t="shared" si="19"/>
        <v>0</v>
      </c>
      <c r="BE28" s="125">
        <f t="shared" si="20"/>
        <v>5</v>
      </c>
      <c r="BF28" s="125">
        <f t="shared" si="21"/>
        <v>1</v>
      </c>
      <c r="BJ28" s="7">
        <f t="shared" si="94"/>
        <v>0</v>
      </c>
      <c r="BK28" s="7">
        <f t="shared" si="95"/>
        <v>0</v>
      </c>
      <c r="BL28" s="7">
        <f t="shared" si="96"/>
        <v>1</v>
      </c>
      <c r="BM28" s="7">
        <f t="shared" si="97"/>
        <v>0</v>
      </c>
      <c r="BN28" s="7">
        <f t="shared" si="98"/>
        <v>0</v>
      </c>
      <c r="BO28" s="7">
        <f t="shared" si="99"/>
        <v>0</v>
      </c>
      <c r="BP28" s="7">
        <f t="shared" si="100"/>
        <v>0</v>
      </c>
      <c r="BQ28" s="7">
        <f t="shared" si="101"/>
        <v>0</v>
      </c>
      <c r="BR28" s="7">
        <f t="shared" si="102"/>
        <v>0</v>
      </c>
      <c r="BS28" s="7">
        <f t="shared" si="103"/>
        <v>0</v>
      </c>
      <c r="BT28" s="7">
        <f t="shared" si="104"/>
        <v>3</v>
      </c>
      <c r="BU28" s="7">
        <f t="shared" si="105"/>
        <v>0</v>
      </c>
      <c r="BV28" s="7">
        <f t="shared" si="106"/>
        <v>0</v>
      </c>
      <c r="BW28" s="7">
        <f t="shared" si="107"/>
        <v>0</v>
      </c>
      <c r="BX28" s="7">
        <f t="shared" si="108"/>
        <v>1</v>
      </c>
      <c r="BY28" s="7">
        <f t="shared" si="109"/>
        <v>0</v>
      </c>
      <c r="BZ28" s="1">
        <f t="shared" si="110"/>
        <v>0</v>
      </c>
      <c r="CA28" s="1">
        <f t="shared" si="111"/>
        <v>0</v>
      </c>
      <c r="CB28" s="1">
        <f t="shared" si="112"/>
        <v>0.8</v>
      </c>
      <c r="CC28" s="1">
        <f t="shared" si="113"/>
        <v>0.2</v>
      </c>
      <c r="CD28" s="1">
        <f t="shared" si="114"/>
        <v>2.4000000000000004</v>
      </c>
      <c r="CE28" s="1">
        <f t="shared" si="115"/>
        <v>0.60000000000000009</v>
      </c>
      <c r="CF28" s="1">
        <f t="shared" si="116"/>
        <v>0</v>
      </c>
      <c r="CG28" s="1">
        <f t="shared" si="117"/>
        <v>0</v>
      </c>
      <c r="CH28" s="1">
        <f t="shared" si="118"/>
        <v>0</v>
      </c>
      <c r="CI28" s="1">
        <f t="shared" si="119"/>
        <v>0</v>
      </c>
      <c r="CJ28" s="1">
        <f t="shared" si="120"/>
        <v>0</v>
      </c>
      <c r="CK28" s="1">
        <f t="shared" si="121"/>
        <v>0</v>
      </c>
      <c r="CL28" s="1">
        <f t="shared" si="122"/>
        <v>1.6</v>
      </c>
      <c r="CM28" s="1">
        <f t="shared" si="123"/>
        <v>0.4</v>
      </c>
      <c r="CN28" s="1">
        <f t="shared" si="124"/>
        <v>0.8</v>
      </c>
      <c r="CO28" s="1">
        <f t="shared" si="125"/>
        <v>0.2</v>
      </c>
      <c r="CP28" s="1">
        <f t="shared" si="126"/>
        <v>0.8</v>
      </c>
      <c r="CQ28" s="1">
        <f t="shared" si="127"/>
        <v>0.2</v>
      </c>
      <c r="CR28" s="1">
        <f t="shared" si="128"/>
        <v>0</v>
      </c>
      <c r="CS28" s="1">
        <f t="shared" si="129"/>
        <v>0</v>
      </c>
      <c r="CT28" s="1">
        <f t="shared" si="130"/>
        <v>4</v>
      </c>
      <c r="CU28" s="1">
        <f t="shared" si="131"/>
        <v>1</v>
      </c>
      <c r="CV28" s="1">
        <f t="shared" si="132"/>
        <v>0.8</v>
      </c>
      <c r="CW28" s="1">
        <f t="shared" si="133"/>
        <v>0.2</v>
      </c>
      <c r="DA28" s="7">
        <f t="shared" si="134"/>
        <v>0</v>
      </c>
      <c r="DB28" s="7">
        <f t="shared" si="47"/>
        <v>0</v>
      </c>
      <c r="DC28" s="7">
        <f t="shared" si="48"/>
        <v>1</v>
      </c>
      <c r="DD28" s="7">
        <f t="shared" si="49"/>
        <v>0</v>
      </c>
      <c r="DE28" s="7">
        <f t="shared" si="50"/>
        <v>0</v>
      </c>
      <c r="DF28" s="7">
        <f t="shared" si="51"/>
        <v>0</v>
      </c>
      <c r="DG28" s="7">
        <f t="shared" si="52"/>
        <v>0</v>
      </c>
      <c r="DH28" s="7">
        <f t="shared" si="53"/>
        <v>0</v>
      </c>
      <c r="DI28" s="7">
        <f t="shared" si="54"/>
        <v>0</v>
      </c>
      <c r="DJ28" s="7">
        <f t="shared" si="55"/>
        <v>0</v>
      </c>
      <c r="DK28" s="7">
        <f t="shared" si="56"/>
        <v>3</v>
      </c>
      <c r="DL28" s="7">
        <f t="shared" si="57"/>
        <v>0</v>
      </c>
      <c r="DM28" s="7">
        <f t="shared" si="58"/>
        <v>0</v>
      </c>
      <c r="DN28" s="7">
        <f t="shared" si="59"/>
        <v>0</v>
      </c>
      <c r="DO28" s="7">
        <f t="shared" si="60"/>
        <v>1</v>
      </c>
      <c r="DP28" s="7">
        <f t="shared" si="61"/>
        <v>0</v>
      </c>
      <c r="DQ28" s="7">
        <f t="shared" si="62"/>
        <v>0</v>
      </c>
      <c r="DR28" s="7">
        <f t="shared" si="63"/>
        <v>0</v>
      </c>
      <c r="DS28" s="7">
        <f t="shared" si="64"/>
        <v>1</v>
      </c>
      <c r="DT28" s="7">
        <f t="shared" si="65"/>
        <v>0</v>
      </c>
      <c r="DU28" s="7">
        <f t="shared" si="66"/>
        <v>2</v>
      </c>
      <c r="DV28" s="7">
        <f t="shared" si="67"/>
        <v>1</v>
      </c>
      <c r="DW28" s="7">
        <f t="shared" si="68"/>
        <v>0</v>
      </c>
      <c r="DX28" s="7">
        <f t="shared" si="69"/>
        <v>0</v>
      </c>
      <c r="DY28" s="7">
        <f t="shared" si="70"/>
        <v>0</v>
      </c>
      <c r="DZ28" s="7">
        <f t="shared" si="71"/>
        <v>0</v>
      </c>
      <c r="EA28" s="7">
        <f t="shared" si="72"/>
        <v>0</v>
      </c>
      <c r="EB28" s="7">
        <f t="shared" si="73"/>
        <v>0</v>
      </c>
      <c r="EC28" s="7">
        <f t="shared" si="74"/>
        <v>2</v>
      </c>
      <c r="ED28" s="7">
        <f t="shared" si="75"/>
        <v>0</v>
      </c>
      <c r="EE28" s="7">
        <f t="shared" si="76"/>
        <v>1</v>
      </c>
      <c r="EF28" s="7">
        <f t="shared" si="77"/>
        <v>0</v>
      </c>
      <c r="EG28" s="7">
        <f t="shared" si="78"/>
        <v>1</v>
      </c>
      <c r="EH28" s="7">
        <f t="shared" si="79"/>
        <v>0</v>
      </c>
      <c r="EI28" s="7">
        <f t="shared" si="80"/>
        <v>0</v>
      </c>
      <c r="EJ28" s="7">
        <f t="shared" si="81"/>
        <v>0</v>
      </c>
      <c r="EK28" s="7">
        <f t="shared" si="82"/>
        <v>4</v>
      </c>
      <c r="EL28" s="7">
        <f t="shared" si="83"/>
        <v>1</v>
      </c>
      <c r="EM28" s="7">
        <f t="shared" si="84"/>
        <v>1</v>
      </c>
      <c r="EN28" s="7">
        <f t="shared" si="85"/>
        <v>0</v>
      </c>
      <c r="EP28" s="1">
        <v>16</v>
      </c>
      <c r="EQ28" s="10">
        <f t="shared" si="135"/>
        <v>42.918181818181822</v>
      </c>
      <c r="ER28" s="10">
        <f t="shared" si="136"/>
        <v>1.3080000000000001</v>
      </c>
      <c r="ET28" s="1" t="str">
        <f t="shared" si="137"/>
        <v>[42.92, 1.31]</v>
      </c>
      <c r="EW28" s="1" t="str">
        <f t="shared" si="138"/>
        <v>[42.92, 1.31]</v>
      </c>
      <c r="EX28" s="1" t="str">
        <f t="shared" si="139"/>
        <v>[67.1, 2.69]</v>
      </c>
      <c r="EY28" s="1" t="str">
        <f t="shared" si="140"/>
        <v>[127.77, 4.99]</v>
      </c>
      <c r="FA28" s="1" t="str">
        <f t="shared" si="141"/>
        <v xml:space="preserve">[[42.92, 1.31], [67.1, 2.69], [127.77, 4.99]], </v>
      </c>
      <c r="FC28" s="157" t="s">
        <v>98</v>
      </c>
      <c r="FD28" s="190">
        <v>2.052</v>
      </c>
      <c r="FE28" s="191">
        <v>5.3890000000000002</v>
      </c>
      <c r="FF28" s="192">
        <v>3.9390000000000001</v>
      </c>
      <c r="FG28" s="192">
        <v>2.79</v>
      </c>
      <c r="FH28" s="192">
        <v>6.915</v>
      </c>
      <c r="FI28" s="192">
        <v>0.28299999999999997</v>
      </c>
      <c r="FJ28" s="192">
        <v>0.873</v>
      </c>
      <c r="FK28" s="192">
        <v>6.43</v>
      </c>
      <c r="FL28" s="192">
        <v>4.0679999999999996</v>
      </c>
      <c r="FM28" s="192">
        <v>7.5309999999999997</v>
      </c>
      <c r="FN28" s="192">
        <v>8.6760000000000002</v>
      </c>
      <c r="FO28" s="192">
        <v>7.681</v>
      </c>
      <c r="FP28" s="192">
        <v>4.0609999999999999</v>
      </c>
      <c r="FQ28" s="192">
        <v>9.2910000000000004</v>
      </c>
      <c r="FR28" s="192">
        <v>8.2040000000000006</v>
      </c>
      <c r="FS28" s="192">
        <v>2.0070000000000001</v>
      </c>
      <c r="FT28" s="192">
        <v>6.2359999999999998</v>
      </c>
      <c r="FU28" s="192">
        <v>3.048</v>
      </c>
      <c r="FV28" s="192">
        <v>7.9630000000000001</v>
      </c>
      <c r="FW28" s="192">
        <v>6.7149999999999999</v>
      </c>
      <c r="FX28" s="190">
        <v>9.2100000000000009</v>
      </c>
      <c r="FY28" s="193">
        <v>7.2270000000000003</v>
      </c>
      <c r="FZ28" s="193">
        <v>8.9120000000000008</v>
      </c>
      <c r="GA28" s="193">
        <v>4.0609999999999999</v>
      </c>
      <c r="GB28" s="193">
        <v>4.7210000000000001</v>
      </c>
      <c r="GC28" s="193">
        <v>7.3609999999999998</v>
      </c>
      <c r="GD28" s="193">
        <v>0.73899999999999999</v>
      </c>
      <c r="GE28" s="193">
        <v>3.5449999999999999</v>
      </c>
      <c r="GF28" s="193">
        <v>4.1609999999999996</v>
      </c>
      <c r="GG28" s="193">
        <v>2.2709999999999999</v>
      </c>
      <c r="GH28" s="193">
        <v>0.46600000000000003</v>
      </c>
      <c r="GI28" s="193">
        <v>0.77700000000000002</v>
      </c>
      <c r="GJ28" s="193">
        <v>2.113</v>
      </c>
      <c r="GK28" s="193">
        <v>0.27900000000000003</v>
      </c>
      <c r="GL28" s="193">
        <v>7.6639999999999997</v>
      </c>
      <c r="GM28" s="193">
        <v>6.9290000000000003</v>
      </c>
      <c r="GN28" s="193">
        <v>5.45</v>
      </c>
      <c r="GO28" s="193">
        <v>4.22</v>
      </c>
      <c r="GP28" s="193">
        <v>2.1120000000000001</v>
      </c>
      <c r="GQ28" s="193">
        <v>8.5310000000000006</v>
      </c>
      <c r="GR28" s="193">
        <v>2.8740000000000001</v>
      </c>
      <c r="GS28" s="193">
        <v>4.4989999999999997</v>
      </c>
      <c r="GT28" s="193">
        <v>6.9509999999999996</v>
      </c>
      <c r="GU28" s="193">
        <v>2.4409999999999998</v>
      </c>
      <c r="GV28" s="193">
        <v>5.2290000000000001</v>
      </c>
      <c r="GW28" s="193">
        <v>8.3670000000000009</v>
      </c>
      <c r="GX28" s="193">
        <v>1.5429999999999999</v>
      </c>
      <c r="GY28" s="193">
        <v>7.67</v>
      </c>
      <c r="GZ28" s="193">
        <v>0.39500000000000002</v>
      </c>
      <c r="HA28" s="193">
        <v>2.7509999999999999</v>
      </c>
      <c r="HB28" s="193">
        <v>9.2810000000000006</v>
      </c>
      <c r="HC28" s="193">
        <v>2.2290000000000001</v>
      </c>
      <c r="HD28" s="193">
        <v>7.923</v>
      </c>
      <c r="HE28" s="193">
        <v>1.5780000000000001</v>
      </c>
      <c r="HF28" s="193">
        <v>5.0170000000000003</v>
      </c>
      <c r="HG28" s="193">
        <v>4.2169999999999996</v>
      </c>
      <c r="HH28" s="193">
        <v>6.1040000000000001</v>
      </c>
      <c r="HI28" s="193">
        <v>2.363</v>
      </c>
      <c r="HJ28" s="193">
        <v>1.28</v>
      </c>
      <c r="HK28" s="193">
        <v>7.2939999999999996</v>
      </c>
      <c r="HL28" s="193">
        <v>9.3190000000000008</v>
      </c>
      <c r="HM28" s="193">
        <v>2.6219999999999999</v>
      </c>
      <c r="HN28" s="193">
        <v>7.8220000000000001</v>
      </c>
      <c r="HO28" s="193">
        <v>8.0869999999999997</v>
      </c>
      <c r="HQ28" s="51">
        <f t="shared" si="147"/>
        <v>2.052</v>
      </c>
      <c r="HR28" s="51">
        <f t="shared" si="147"/>
        <v>5.3890000000000002</v>
      </c>
      <c r="HS28" s="51">
        <f t="shared" si="147"/>
        <v>3.9390000000000001</v>
      </c>
      <c r="HT28" s="51">
        <f t="shared" si="147"/>
        <v>2.79</v>
      </c>
      <c r="HU28" s="51">
        <f t="shared" si="147"/>
        <v>6.915</v>
      </c>
      <c r="HV28" s="51">
        <f t="shared" si="147"/>
        <v>0.28299999999999997</v>
      </c>
      <c r="HW28" s="51">
        <f t="shared" si="147"/>
        <v>0.873</v>
      </c>
      <c r="HX28" s="51">
        <f t="shared" si="147"/>
        <v>6.43</v>
      </c>
      <c r="HY28" s="51">
        <f t="shared" si="147"/>
        <v>4.0679999999999996</v>
      </c>
      <c r="HZ28" s="51">
        <f t="shared" si="147"/>
        <v>7.5309999999999997</v>
      </c>
      <c r="IA28" s="51">
        <f t="shared" si="147"/>
        <v>8.6760000000000002</v>
      </c>
      <c r="IB28" s="51">
        <f t="shared" si="147"/>
        <v>7.681</v>
      </c>
      <c r="IC28" s="51">
        <f t="shared" si="147"/>
        <v>4.0609999999999999</v>
      </c>
      <c r="ID28" s="51">
        <f t="shared" si="147"/>
        <v>9.2910000000000004</v>
      </c>
      <c r="IE28" s="51">
        <f t="shared" si="147"/>
        <v>8.2040000000000006</v>
      </c>
      <c r="IF28" s="51">
        <f t="shared" si="144"/>
        <v>2.0070000000000001</v>
      </c>
      <c r="IG28" s="51">
        <f t="shared" si="144"/>
        <v>6.2359999999999998</v>
      </c>
      <c r="IH28" s="51">
        <f t="shared" si="144"/>
        <v>3.048</v>
      </c>
      <c r="II28" s="51">
        <f t="shared" si="144"/>
        <v>7.9630000000000001</v>
      </c>
      <c r="IJ28" s="51">
        <f t="shared" si="144"/>
        <v>6.7149999999999999</v>
      </c>
      <c r="IK28" s="51">
        <f t="shared" si="144"/>
        <v>9.2100000000000009</v>
      </c>
      <c r="IL28" s="51">
        <f t="shared" si="144"/>
        <v>7.2270000000000003</v>
      </c>
      <c r="IM28" s="51">
        <f t="shared" si="144"/>
        <v>8.9120000000000008</v>
      </c>
      <c r="IN28" s="51">
        <f t="shared" si="144"/>
        <v>4.0609999999999999</v>
      </c>
      <c r="IO28" s="51">
        <f t="shared" si="144"/>
        <v>4.7210000000000001</v>
      </c>
      <c r="IP28" s="51">
        <f t="shared" si="144"/>
        <v>7.3609999999999998</v>
      </c>
      <c r="IQ28" s="51">
        <f t="shared" si="144"/>
        <v>0.73899999999999999</v>
      </c>
      <c r="IR28" s="51">
        <f t="shared" si="144"/>
        <v>3.5449999999999999</v>
      </c>
      <c r="IS28" s="51">
        <f t="shared" si="144"/>
        <v>4.1609999999999996</v>
      </c>
      <c r="IT28" s="51">
        <f t="shared" si="144"/>
        <v>2.2709999999999999</v>
      </c>
      <c r="IU28" s="51">
        <f t="shared" si="144"/>
        <v>0.46600000000000003</v>
      </c>
      <c r="IV28" s="51">
        <f t="shared" si="145"/>
        <v>0.77700000000000002</v>
      </c>
      <c r="IW28" s="51">
        <f t="shared" si="145"/>
        <v>2.113</v>
      </c>
      <c r="IX28" s="51">
        <f t="shared" si="145"/>
        <v>0.27900000000000003</v>
      </c>
      <c r="IY28" s="51">
        <f t="shared" si="145"/>
        <v>7.6639999999999997</v>
      </c>
      <c r="IZ28" s="51">
        <f t="shared" si="145"/>
        <v>6.9290000000000003</v>
      </c>
      <c r="JA28" s="51">
        <f t="shared" si="145"/>
        <v>5.45</v>
      </c>
      <c r="JB28" s="51">
        <f t="shared" si="145"/>
        <v>4.22</v>
      </c>
      <c r="JC28" s="51">
        <f t="shared" si="145"/>
        <v>2.1120000000000001</v>
      </c>
      <c r="JD28" s="51">
        <f t="shared" si="145"/>
        <v>8.5310000000000006</v>
      </c>
      <c r="JE28" s="51">
        <f t="shared" si="145"/>
        <v>2.8740000000000001</v>
      </c>
      <c r="JF28" s="51">
        <f t="shared" si="145"/>
        <v>4.4989999999999997</v>
      </c>
      <c r="JG28" s="51">
        <f t="shared" si="145"/>
        <v>6.9509999999999996</v>
      </c>
      <c r="JH28" s="51">
        <f t="shared" si="145"/>
        <v>2.4409999999999998</v>
      </c>
      <c r="JI28" s="51">
        <f t="shared" si="145"/>
        <v>5.2290000000000001</v>
      </c>
      <c r="JJ28" s="51">
        <f t="shared" si="145"/>
        <v>8.3670000000000009</v>
      </c>
      <c r="JK28" s="51">
        <f t="shared" si="145"/>
        <v>1.5429999999999999</v>
      </c>
      <c r="JL28" s="51">
        <f t="shared" si="146"/>
        <v>7.67</v>
      </c>
      <c r="JM28" s="51">
        <f t="shared" si="146"/>
        <v>0.39500000000000002</v>
      </c>
      <c r="JN28" s="51">
        <f t="shared" si="146"/>
        <v>2.7509999999999999</v>
      </c>
      <c r="JO28" s="51">
        <f t="shared" si="146"/>
        <v>9.2810000000000006</v>
      </c>
      <c r="JP28" s="51">
        <f t="shared" si="146"/>
        <v>2.2290000000000001</v>
      </c>
      <c r="JQ28" s="51">
        <f t="shared" si="146"/>
        <v>7.923</v>
      </c>
      <c r="JR28" s="51">
        <f t="shared" si="146"/>
        <v>1.5780000000000001</v>
      </c>
      <c r="JS28" s="51">
        <f t="shared" si="146"/>
        <v>5.0170000000000003</v>
      </c>
      <c r="JT28" s="51">
        <f t="shared" si="146"/>
        <v>4.2169999999999996</v>
      </c>
      <c r="JU28" s="51">
        <f t="shared" si="146"/>
        <v>6.1040000000000001</v>
      </c>
      <c r="JV28" s="51">
        <f t="shared" si="146"/>
        <v>2.363</v>
      </c>
      <c r="JW28" s="51">
        <f t="shared" si="146"/>
        <v>1.28</v>
      </c>
      <c r="JX28" s="51">
        <f t="shared" si="146"/>
        <v>7.2939999999999996</v>
      </c>
      <c r="JZ28" s="1" t="str">
        <f t="shared" si="142"/>
        <v>[2.052, 5.389, 3.939, 2.79, 6.915, 0.283, 0.873, 6.43, 4.068, 7.531, 8.676, 7.681, 4.061, 9.291, 8.204, 2.007, 6.236, 3.048, 7.963, 6.715, 9.21, 7.227, 8.912, 4.061, 4.721, 7.361, 0.739, 3.545, 4.161, 2.271, 0.466, 0.777, 2.113, 0.279, 7.664, 6.929, 5.45, 4.22, 2.112, 8.531, 2.874, 4.499, 6.951, 2.441, 5.229, 8.367, 1.543, 7.67, 0.395, 2.751, 9.281, 2.229, 7.923, 1.578, 5.017, 4.217, 6.104, 2.363, 1.28, 7.294],</v>
      </c>
    </row>
    <row r="29" spans="2:286" x14ac:dyDescent="0.35">
      <c r="B29" s="179">
        <v>17</v>
      </c>
      <c r="C29" s="158" t="s">
        <v>99</v>
      </c>
      <c r="D29" s="182"/>
      <c r="E29" s="170"/>
      <c r="F29" s="170"/>
      <c r="G29" s="171"/>
      <c r="H29" s="172">
        <v>6170</v>
      </c>
      <c r="I29" s="35">
        <f t="shared" si="92"/>
        <v>2.9819584265698779E-2</v>
      </c>
      <c r="J29" s="113">
        <f t="shared" si="149"/>
        <v>0.1627401956836218</v>
      </c>
      <c r="K29" s="113">
        <f t="shared" si="149"/>
        <v>0.94531098867427588</v>
      </c>
      <c r="L29" s="113">
        <f t="shared" si="149"/>
        <v>9.1481708581381535E-2</v>
      </c>
      <c r="M29" s="113">
        <f t="shared" si="149"/>
        <v>5.0823171434100844E-3</v>
      </c>
      <c r="N29" s="113">
        <f t="shared" si="149"/>
        <v>0.19821036859299332</v>
      </c>
      <c r="O29" s="113">
        <f t="shared" si="149"/>
        <v>3.4153171203715775</v>
      </c>
      <c r="P29" s="113">
        <f t="shared" si="149"/>
        <v>0.25411585717050428</v>
      </c>
      <c r="Q29" s="82">
        <f t="shared" si="149"/>
        <v>1.1689329429843194</v>
      </c>
      <c r="R29" s="122">
        <f t="shared" si="149"/>
        <v>0.22376776906498</v>
      </c>
      <c r="S29" s="116">
        <f t="shared" si="149"/>
        <v>1.5307749656490677</v>
      </c>
      <c r="T29" s="117">
        <f t="shared" si="149"/>
        <v>3.3717734293200392</v>
      </c>
      <c r="U29" s="111">
        <f t="shared" si="149"/>
        <v>1.5256893345339544E-2</v>
      </c>
      <c r="V29" s="111">
        <f t="shared" si="149"/>
        <v>1.0171262230226363E-2</v>
      </c>
      <c r="W29" s="111">
        <f t="shared" si="149"/>
        <v>0.11188388453249</v>
      </c>
      <c r="X29" s="111">
        <f t="shared" si="149"/>
        <v>1.8613409881314245</v>
      </c>
      <c r="Y29" s="111">
        <f t="shared" si="149"/>
        <v>1.6172306946059918</v>
      </c>
      <c r="Z29" s="111">
        <f t="shared" si="148"/>
        <v>0.79335845395765625</v>
      </c>
      <c r="AA29" s="111">
        <f t="shared" si="148"/>
        <v>1.0171262230226363E-2</v>
      </c>
      <c r="AB29" s="111">
        <f t="shared" si="148"/>
        <v>5.6704786933511979</v>
      </c>
      <c r="AC29" s="111">
        <f t="shared" si="148"/>
        <v>1.6110945344609973</v>
      </c>
      <c r="AE29" s="179">
        <v>17</v>
      </c>
      <c r="AF29" s="158" t="s">
        <v>99</v>
      </c>
      <c r="AG29" s="182"/>
      <c r="AH29" s="170"/>
      <c r="AI29" s="170"/>
      <c r="AJ29" s="171"/>
      <c r="AK29" s="172">
        <v>6170</v>
      </c>
      <c r="AL29" s="35">
        <f t="shared" si="1"/>
        <v>2.9819584265698779E-2</v>
      </c>
      <c r="AM29" s="143">
        <f t="shared" si="93"/>
        <v>0</v>
      </c>
      <c r="AN29" s="143">
        <f t="shared" si="3"/>
        <v>1</v>
      </c>
      <c r="AO29" s="143">
        <f t="shared" si="4"/>
        <v>0</v>
      </c>
      <c r="AP29" s="143">
        <f t="shared" si="5"/>
        <v>0</v>
      </c>
      <c r="AQ29" s="143">
        <f t="shared" si="6"/>
        <v>0</v>
      </c>
      <c r="AR29" s="143">
        <f t="shared" si="7"/>
        <v>3</v>
      </c>
      <c r="AS29" s="143">
        <f t="shared" si="8"/>
        <v>0</v>
      </c>
      <c r="AT29" s="36">
        <f t="shared" si="9"/>
        <v>1</v>
      </c>
      <c r="AU29" s="150">
        <f t="shared" si="10"/>
        <v>0</v>
      </c>
      <c r="AV29" s="148">
        <f t="shared" si="11"/>
        <v>2</v>
      </c>
      <c r="AW29" s="146">
        <f t="shared" si="12"/>
        <v>3</v>
      </c>
      <c r="AX29" s="126">
        <f t="shared" si="13"/>
        <v>0</v>
      </c>
      <c r="AY29" s="126">
        <f t="shared" si="14"/>
        <v>0</v>
      </c>
      <c r="AZ29" s="126">
        <f t="shared" si="15"/>
        <v>0</v>
      </c>
      <c r="BA29" s="126">
        <f t="shared" si="16"/>
        <v>2</v>
      </c>
      <c r="BB29" s="126">
        <f t="shared" si="17"/>
        <v>2</v>
      </c>
      <c r="BC29" s="126">
        <f t="shared" si="18"/>
        <v>1</v>
      </c>
      <c r="BD29" s="126">
        <f t="shared" si="19"/>
        <v>0</v>
      </c>
      <c r="BE29" s="126">
        <f t="shared" si="20"/>
        <v>6</v>
      </c>
      <c r="BF29" s="126">
        <f t="shared" si="21"/>
        <v>2</v>
      </c>
      <c r="BJ29" s="7">
        <f t="shared" si="94"/>
        <v>0</v>
      </c>
      <c r="BK29" s="7">
        <f t="shared" si="95"/>
        <v>0</v>
      </c>
      <c r="BL29" s="7">
        <f t="shared" si="96"/>
        <v>1</v>
      </c>
      <c r="BM29" s="7">
        <f t="shared" si="97"/>
        <v>0</v>
      </c>
      <c r="BN29" s="7">
        <f t="shared" si="98"/>
        <v>0</v>
      </c>
      <c r="BO29" s="7">
        <f t="shared" si="99"/>
        <v>0</v>
      </c>
      <c r="BP29" s="7">
        <f t="shared" si="100"/>
        <v>0</v>
      </c>
      <c r="BQ29" s="7">
        <f t="shared" si="101"/>
        <v>0</v>
      </c>
      <c r="BR29" s="7">
        <f t="shared" si="102"/>
        <v>0</v>
      </c>
      <c r="BS29" s="7">
        <f t="shared" si="103"/>
        <v>0</v>
      </c>
      <c r="BT29" s="7">
        <f t="shared" si="104"/>
        <v>3</v>
      </c>
      <c r="BU29" s="7">
        <f t="shared" si="105"/>
        <v>0</v>
      </c>
      <c r="BV29" s="7">
        <f t="shared" si="106"/>
        <v>0</v>
      </c>
      <c r="BW29" s="7">
        <f t="shared" si="107"/>
        <v>0</v>
      </c>
      <c r="BX29" s="7">
        <f t="shared" si="108"/>
        <v>1</v>
      </c>
      <c r="BY29" s="7">
        <f t="shared" si="109"/>
        <v>0</v>
      </c>
      <c r="BZ29" s="1">
        <f t="shared" si="110"/>
        <v>0</v>
      </c>
      <c r="CA29" s="1">
        <f t="shared" si="111"/>
        <v>0</v>
      </c>
      <c r="CB29" s="1">
        <f t="shared" si="112"/>
        <v>1.6</v>
      </c>
      <c r="CC29" s="1">
        <f t="shared" si="113"/>
        <v>0.4</v>
      </c>
      <c r="CD29" s="1">
        <f t="shared" si="114"/>
        <v>2.4000000000000004</v>
      </c>
      <c r="CE29" s="1">
        <f t="shared" si="115"/>
        <v>0.60000000000000009</v>
      </c>
      <c r="CF29" s="1">
        <f t="shared" si="116"/>
        <v>0</v>
      </c>
      <c r="CG29" s="1">
        <f t="shared" si="117"/>
        <v>0</v>
      </c>
      <c r="CH29" s="1">
        <f t="shared" si="118"/>
        <v>0</v>
      </c>
      <c r="CI29" s="1">
        <f t="shared" si="119"/>
        <v>0</v>
      </c>
      <c r="CJ29" s="1">
        <f t="shared" si="120"/>
        <v>0</v>
      </c>
      <c r="CK29" s="1">
        <f t="shared" si="121"/>
        <v>0</v>
      </c>
      <c r="CL29" s="1">
        <f t="shared" si="122"/>
        <v>1.6</v>
      </c>
      <c r="CM29" s="1">
        <f t="shared" si="123"/>
        <v>0.4</v>
      </c>
      <c r="CN29" s="1">
        <f t="shared" si="124"/>
        <v>1.6</v>
      </c>
      <c r="CO29" s="1">
        <f t="shared" si="125"/>
        <v>0.4</v>
      </c>
      <c r="CP29" s="1">
        <f t="shared" si="126"/>
        <v>0.8</v>
      </c>
      <c r="CQ29" s="1">
        <f t="shared" si="127"/>
        <v>0.2</v>
      </c>
      <c r="CR29" s="1">
        <f t="shared" si="128"/>
        <v>0</v>
      </c>
      <c r="CS29" s="1">
        <f t="shared" si="129"/>
        <v>0</v>
      </c>
      <c r="CT29" s="1">
        <f t="shared" si="130"/>
        <v>4.8000000000000007</v>
      </c>
      <c r="CU29" s="1">
        <f t="shared" si="131"/>
        <v>1.2000000000000002</v>
      </c>
      <c r="CV29" s="1">
        <f t="shared" si="132"/>
        <v>1.6</v>
      </c>
      <c r="CW29" s="1">
        <f t="shared" si="133"/>
        <v>0.4</v>
      </c>
      <c r="DA29" s="7">
        <f t="shared" si="134"/>
        <v>0</v>
      </c>
      <c r="DB29" s="7">
        <f t="shared" si="47"/>
        <v>0</v>
      </c>
      <c r="DC29" s="7">
        <f t="shared" si="48"/>
        <v>1</v>
      </c>
      <c r="DD29" s="7">
        <f t="shared" si="49"/>
        <v>0</v>
      </c>
      <c r="DE29" s="7">
        <f t="shared" si="50"/>
        <v>0</v>
      </c>
      <c r="DF29" s="7">
        <f t="shared" si="51"/>
        <v>0</v>
      </c>
      <c r="DG29" s="7">
        <f t="shared" si="52"/>
        <v>0</v>
      </c>
      <c r="DH29" s="7">
        <f t="shared" si="53"/>
        <v>0</v>
      </c>
      <c r="DI29" s="7">
        <f t="shared" si="54"/>
        <v>0</v>
      </c>
      <c r="DJ29" s="7">
        <f t="shared" si="55"/>
        <v>0</v>
      </c>
      <c r="DK29" s="7">
        <f t="shared" si="56"/>
        <v>3</v>
      </c>
      <c r="DL29" s="7">
        <f t="shared" si="57"/>
        <v>0</v>
      </c>
      <c r="DM29" s="7">
        <f t="shared" si="58"/>
        <v>0</v>
      </c>
      <c r="DN29" s="7">
        <f t="shared" si="59"/>
        <v>0</v>
      </c>
      <c r="DO29" s="7">
        <f t="shared" si="60"/>
        <v>1</v>
      </c>
      <c r="DP29" s="7">
        <f t="shared" si="61"/>
        <v>0</v>
      </c>
      <c r="DQ29" s="7">
        <f t="shared" si="62"/>
        <v>0</v>
      </c>
      <c r="DR29" s="7">
        <f t="shared" si="63"/>
        <v>0</v>
      </c>
      <c r="DS29" s="7">
        <f t="shared" si="64"/>
        <v>2</v>
      </c>
      <c r="DT29" s="7">
        <f t="shared" si="65"/>
        <v>0</v>
      </c>
      <c r="DU29" s="7">
        <f t="shared" si="66"/>
        <v>2</v>
      </c>
      <c r="DV29" s="7">
        <f t="shared" si="67"/>
        <v>1</v>
      </c>
      <c r="DW29" s="7">
        <f t="shared" si="68"/>
        <v>0</v>
      </c>
      <c r="DX29" s="7">
        <f t="shared" si="69"/>
        <v>0</v>
      </c>
      <c r="DY29" s="7">
        <f t="shared" si="70"/>
        <v>0</v>
      </c>
      <c r="DZ29" s="7">
        <f t="shared" si="71"/>
        <v>0</v>
      </c>
      <c r="EA29" s="7">
        <f t="shared" si="72"/>
        <v>0</v>
      </c>
      <c r="EB29" s="7">
        <f t="shared" si="73"/>
        <v>0</v>
      </c>
      <c r="EC29" s="7">
        <f t="shared" si="74"/>
        <v>2</v>
      </c>
      <c r="ED29" s="7">
        <f t="shared" si="75"/>
        <v>0</v>
      </c>
      <c r="EE29" s="7">
        <f t="shared" si="76"/>
        <v>2</v>
      </c>
      <c r="EF29" s="7">
        <f t="shared" si="77"/>
        <v>0</v>
      </c>
      <c r="EG29" s="7">
        <f t="shared" si="78"/>
        <v>1</v>
      </c>
      <c r="EH29" s="7">
        <f t="shared" si="79"/>
        <v>0</v>
      </c>
      <c r="EI29" s="7">
        <f t="shared" si="80"/>
        <v>0</v>
      </c>
      <c r="EJ29" s="7">
        <f t="shared" si="81"/>
        <v>0</v>
      </c>
      <c r="EK29" s="7">
        <f t="shared" si="82"/>
        <v>5</v>
      </c>
      <c r="EL29" s="7">
        <f t="shared" si="83"/>
        <v>1</v>
      </c>
      <c r="EM29" s="7">
        <f t="shared" si="84"/>
        <v>2</v>
      </c>
      <c r="EN29" s="7">
        <f t="shared" si="85"/>
        <v>0</v>
      </c>
      <c r="EP29" s="1">
        <v>17</v>
      </c>
      <c r="EQ29" s="10">
        <f t="shared" si="135"/>
        <v>52.058181818181822</v>
      </c>
      <c r="ER29" s="10">
        <f t="shared" si="136"/>
        <v>1.3080000000000001</v>
      </c>
      <c r="ET29" s="1" t="str">
        <f t="shared" si="137"/>
        <v>[52.06, 1.31]</v>
      </c>
      <c r="EW29" s="1" t="str">
        <f t="shared" si="138"/>
        <v>[52.06, 1.31]</v>
      </c>
      <c r="EX29" s="1" t="str">
        <f t="shared" si="139"/>
        <v>[77.93, 3.68]</v>
      </c>
      <c r="EY29" s="1" t="str">
        <f t="shared" si="140"/>
        <v>[157.87, 6.19]</v>
      </c>
      <c r="FA29" s="1" t="str">
        <f t="shared" si="141"/>
        <v xml:space="preserve">[[52.06, 1.31], [77.93, 3.68], [157.87, 6.19]], </v>
      </c>
      <c r="FC29" s="158" t="s">
        <v>99</v>
      </c>
      <c r="FD29" s="190">
        <v>8.0359999999999996</v>
      </c>
      <c r="FE29" s="191">
        <v>0.75700000000000001</v>
      </c>
      <c r="FF29" s="192">
        <v>8.0519999999999996</v>
      </c>
      <c r="FG29" s="192">
        <v>5.5060000000000002</v>
      </c>
      <c r="FH29" s="192">
        <v>8.3539999999999992</v>
      </c>
      <c r="FI29" s="192">
        <v>9.0289999999999999</v>
      </c>
      <c r="FJ29" s="192">
        <v>3.5030000000000001</v>
      </c>
      <c r="FK29" s="192">
        <v>9.7010000000000005</v>
      </c>
      <c r="FL29" s="192">
        <v>0.10299999999999999</v>
      </c>
      <c r="FM29" s="192">
        <v>7.8209999999999997</v>
      </c>
      <c r="FN29" s="192">
        <v>2.8479999999999999</v>
      </c>
      <c r="FO29" s="192">
        <v>10</v>
      </c>
      <c r="FP29" s="192">
        <v>1.954</v>
      </c>
      <c r="FQ29" s="192">
        <v>4.8959999999999999</v>
      </c>
      <c r="FR29" s="192">
        <v>4.79</v>
      </c>
      <c r="FS29" s="192">
        <v>0.49099999999999999</v>
      </c>
      <c r="FT29" s="192">
        <v>3.887</v>
      </c>
      <c r="FU29" s="192">
        <v>7.0670000000000002</v>
      </c>
      <c r="FV29" s="192">
        <v>5.3570000000000002</v>
      </c>
      <c r="FW29" s="192">
        <v>4.2060000000000004</v>
      </c>
      <c r="FX29" s="190">
        <v>5.1420000000000003</v>
      </c>
      <c r="FY29" s="193">
        <v>3.5680000000000001</v>
      </c>
      <c r="FZ29" s="193">
        <v>0.43</v>
      </c>
      <c r="GA29" s="193">
        <v>2.2240000000000002</v>
      </c>
      <c r="GB29" s="193">
        <v>4.2270000000000003</v>
      </c>
      <c r="GC29" s="193">
        <v>9.6050000000000004</v>
      </c>
      <c r="GD29" s="193">
        <v>7.5309999999999997</v>
      </c>
      <c r="GE29" s="193">
        <v>7.3449999999999998</v>
      </c>
      <c r="GF29" s="193">
        <v>1.554</v>
      </c>
      <c r="GG29" s="193">
        <v>3.577</v>
      </c>
      <c r="GH29" s="193">
        <v>7.7149999999999999</v>
      </c>
      <c r="GI29" s="193">
        <v>4.9450000000000003</v>
      </c>
      <c r="GJ29" s="193">
        <v>8.6300000000000008</v>
      </c>
      <c r="GK29" s="193">
        <v>7.3440000000000003</v>
      </c>
      <c r="GL29" s="193">
        <v>5.093</v>
      </c>
      <c r="GM29" s="193">
        <v>2.4350000000000001</v>
      </c>
      <c r="GN29" s="193">
        <v>1.4999999999999999E-2</v>
      </c>
      <c r="GO29" s="193">
        <v>7.0659999999999998</v>
      </c>
      <c r="GP29" s="193">
        <v>7.3390000000000004</v>
      </c>
      <c r="GQ29" s="193">
        <v>1.024</v>
      </c>
      <c r="GR29" s="193">
        <v>7.4409999999999998</v>
      </c>
      <c r="GS29" s="193">
        <v>1.5329999999999999</v>
      </c>
      <c r="GT29" s="193">
        <v>1.8959999999999999</v>
      </c>
      <c r="GU29" s="193">
        <v>9.1820000000000004</v>
      </c>
      <c r="GV29" s="193">
        <v>4.2409999999999997</v>
      </c>
      <c r="GW29" s="193">
        <v>8.8849999999999998</v>
      </c>
      <c r="GX29" s="193">
        <v>5.1890000000000001</v>
      </c>
      <c r="GY29" s="193">
        <v>3.9159999999999999</v>
      </c>
      <c r="GZ29" s="193">
        <v>0.27300000000000002</v>
      </c>
      <c r="HA29" s="193">
        <v>7.976</v>
      </c>
      <c r="HB29" s="193">
        <v>0.123</v>
      </c>
      <c r="HC29" s="193">
        <v>1.911</v>
      </c>
      <c r="HD29" s="193">
        <v>5.944</v>
      </c>
      <c r="HE29" s="193">
        <v>7.1980000000000004</v>
      </c>
      <c r="HF29" s="193">
        <v>0.32500000000000001</v>
      </c>
      <c r="HG29" s="193">
        <v>9.8940000000000001</v>
      </c>
      <c r="HH29" s="193">
        <v>8.3740000000000006</v>
      </c>
      <c r="HI29" s="193">
        <v>2.9140000000000001</v>
      </c>
      <c r="HJ29" s="193">
        <v>0.80300000000000005</v>
      </c>
      <c r="HK29" s="193">
        <v>9.0730000000000004</v>
      </c>
      <c r="HL29" s="193">
        <v>0.59799999999999998</v>
      </c>
      <c r="HM29" s="193">
        <v>4.891</v>
      </c>
      <c r="HN29" s="193">
        <v>9.9990000000000006</v>
      </c>
      <c r="HO29" s="193">
        <v>5.5330000000000004</v>
      </c>
      <c r="HQ29" s="51">
        <f t="shared" si="147"/>
        <v>8.0359999999999996</v>
      </c>
      <c r="HR29" s="51">
        <f t="shared" si="147"/>
        <v>0.75700000000000001</v>
      </c>
      <c r="HS29" s="51">
        <f t="shared" si="147"/>
        <v>8.0519999999999996</v>
      </c>
      <c r="HT29" s="51">
        <f t="shared" si="147"/>
        <v>5.5060000000000002</v>
      </c>
      <c r="HU29" s="51">
        <f t="shared" si="147"/>
        <v>8.3539999999999992</v>
      </c>
      <c r="HV29" s="51">
        <f t="shared" si="147"/>
        <v>9.0289999999999999</v>
      </c>
      <c r="HW29" s="51">
        <f t="shared" si="147"/>
        <v>3.5030000000000001</v>
      </c>
      <c r="HX29" s="51">
        <f t="shared" si="147"/>
        <v>9.7010000000000005</v>
      </c>
      <c r="HY29" s="51">
        <f t="shared" si="147"/>
        <v>0.10299999999999999</v>
      </c>
      <c r="HZ29" s="51">
        <f t="shared" si="147"/>
        <v>7.8209999999999997</v>
      </c>
      <c r="IA29" s="51">
        <f t="shared" si="147"/>
        <v>2.8479999999999999</v>
      </c>
      <c r="IB29" s="51">
        <f t="shared" si="147"/>
        <v>10</v>
      </c>
      <c r="IC29" s="51">
        <f t="shared" si="147"/>
        <v>1.954</v>
      </c>
      <c r="ID29" s="51">
        <f t="shared" si="147"/>
        <v>4.8959999999999999</v>
      </c>
      <c r="IE29" s="51">
        <f t="shared" si="147"/>
        <v>4.79</v>
      </c>
      <c r="IF29" s="51">
        <f t="shared" si="144"/>
        <v>0.49099999999999999</v>
      </c>
      <c r="IG29" s="51">
        <f t="shared" si="144"/>
        <v>3.887</v>
      </c>
      <c r="IH29" s="51">
        <f t="shared" si="144"/>
        <v>7.0670000000000002</v>
      </c>
      <c r="II29" s="51">
        <f t="shared" si="144"/>
        <v>5.3570000000000002</v>
      </c>
      <c r="IJ29" s="51">
        <f t="shared" si="144"/>
        <v>4.2060000000000004</v>
      </c>
      <c r="IK29" s="51">
        <f t="shared" si="144"/>
        <v>5.1420000000000003</v>
      </c>
      <c r="IL29" s="51">
        <f t="shared" si="144"/>
        <v>3.5680000000000001</v>
      </c>
      <c r="IM29" s="51">
        <f t="shared" si="144"/>
        <v>0.43</v>
      </c>
      <c r="IN29" s="51">
        <f t="shared" si="144"/>
        <v>2.2240000000000002</v>
      </c>
      <c r="IO29" s="51">
        <f t="shared" si="144"/>
        <v>4.2270000000000003</v>
      </c>
      <c r="IP29" s="51">
        <f t="shared" si="144"/>
        <v>9.6050000000000004</v>
      </c>
      <c r="IQ29" s="51">
        <f t="shared" si="144"/>
        <v>7.5309999999999997</v>
      </c>
      <c r="IR29" s="51">
        <f t="shared" si="144"/>
        <v>7.3449999999999998</v>
      </c>
      <c r="IS29" s="51">
        <f t="shared" si="144"/>
        <v>1.554</v>
      </c>
      <c r="IT29" s="51">
        <f t="shared" si="144"/>
        <v>3.577</v>
      </c>
      <c r="IU29" s="51">
        <f t="shared" si="144"/>
        <v>7.7149999999999999</v>
      </c>
      <c r="IV29" s="51">
        <f t="shared" si="145"/>
        <v>4.9450000000000003</v>
      </c>
      <c r="IW29" s="51">
        <f t="shared" si="145"/>
        <v>8.6300000000000008</v>
      </c>
      <c r="IX29" s="51">
        <f t="shared" si="145"/>
        <v>7.3440000000000003</v>
      </c>
      <c r="IY29" s="51">
        <f t="shared" si="145"/>
        <v>5.093</v>
      </c>
      <c r="IZ29" s="51">
        <f t="shared" si="145"/>
        <v>2.4350000000000001</v>
      </c>
      <c r="JA29" s="51">
        <f t="shared" si="145"/>
        <v>1.4999999999999999E-2</v>
      </c>
      <c r="JB29" s="51">
        <f t="shared" si="145"/>
        <v>7.0659999999999998</v>
      </c>
      <c r="JC29" s="51">
        <f t="shared" si="145"/>
        <v>7.3390000000000004</v>
      </c>
      <c r="JD29" s="51">
        <f t="shared" si="145"/>
        <v>1.024</v>
      </c>
      <c r="JE29" s="51">
        <f t="shared" si="145"/>
        <v>7.4409999999999998</v>
      </c>
      <c r="JF29" s="51">
        <f t="shared" si="145"/>
        <v>1.5329999999999999</v>
      </c>
      <c r="JG29" s="51">
        <f t="shared" si="145"/>
        <v>1.8959999999999999</v>
      </c>
      <c r="JH29" s="51">
        <f t="shared" si="145"/>
        <v>9.1820000000000004</v>
      </c>
      <c r="JI29" s="51">
        <f t="shared" si="145"/>
        <v>4.2409999999999997</v>
      </c>
      <c r="JJ29" s="51">
        <f t="shared" si="145"/>
        <v>8.8849999999999998</v>
      </c>
      <c r="JK29" s="51">
        <f t="shared" si="145"/>
        <v>5.1890000000000001</v>
      </c>
      <c r="JL29" s="51">
        <f t="shared" si="146"/>
        <v>3.9159999999999999</v>
      </c>
      <c r="JM29" s="51">
        <f t="shared" si="146"/>
        <v>0.27300000000000002</v>
      </c>
      <c r="JN29" s="51">
        <f t="shared" si="146"/>
        <v>7.976</v>
      </c>
      <c r="JO29" s="51">
        <f t="shared" si="146"/>
        <v>0.123</v>
      </c>
      <c r="JP29" s="51">
        <f t="shared" si="146"/>
        <v>1.911</v>
      </c>
      <c r="JQ29" s="51">
        <f t="shared" si="146"/>
        <v>5.944</v>
      </c>
      <c r="JR29" s="51">
        <f t="shared" si="146"/>
        <v>7.1980000000000004</v>
      </c>
      <c r="JS29" s="51">
        <f t="shared" si="146"/>
        <v>0.32500000000000001</v>
      </c>
      <c r="JT29" s="51">
        <f t="shared" si="146"/>
        <v>9.8940000000000001</v>
      </c>
      <c r="JU29" s="51">
        <f t="shared" si="146"/>
        <v>8.3740000000000006</v>
      </c>
      <c r="JV29" s="51">
        <f t="shared" si="146"/>
        <v>2.9140000000000001</v>
      </c>
      <c r="JW29" s="51">
        <f t="shared" si="146"/>
        <v>0.80300000000000005</v>
      </c>
      <c r="JX29" s="51">
        <f t="shared" si="146"/>
        <v>9.0730000000000004</v>
      </c>
      <c r="JZ29" s="1" t="str">
        <f t="shared" si="142"/>
        <v>[8.036, 0.757, 8.052, 5.506, 8.354, 9.029, 3.503, 9.701, 0.103, 7.821, 2.848, 10, 1.954, 4.896, 4.79, 0.491, 3.887, 7.067, 5.357, 4.206, 5.142, 3.568, 0.43, 2.224, 4.227, 9.605, 7.531, 7.345, 1.554, 3.577, 7.715, 4.945, 8.63, 7.344, 5.093, 2.435, 0.015, 7.066, 7.339, 1.024, 7.441, 1.533, 1.896, 9.182, 4.241, 8.885, 5.189, 3.916, 0.273, 7.976, 0.123, 1.911, 5.944, 7.198, 0.325, 9.894, 8.374, 2.914, 0.803, 9.073],</v>
      </c>
    </row>
    <row r="30" spans="2:286" x14ac:dyDescent="0.35">
      <c r="B30" s="179">
        <v>18</v>
      </c>
      <c r="C30" s="157" t="s">
        <v>100</v>
      </c>
      <c r="D30" s="182"/>
      <c r="E30" s="170"/>
      <c r="F30" s="170"/>
      <c r="G30" s="171"/>
      <c r="H30" s="172">
        <v>6235</v>
      </c>
      <c r="I30" s="35">
        <f t="shared" si="92"/>
        <v>3.0133728994591876E-2</v>
      </c>
      <c r="J30" s="113">
        <f t="shared" si="149"/>
        <v>0.16445463858790632</v>
      </c>
      <c r="K30" s="113">
        <f t="shared" si="149"/>
        <v>0.95526969438964504</v>
      </c>
      <c r="L30" s="113">
        <f t="shared" si="149"/>
        <v>9.2445454295772098E-2</v>
      </c>
      <c r="M30" s="113">
        <f t="shared" si="149"/>
        <v>5.1358585719873378E-3</v>
      </c>
      <c r="N30" s="113">
        <f t="shared" si="149"/>
        <v>0.20029848430750621</v>
      </c>
      <c r="O30" s="113">
        <f t="shared" si="149"/>
        <v>3.4512969603754917</v>
      </c>
      <c r="P30" s="113">
        <f t="shared" si="149"/>
        <v>0.25679292859936698</v>
      </c>
      <c r="Q30" s="82">
        <f t="shared" si="149"/>
        <v>1.1812474715570878</v>
      </c>
      <c r="R30" s="122">
        <f t="shared" si="149"/>
        <v>0.22612512805837118</v>
      </c>
      <c r="S30" s="116">
        <f t="shared" si="149"/>
        <v>1.5469014442174938</v>
      </c>
      <c r="T30" s="117">
        <f t="shared" si="149"/>
        <v>3.4072945432431836</v>
      </c>
      <c r="U30" s="111">
        <f t="shared" si="149"/>
        <v>1.5417622367616216E-2</v>
      </c>
      <c r="V30" s="111">
        <f t="shared" si="149"/>
        <v>1.0278414911744145E-2</v>
      </c>
      <c r="W30" s="111">
        <f t="shared" si="149"/>
        <v>0.11306256402918559</v>
      </c>
      <c r="X30" s="111">
        <f t="shared" si="149"/>
        <v>1.8809499288491784</v>
      </c>
      <c r="Y30" s="111">
        <f t="shared" si="149"/>
        <v>1.6342679709673191</v>
      </c>
      <c r="Z30" s="111">
        <f t="shared" si="148"/>
        <v>0.80171636311604322</v>
      </c>
      <c r="AA30" s="111">
        <f t="shared" si="148"/>
        <v>1.0278414911744145E-2</v>
      </c>
      <c r="AB30" s="111">
        <f t="shared" si="148"/>
        <v>5.7302163132973609</v>
      </c>
      <c r="AC30" s="111">
        <f t="shared" si="148"/>
        <v>1.6280671673199865</v>
      </c>
      <c r="AE30" s="179">
        <v>18</v>
      </c>
      <c r="AF30" s="157" t="s">
        <v>100</v>
      </c>
      <c r="AG30" s="182"/>
      <c r="AH30" s="170"/>
      <c r="AI30" s="170"/>
      <c r="AJ30" s="171"/>
      <c r="AK30" s="172">
        <v>6235</v>
      </c>
      <c r="AL30" s="35">
        <f t="shared" si="1"/>
        <v>3.0133728994591876E-2</v>
      </c>
      <c r="AM30" s="143">
        <f t="shared" si="93"/>
        <v>0</v>
      </c>
      <c r="AN30" s="143">
        <f t="shared" si="3"/>
        <v>1</v>
      </c>
      <c r="AO30" s="143">
        <f t="shared" si="4"/>
        <v>0</v>
      </c>
      <c r="AP30" s="143">
        <f t="shared" si="5"/>
        <v>0</v>
      </c>
      <c r="AQ30" s="143">
        <f t="shared" si="6"/>
        <v>0</v>
      </c>
      <c r="AR30" s="143">
        <f t="shared" si="7"/>
        <v>3</v>
      </c>
      <c r="AS30" s="143">
        <f t="shared" si="8"/>
        <v>0</v>
      </c>
      <c r="AT30" s="36">
        <f t="shared" si="9"/>
        <v>1</v>
      </c>
      <c r="AU30" s="150">
        <f t="shared" si="10"/>
        <v>0</v>
      </c>
      <c r="AV30" s="148">
        <f t="shared" si="11"/>
        <v>2</v>
      </c>
      <c r="AW30" s="146">
        <f t="shared" si="12"/>
        <v>3</v>
      </c>
      <c r="AX30" s="126">
        <f t="shared" si="13"/>
        <v>0</v>
      </c>
      <c r="AY30" s="126">
        <f t="shared" si="14"/>
        <v>0</v>
      </c>
      <c r="AZ30" s="126">
        <f t="shared" si="15"/>
        <v>0</v>
      </c>
      <c r="BA30" s="126">
        <f t="shared" si="16"/>
        <v>2</v>
      </c>
      <c r="BB30" s="126">
        <f t="shared" si="17"/>
        <v>2</v>
      </c>
      <c r="BC30" s="126">
        <f t="shared" si="18"/>
        <v>1</v>
      </c>
      <c r="BD30" s="126">
        <f t="shared" si="19"/>
        <v>0</v>
      </c>
      <c r="BE30" s="126">
        <f t="shared" si="20"/>
        <v>6</v>
      </c>
      <c r="BF30" s="126">
        <f t="shared" si="21"/>
        <v>2</v>
      </c>
      <c r="BJ30" s="7">
        <f t="shared" si="94"/>
        <v>0</v>
      </c>
      <c r="BK30" s="7">
        <f t="shared" si="95"/>
        <v>0</v>
      </c>
      <c r="BL30" s="7">
        <f t="shared" si="96"/>
        <v>1</v>
      </c>
      <c r="BM30" s="7">
        <f t="shared" si="97"/>
        <v>0</v>
      </c>
      <c r="BN30" s="7">
        <f t="shared" si="98"/>
        <v>0</v>
      </c>
      <c r="BO30" s="7">
        <f t="shared" si="99"/>
        <v>0</v>
      </c>
      <c r="BP30" s="7">
        <f t="shared" si="100"/>
        <v>0</v>
      </c>
      <c r="BQ30" s="7">
        <f t="shared" si="101"/>
        <v>0</v>
      </c>
      <c r="BR30" s="7">
        <f t="shared" si="102"/>
        <v>0</v>
      </c>
      <c r="BS30" s="7">
        <f t="shared" si="103"/>
        <v>0</v>
      </c>
      <c r="BT30" s="7">
        <f t="shared" si="104"/>
        <v>3</v>
      </c>
      <c r="BU30" s="7">
        <f t="shared" si="105"/>
        <v>0</v>
      </c>
      <c r="BV30" s="7">
        <f t="shared" si="106"/>
        <v>0</v>
      </c>
      <c r="BW30" s="7">
        <f t="shared" si="107"/>
        <v>0</v>
      </c>
      <c r="BX30" s="7">
        <f t="shared" si="108"/>
        <v>1</v>
      </c>
      <c r="BY30" s="7">
        <f t="shared" si="109"/>
        <v>0</v>
      </c>
      <c r="BZ30" s="1">
        <f t="shared" si="110"/>
        <v>0</v>
      </c>
      <c r="CA30" s="1">
        <f t="shared" si="111"/>
        <v>0</v>
      </c>
      <c r="CB30" s="1">
        <f t="shared" si="112"/>
        <v>1.6</v>
      </c>
      <c r="CC30" s="1">
        <f t="shared" si="113"/>
        <v>0.4</v>
      </c>
      <c r="CD30" s="1">
        <f t="shared" si="114"/>
        <v>2.4000000000000004</v>
      </c>
      <c r="CE30" s="1">
        <f t="shared" si="115"/>
        <v>0.60000000000000009</v>
      </c>
      <c r="CF30" s="1">
        <f t="shared" si="116"/>
        <v>0</v>
      </c>
      <c r="CG30" s="1">
        <f t="shared" si="117"/>
        <v>0</v>
      </c>
      <c r="CH30" s="1">
        <f t="shared" si="118"/>
        <v>0</v>
      </c>
      <c r="CI30" s="1">
        <f t="shared" si="119"/>
        <v>0</v>
      </c>
      <c r="CJ30" s="1">
        <f t="shared" si="120"/>
        <v>0</v>
      </c>
      <c r="CK30" s="1">
        <f t="shared" si="121"/>
        <v>0</v>
      </c>
      <c r="CL30" s="1">
        <f t="shared" si="122"/>
        <v>1.6</v>
      </c>
      <c r="CM30" s="1">
        <f t="shared" si="123"/>
        <v>0.4</v>
      </c>
      <c r="CN30" s="1">
        <f t="shared" si="124"/>
        <v>1.6</v>
      </c>
      <c r="CO30" s="1">
        <f t="shared" si="125"/>
        <v>0.4</v>
      </c>
      <c r="CP30" s="1">
        <f t="shared" si="126"/>
        <v>0.8</v>
      </c>
      <c r="CQ30" s="1">
        <f t="shared" si="127"/>
        <v>0.2</v>
      </c>
      <c r="CR30" s="1">
        <f t="shared" si="128"/>
        <v>0</v>
      </c>
      <c r="CS30" s="1">
        <f t="shared" si="129"/>
        <v>0</v>
      </c>
      <c r="CT30" s="1">
        <f t="shared" si="130"/>
        <v>4.8000000000000007</v>
      </c>
      <c r="CU30" s="1">
        <f t="shared" si="131"/>
        <v>1.2000000000000002</v>
      </c>
      <c r="CV30" s="1">
        <f t="shared" si="132"/>
        <v>1.6</v>
      </c>
      <c r="CW30" s="1">
        <f t="shared" si="133"/>
        <v>0.4</v>
      </c>
      <c r="DA30" s="7">
        <f t="shared" si="134"/>
        <v>0</v>
      </c>
      <c r="DB30" s="7">
        <f t="shared" si="47"/>
        <v>0</v>
      </c>
      <c r="DC30" s="7">
        <f t="shared" si="48"/>
        <v>1</v>
      </c>
      <c r="DD30" s="7">
        <f t="shared" si="49"/>
        <v>0</v>
      </c>
      <c r="DE30" s="7">
        <f t="shared" si="50"/>
        <v>0</v>
      </c>
      <c r="DF30" s="7">
        <f t="shared" si="51"/>
        <v>0</v>
      </c>
      <c r="DG30" s="7">
        <f t="shared" si="52"/>
        <v>0</v>
      </c>
      <c r="DH30" s="7">
        <f t="shared" si="53"/>
        <v>0</v>
      </c>
      <c r="DI30" s="7">
        <f t="shared" si="54"/>
        <v>0</v>
      </c>
      <c r="DJ30" s="7">
        <f t="shared" si="55"/>
        <v>0</v>
      </c>
      <c r="DK30" s="7">
        <f t="shared" si="56"/>
        <v>3</v>
      </c>
      <c r="DL30" s="7">
        <f t="shared" si="57"/>
        <v>0</v>
      </c>
      <c r="DM30" s="7">
        <f t="shared" si="58"/>
        <v>0</v>
      </c>
      <c r="DN30" s="7">
        <f t="shared" si="59"/>
        <v>0</v>
      </c>
      <c r="DO30" s="7">
        <f t="shared" si="60"/>
        <v>1</v>
      </c>
      <c r="DP30" s="7">
        <f t="shared" si="61"/>
        <v>0</v>
      </c>
      <c r="DQ30" s="7">
        <f t="shared" si="62"/>
        <v>0</v>
      </c>
      <c r="DR30" s="7">
        <f t="shared" si="63"/>
        <v>0</v>
      </c>
      <c r="DS30" s="7">
        <f t="shared" si="64"/>
        <v>2</v>
      </c>
      <c r="DT30" s="7">
        <f t="shared" si="65"/>
        <v>0</v>
      </c>
      <c r="DU30" s="7">
        <f t="shared" si="66"/>
        <v>2</v>
      </c>
      <c r="DV30" s="7">
        <f t="shared" si="67"/>
        <v>1</v>
      </c>
      <c r="DW30" s="7">
        <f t="shared" si="68"/>
        <v>0</v>
      </c>
      <c r="DX30" s="7">
        <f t="shared" si="69"/>
        <v>0</v>
      </c>
      <c r="DY30" s="7">
        <f t="shared" si="70"/>
        <v>0</v>
      </c>
      <c r="DZ30" s="7">
        <f t="shared" si="71"/>
        <v>0</v>
      </c>
      <c r="EA30" s="7">
        <f t="shared" si="72"/>
        <v>0</v>
      </c>
      <c r="EB30" s="7">
        <f t="shared" si="73"/>
        <v>0</v>
      </c>
      <c r="EC30" s="7">
        <f t="shared" si="74"/>
        <v>2</v>
      </c>
      <c r="ED30" s="7">
        <f t="shared" si="75"/>
        <v>0</v>
      </c>
      <c r="EE30" s="7">
        <f t="shared" si="76"/>
        <v>2</v>
      </c>
      <c r="EF30" s="7">
        <f t="shared" si="77"/>
        <v>0</v>
      </c>
      <c r="EG30" s="7">
        <f t="shared" si="78"/>
        <v>1</v>
      </c>
      <c r="EH30" s="7">
        <f t="shared" si="79"/>
        <v>0</v>
      </c>
      <c r="EI30" s="7">
        <f t="shared" si="80"/>
        <v>0</v>
      </c>
      <c r="EJ30" s="7">
        <f t="shared" si="81"/>
        <v>0</v>
      </c>
      <c r="EK30" s="7">
        <f t="shared" si="82"/>
        <v>5</v>
      </c>
      <c r="EL30" s="7">
        <f t="shared" si="83"/>
        <v>1</v>
      </c>
      <c r="EM30" s="7">
        <f t="shared" si="84"/>
        <v>2</v>
      </c>
      <c r="EN30" s="7">
        <f t="shared" si="85"/>
        <v>0</v>
      </c>
      <c r="EP30" s="1">
        <v>18</v>
      </c>
      <c r="EQ30" s="10">
        <f t="shared" si="135"/>
        <v>52.058181818181822</v>
      </c>
      <c r="ER30" s="10">
        <f t="shared" si="136"/>
        <v>1.3080000000000001</v>
      </c>
      <c r="ET30" s="1" t="str">
        <f t="shared" si="137"/>
        <v>[52.06, 1.31]</v>
      </c>
      <c r="EW30" s="1" t="str">
        <f t="shared" si="138"/>
        <v>[52.06, 1.31]</v>
      </c>
      <c r="EX30" s="1" t="str">
        <f t="shared" si="139"/>
        <v>[77.93, 3.68]</v>
      </c>
      <c r="EY30" s="1" t="str">
        <f t="shared" si="140"/>
        <v>[158.91, 6.19]</v>
      </c>
      <c r="FA30" s="1" t="str">
        <f t="shared" si="141"/>
        <v xml:space="preserve">[[52.06, 1.31], [77.93, 3.68], [158.91, 6.19]], </v>
      </c>
      <c r="FC30" s="157" t="s">
        <v>100</v>
      </c>
      <c r="FD30" s="190">
        <v>8.5069999999999997</v>
      </c>
      <c r="FE30" s="191">
        <v>5.367</v>
      </c>
      <c r="FF30" s="192">
        <v>5.3659999999999997</v>
      </c>
      <c r="FG30" s="192">
        <v>3.7330000000000001</v>
      </c>
      <c r="FH30" s="192">
        <v>5.1459999999999999</v>
      </c>
      <c r="FI30" s="192">
        <v>3.0209999999999999</v>
      </c>
      <c r="FJ30" s="192">
        <v>6.9589999999999996</v>
      </c>
      <c r="FK30" s="192">
        <v>9.1739999999999995</v>
      </c>
      <c r="FL30" s="192">
        <v>5.0890000000000004</v>
      </c>
      <c r="FM30" s="192">
        <v>6.141</v>
      </c>
      <c r="FN30" s="192">
        <v>8.673</v>
      </c>
      <c r="FO30" s="192">
        <v>2.2160000000000002</v>
      </c>
      <c r="FP30" s="192">
        <v>4.3680000000000003</v>
      </c>
      <c r="FQ30" s="192">
        <v>0.48699999999999999</v>
      </c>
      <c r="FR30" s="192">
        <v>5.05</v>
      </c>
      <c r="FS30" s="192">
        <v>2.4900000000000002</v>
      </c>
      <c r="FT30" s="192">
        <v>7.1219999999999999</v>
      </c>
      <c r="FU30" s="192">
        <v>3.5230000000000001</v>
      </c>
      <c r="FV30" s="192">
        <v>8.2330000000000005</v>
      </c>
      <c r="FW30" s="192">
        <v>3.6120000000000001</v>
      </c>
      <c r="FX30" s="190">
        <v>9.5500000000000007</v>
      </c>
      <c r="FY30" s="193">
        <v>3.1869999999999998</v>
      </c>
      <c r="FZ30" s="193">
        <v>2.0299999999999998</v>
      </c>
      <c r="GA30" s="193">
        <v>8.2850000000000001</v>
      </c>
      <c r="GB30" s="193">
        <v>3.8170000000000002</v>
      </c>
      <c r="GC30" s="193">
        <v>2.3519999999999999</v>
      </c>
      <c r="GD30" s="193">
        <v>3.3969999999999998</v>
      </c>
      <c r="GE30" s="193">
        <v>5.6890000000000001</v>
      </c>
      <c r="GF30" s="193">
        <v>7.9669999999999996</v>
      </c>
      <c r="GG30" s="193">
        <v>4.24</v>
      </c>
      <c r="GH30" s="193">
        <v>1.425</v>
      </c>
      <c r="GI30" s="193">
        <v>9.6180000000000003</v>
      </c>
      <c r="GJ30" s="193">
        <v>7.1779999999999999</v>
      </c>
      <c r="GK30" s="193">
        <v>8.8819999999999997</v>
      </c>
      <c r="GL30" s="193">
        <v>7.4829999999999997</v>
      </c>
      <c r="GM30" s="193">
        <v>8.1720000000000006</v>
      </c>
      <c r="GN30" s="193">
        <v>4.5019999999999998</v>
      </c>
      <c r="GO30" s="193">
        <v>8.5540000000000003</v>
      </c>
      <c r="GP30" s="193">
        <v>6.2130000000000001</v>
      </c>
      <c r="GQ30" s="193">
        <v>5.94</v>
      </c>
      <c r="GR30" s="193">
        <v>0.56599999999999995</v>
      </c>
      <c r="GS30" s="193">
        <v>3.7440000000000002</v>
      </c>
      <c r="GT30" s="193">
        <v>7.8120000000000003</v>
      </c>
      <c r="GU30" s="193">
        <v>6.5049999999999999</v>
      </c>
      <c r="GV30" s="193">
        <v>9.9149999999999991</v>
      </c>
      <c r="GW30" s="193">
        <v>0.72899999999999998</v>
      </c>
      <c r="GX30" s="193">
        <v>3.1429999999999998</v>
      </c>
      <c r="GY30" s="193">
        <v>2.8690000000000002</v>
      </c>
      <c r="GZ30" s="193">
        <v>7.6379999999999999</v>
      </c>
      <c r="HA30" s="193">
        <v>3.3359999999999999</v>
      </c>
      <c r="HB30" s="193">
        <v>0.217</v>
      </c>
      <c r="HC30" s="193">
        <v>5.9450000000000003</v>
      </c>
      <c r="HD30" s="193">
        <v>8.0530000000000008</v>
      </c>
      <c r="HE30" s="193">
        <v>8.5909999999999993</v>
      </c>
      <c r="HF30" s="193">
        <v>8.4809999999999999</v>
      </c>
      <c r="HG30" s="193">
        <v>5.298</v>
      </c>
      <c r="HH30" s="193">
        <v>1.143</v>
      </c>
      <c r="HI30" s="193">
        <v>1.0660000000000001</v>
      </c>
      <c r="HJ30" s="193">
        <v>0.28899999999999998</v>
      </c>
      <c r="HK30" s="193">
        <v>5.125</v>
      </c>
      <c r="HL30" s="193">
        <v>1.2010000000000001</v>
      </c>
      <c r="HM30" s="193">
        <v>7.2530000000000001</v>
      </c>
      <c r="HN30" s="193">
        <v>7.07</v>
      </c>
      <c r="HO30" s="193">
        <v>2.5739999999999998</v>
      </c>
      <c r="HQ30" s="51">
        <f t="shared" si="147"/>
        <v>8.5069999999999997</v>
      </c>
      <c r="HR30" s="51">
        <f t="shared" si="147"/>
        <v>5.367</v>
      </c>
      <c r="HS30" s="51">
        <f t="shared" si="147"/>
        <v>5.3659999999999997</v>
      </c>
      <c r="HT30" s="51">
        <f t="shared" si="147"/>
        <v>3.7330000000000001</v>
      </c>
      <c r="HU30" s="51">
        <f t="shared" si="147"/>
        <v>5.1459999999999999</v>
      </c>
      <c r="HV30" s="51">
        <f t="shared" si="147"/>
        <v>3.0209999999999999</v>
      </c>
      <c r="HW30" s="51">
        <f t="shared" si="147"/>
        <v>6.9589999999999996</v>
      </c>
      <c r="HX30" s="51">
        <f t="shared" si="147"/>
        <v>9.1739999999999995</v>
      </c>
      <c r="HY30" s="51">
        <f t="shared" si="147"/>
        <v>5.0890000000000004</v>
      </c>
      <c r="HZ30" s="51">
        <f t="shared" si="147"/>
        <v>6.141</v>
      </c>
      <c r="IA30" s="51">
        <f t="shared" si="147"/>
        <v>8.673</v>
      </c>
      <c r="IB30" s="51">
        <f t="shared" si="147"/>
        <v>2.2160000000000002</v>
      </c>
      <c r="IC30" s="51">
        <f t="shared" si="147"/>
        <v>4.3680000000000003</v>
      </c>
      <c r="ID30" s="51">
        <f t="shared" si="147"/>
        <v>0.48699999999999999</v>
      </c>
      <c r="IE30" s="51">
        <f t="shared" si="147"/>
        <v>5.05</v>
      </c>
      <c r="IF30" s="51">
        <f t="shared" si="144"/>
        <v>2.4900000000000002</v>
      </c>
      <c r="IG30" s="51">
        <f t="shared" si="144"/>
        <v>7.1219999999999999</v>
      </c>
      <c r="IH30" s="51">
        <f t="shared" si="144"/>
        <v>3.5230000000000001</v>
      </c>
      <c r="II30" s="51">
        <f t="shared" si="144"/>
        <v>8.2330000000000005</v>
      </c>
      <c r="IJ30" s="51">
        <f t="shared" si="144"/>
        <v>3.6120000000000001</v>
      </c>
      <c r="IK30" s="51">
        <f t="shared" si="144"/>
        <v>9.5500000000000007</v>
      </c>
      <c r="IL30" s="51">
        <f t="shared" si="144"/>
        <v>3.1869999999999998</v>
      </c>
      <c r="IM30" s="51">
        <f t="shared" si="144"/>
        <v>2.0299999999999998</v>
      </c>
      <c r="IN30" s="51">
        <f t="shared" si="144"/>
        <v>8.2850000000000001</v>
      </c>
      <c r="IO30" s="51">
        <f t="shared" si="144"/>
        <v>3.8170000000000002</v>
      </c>
      <c r="IP30" s="51">
        <f t="shared" si="144"/>
        <v>2.3519999999999999</v>
      </c>
      <c r="IQ30" s="51">
        <f t="shared" si="144"/>
        <v>3.3969999999999998</v>
      </c>
      <c r="IR30" s="51">
        <f t="shared" si="144"/>
        <v>5.6890000000000001</v>
      </c>
      <c r="IS30" s="51">
        <f t="shared" si="144"/>
        <v>7.9669999999999996</v>
      </c>
      <c r="IT30" s="51">
        <f t="shared" si="144"/>
        <v>4.24</v>
      </c>
      <c r="IU30" s="51">
        <f t="shared" si="144"/>
        <v>1.425</v>
      </c>
      <c r="IV30" s="51">
        <f t="shared" si="145"/>
        <v>9.6180000000000003</v>
      </c>
      <c r="IW30" s="51">
        <f t="shared" si="145"/>
        <v>7.1779999999999999</v>
      </c>
      <c r="IX30" s="51">
        <f t="shared" si="145"/>
        <v>8.8819999999999997</v>
      </c>
      <c r="IY30" s="51">
        <f t="shared" si="145"/>
        <v>7.4829999999999997</v>
      </c>
      <c r="IZ30" s="51">
        <f t="shared" si="145"/>
        <v>8.1720000000000006</v>
      </c>
      <c r="JA30" s="51">
        <f t="shared" si="145"/>
        <v>4.5019999999999998</v>
      </c>
      <c r="JB30" s="51">
        <f t="shared" si="145"/>
        <v>8.5540000000000003</v>
      </c>
      <c r="JC30" s="51">
        <f t="shared" si="145"/>
        <v>6.2130000000000001</v>
      </c>
      <c r="JD30" s="51">
        <f t="shared" si="145"/>
        <v>5.94</v>
      </c>
      <c r="JE30" s="51">
        <f t="shared" si="145"/>
        <v>0.56599999999999995</v>
      </c>
      <c r="JF30" s="51">
        <f t="shared" si="145"/>
        <v>3.7440000000000002</v>
      </c>
      <c r="JG30" s="51">
        <f t="shared" si="145"/>
        <v>7.8120000000000003</v>
      </c>
      <c r="JH30" s="51">
        <f t="shared" si="145"/>
        <v>6.5049999999999999</v>
      </c>
      <c r="JI30" s="51">
        <f t="shared" si="145"/>
        <v>9.9149999999999991</v>
      </c>
      <c r="JJ30" s="51">
        <f t="shared" si="145"/>
        <v>0.72899999999999998</v>
      </c>
      <c r="JK30" s="51">
        <f t="shared" si="145"/>
        <v>3.1429999999999998</v>
      </c>
      <c r="JL30" s="51">
        <f t="shared" si="146"/>
        <v>2.8690000000000002</v>
      </c>
      <c r="JM30" s="51">
        <f t="shared" si="146"/>
        <v>7.6379999999999999</v>
      </c>
      <c r="JN30" s="51">
        <f t="shared" si="146"/>
        <v>3.3359999999999999</v>
      </c>
      <c r="JO30" s="51">
        <f t="shared" si="146"/>
        <v>0.217</v>
      </c>
      <c r="JP30" s="51">
        <f t="shared" si="146"/>
        <v>5.9450000000000003</v>
      </c>
      <c r="JQ30" s="51">
        <f t="shared" si="146"/>
        <v>8.0530000000000008</v>
      </c>
      <c r="JR30" s="51">
        <f t="shared" si="146"/>
        <v>8.5909999999999993</v>
      </c>
      <c r="JS30" s="51">
        <f t="shared" si="146"/>
        <v>8.4809999999999999</v>
      </c>
      <c r="JT30" s="51">
        <f t="shared" si="146"/>
        <v>5.298</v>
      </c>
      <c r="JU30" s="51">
        <f t="shared" si="146"/>
        <v>1.143</v>
      </c>
      <c r="JV30" s="51">
        <f t="shared" si="146"/>
        <v>1.0660000000000001</v>
      </c>
      <c r="JW30" s="51">
        <f t="shared" si="146"/>
        <v>0.28899999999999998</v>
      </c>
      <c r="JX30" s="51">
        <f t="shared" si="146"/>
        <v>5.125</v>
      </c>
      <c r="JZ30" s="1" t="str">
        <f t="shared" si="142"/>
        <v>[8.507, 5.367, 5.366, 3.733, 5.146, 3.021, 6.959, 9.174, 5.089, 6.141, 8.673, 2.216, 4.368, 0.487, 5.05, 2.49, 7.122, 3.523, 8.233, 3.612, 9.55, 3.187, 2.03, 8.285, 3.817, 2.352, 3.397, 5.689, 7.967, 4.24, 1.425, 9.618, 7.178, 8.882, 7.483, 8.172, 4.502, 8.554, 6.213, 5.94, 0.566, 3.744, 7.812, 6.505, 9.915, 0.729, 3.143, 2.869, 7.638, 3.336, 0.217, 5.945, 8.053, 8.591, 8.481, 5.298, 1.143, 1.066, 0.289, 5.125],</v>
      </c>
    </row>
    <row r="31" spans="2:286" x14ac:dyDescent="0.35">
      <c r="B31" s="179">
        <v>19</v>
      </c>
      <c r="C31" s="158" t="s">
        <v>101</v>
      </c>
      <c r="D31" s="182"/>
      <c r="E31" s="170"/>
      <c r="F31" s="170"/>
      <c r="G31" s="171"/>
      <c r="H31" s="172">
        <v>3200</v>
      </c>
      <c r="I31" s="35">
        <f t="shared" si="92"/>
        <v>1.5465586653198719E-2</v>
      </c>
      <c r="J31" s="113">
        <f t="shared" si="149"/>
        <v>8.4403342980160431E-2</v>
      </c>
      <c r="K31" s="113">
        <f t="shared" si="149"/>
        <v>0.49027474291048345</v>
      </c>
      <c r="L31" s="113">
        <f t="shared" si="149"/>
        <v>4.744594286230485E-2</v>
      </c>
      <c r="M31" s="113">
        <f t="shared" si="149"/>
        <v>2.6358857145724916E-3</v>
      </c>
      <c r="N31" s="113">
        <f t="shared" si="149"/>
        <v>0.10279954286832718</v>
      </c>
      <c r="O31" s="113">
        <f t="shared" si="149"/>
        <v>1.7713152001927144</v>
      </c>
      <c r="P31" s="113">
        <f t="shared" si="149"/>
        <v>0.13179428572862459</v>
      </c>
      <c r="Q31" s="82">
        <f t="shared" si="149"/>
        <v>0.60625371435167297</v>
      </c>
      <c r="R31" s="122">
        <f t="shared" si="149"/>
        <v>0.11605459659772058</v>
      </c>
      <c r="S31" s="116">
        <f t="shared" si="149"/>
        <v>0.79391894490713399</v>
      </c>
      <c r="T31" s="117">
        <f t="shared" si="149"/>
        <v>1.7487317623701988</v>
      </c>
      <c r="U31" s="111">
        <f t="shared" si="149"/>
        <v>7.91281340439004E-3</v>
      </c>
      <c r="V31" s="111">
        <f t="shared" si="149"/>
        <v>5.275208936260027E-3</v>
      </c>
      <c r="W31" s="111">
        <f t="shared" si="149"/>
        <v>5.8027298298860289E-2</v>
      </c>
      <c r="X31" s="111">
        <f t="shared" si="149"/>
        <v>0.96536323533558488</v>
      </c>
      <c r="Y31" s="111">
        <f t="shared" si="149"/>
        <v>0.83875822086534424</v>
      </c>
      <c r="Z31" s="111">
        <f t="shared" si="148"/>
        <v>0.41146629702828202</v>
      </c>
      <c r="AA31" s="111">
        <f t="shared" si="148"/>
        <v>5.275208936260027E-3</v>
      </c>
      <c r="AB31" s="111">
        <f t="shared" si="148"/>
        <v>2.9409289819649649</v>
      </c>
      <c r="AC31" s="111">
        <f t="shared" si="148"/>
        <v>0.83557577151947993</v>
      </c>
      <c r="AE31" s="179">
        <v>19</v>
      </c>
      <c r="AF31" s="158" t="s">
        <v>101</v>
      </c>
      <c r="AG31" s="182"/>
      <c r="AH31" s="170"/>
      <c r="AI31" s="170"/>
      <c r="AJ31" s="171"/>
      <c r="AK31" s="172">
        <v>3200</v>
      </c>
      <c r="AL31" s="35">
        <f t="shared" si="1"/>
        <v>1.5465586653198719E-2</v>
      </c>
      <c r="AM31" s="143">
        <f t="shared" si="93"/>
        <v>0</v>
      </c>
      <c r="AN31" s="143">
        <f t="shared" si="3"/>
        <v>0</v>
      </c>
      <c r="AO31" s="143">
        <f t="shared" si="4"/>
        <v>0</v>
      </c>
      <c r="AP31" s="143">
        <f t="shared" si="5"/>
        <v>0</v>
      </c>
      <c r="AQ31" s="143">
        <f t="shared" si="6"/>
        <v>0</v>
      </c>
      <c r="AR31" s="143">
        <f t="shared" si="7"/>
        <v>2</v>
      </c>
      <c r="AS31" s="143">
        <f t="shared" si="8"/>
        <v>0</v>
      </c>
      <c r="AT31" s="36">
        <f t="shared" si="9"/>
        <v>1</v>
      </c>
      <c r="AU31" s="150">
        <f t="shared" si="10"/>
        <v>0</v>
      </c>
      <c r="AV31" s="148">
        <f t="shared" si="11"/>
        <v>1</v>
      </c>
      <c r="AW31" s="146">
        <f t="shared" si="12"/>
        <v>2</v>
      </c>
      <c r="AX31" s="126">
        <f t="shared" si="13"/>
        <v>0</v>
      </c>
      <c r="AY31" s="126">
        <f t="shared" si="14"/>
        <v>0</v>
      </c>
      <c r="AZ31" s="126">
        <f t="shared" si="15"/>
        <v>0</v>
      </c>
      <c r="BA31" s="126">
        <f t="shared" si="16"/>
        <v>1</v>
      </c>
      <c r="BB31" s="126">
        <f t="shared" si="17"/>
        <v>1</v>
      </c>
      <c r="BC31" s="126">
        <f t="shared" si="18"/>
        <v>0</v>
      </c>
      <c r="BD31" s="126">
        <f t="shared" si="19"/>
        <v>0</v>
      </c>
      <c r="BE31" s="126">
        <f t="shared" si="20"/>
        <v>3</v>
      </c>
      <c r="BF31" s="126">
        <f t="shared" si="21"/>
        <v>1</v>
      </c>
      <c r="BJ31" s="7">
        <f t="shared" si="94"/>
        <v>0</v>
      </c>
      <c r="BK31" s="7">
        <f t="shared" si="95"/>
        <v>0</v>
      </c>
      <c r="BL31" s="7">
        <f t="shared" si="96"/>
        <v>0</v>
      </c>
      <c r="BM31" s="7">
        <f t="shared" si="97"/>
        <v>0</v>
      </c>
      <c r="BN31" s="7">
        <f t="shared" si="98"/>
        <v>0</v>
      </c>
      <c r="BO31" s="7">
        <f t="shared" si="99"/>
        <v>0</v>
      </c>
      <c r="BP31" s="7">
        <f t="shared" si="100"/>
        <v>0</v>
      </c>
      <c r="BQ31" s="7">
        <f t="shared" si="101"/>
        <v>0</v>
      </c>
      <c r="BR31" s="7">
        <f t="shared" si="102"/>
        <v>0</v>
      </c>
      <c r="BS31" s="7">
        <f t="shared" si="103"/>
        <v>0</v>
      </c>
      <c r="BT31" s="7">
        <f t="shared" si="104"/>
        <v>2</v>
      </c>
      <c r="BU31" s="7">
        <f t="shared" si="105"/>
        <v>0</v>
      </c>
      <c r="BV31" s="7">
        <f t="shared" si="106"/>
        <v>0</v>
      </c>
      <c r="BW31" s="7">
        <f t="shared" si="107"/>
        <v>0</v>
      </c>
      <c r="BX31" s="7">
        <f t="shared" si="108"/>
        <v>1</v>
      </c>
      <c r="BY31" s="7">
        <f t="shared" si="109"/>
        <v>0</v>
      </c>
      <c r="BZ31" s="1">
        <f t="shared" si="110"/>
        <v>0</v>
      </c>
      <c r="CA31" s="1">
        <f t="shared" si="111"/>
        <v>0</v>
      </c>
      <c r="CB31" s="1">
        <f t="shared" si="112"/>
        <v>0.8</v>
      </c>
      <c r="CC31" s="1">
        <f t="shared" si="113"/>
        <v>0.2</v>
      </c>
      <c r="CD31" s="1">
        <f t="shared" si="114"/>
        <v>1.6</v>
      </c>
      <c r="CE31" s="1">
        <f t="shared" si="115"/>
        <v>0.4</v>
      </c>
      <c r="CF31" s="1">
        <f t="shared" si="116"/>
        <v>0</v>
      </c>
      <c r="CG31" s="1">
        <f t="shared" si="117"/>
        <v>0</v>
      </c>
      <c r="CH31" s="1">
        <f t="shared" si="118"/>
        <v>0</v>
      </c>
      <c r="CI31" s="1">
        <f t="shared" si="119"/>
        <v>0</v>
      </c>
      <c r="CJ31" s="1">
        <f t="shared" si="120"/>
        <v>0</v>
      </c>
      <c r="CK31" s="1">
        <f t="shared" si="121"/>
        <v>0</v>
      </c>
      <c r="CL31" s="1">
        <f t="shared" si="122"/>
        <v>0.8</v>
      </c>
      <c r="CM31" s="1">
        <f t="shared" si="123"/>
        <v>0.2</v>
      </c>
      <c r="CN31" s="1">
        <f t="shared" si="124"/>
        <v>0.8</v>
      </c>
      <c r="CO31" s="1">
        <f t="shared" si="125"/>
        <v>0.2</v>
      </c>
      <c r="CP31" s="1">
        <f t="shared" si="126"/>
        <v>0</v>
      </c>
      <c r="CQ31" s="1">
        <f t="shared" si="127"/>
        <v>0</v>
      </c>
      <c r="CR31" s="1">
        <f t="shared" si="128"/>
        <v>0</v>
      </c>
      <c r="CS31" s="1">
        <f t="shared" si="129"/>
        <v>0</v>
      </c>
      <c r="CT31" s="1">
        <f t="shared" si="130"/>
        <v>2.4000000000000004</v>
      </c>
      <c r="CU31" s="1">
        <f t="shared" si="131"/>
        <v>0.60000000000000009</v>
      </c>
      <c r="CV31" s="1">
        <f t="shared" si="132"/>
        <v>0.8</v>
      </c>
      <c r="CW31" s="1">
        <f t="shared" si="133"/>
        <v>0.2</v>
      </c>
      <c r="DA31" s="7">
        <f t="shared" si="134"/>
        <v>0</v>
      </c>
      <c r="DB31" s="7">
        <f t="shared" si="47"/>
        <v>0</v>
      </c>
      <c r="DC31" s="7">
        <f t="shared" si="48"/>
        <v>0</v>
      </c>
      <c r="DD31" s="7">
        <f t="shared" si="49"/>
        <v>0</v>
      </c>
      <c r="DE31" s="7">
        <f t="shared" si="50"/>
        <v>0</v>
      </c>
      <c r="DF31" s="7">
        <f t="shared" si="51"/>
        <v>0</v>
      </c>
      <c r="DG31" s="7">
        <f t="shared" si="52"/>
        <v>0</v>
      </c>
      <c r="DH31" s="7">
        <f t="shared" si="53"/>
        <v>0</v>
      </c>
      <c r="DI31" s="7">
        <f t="shared" si="54"/>
        <v>0</v>
      </c>
      <c r="DJ31" s="7">
        <f t="shared" si="55"/>
        <v>0</v>
      </c>
      <c r="DK31" s="7">
        <f t="shared" si="56"/>
        <v>2</v>
      </c>
      <c r="DL31" s="7">
        <f t="shared" si="57"/>
        <v>0</v>
      </c>
      <c r="DM31" s="7">
        <f t="shared" si="58"/>
        <v>0</v>
      </c>
      <c r="DN31" s="7">
        <f t="shared" si="59"/>
        <v>0</v>
      </c>
      <c r="DO31" s="7">
        <f t="shared" si="60"/>
        <v>1</v>
      </c>
      <c r="DP31" s="7">
        <f t="shared" si="61"/>
        <v>0</v>
      </c>
      <c r="DQ31" s="7">
        <f t="shared" si="62"/>
        <v>0</v>
      </c>
      <c r="DR31" s="7">
        <f t="shared" si="63"/>
        <v>0</v>
      </c>
      <c r="DS31" s="7">
        <f t="shared" si="64"/>
        <v>1</v>
      </c>
      <c r="DT31" s="7">
        <f t="shared" si="65"/>
        <v>0</v>
      </c>
      <c r="DU31" s="7">
        <f t="shared" si="66"/>
        <v>2</v>
      </c>
      <c r="DV31" s="7">
        <f t="shared" si="67"/>
        <v>0</v>
      </c>
      <c r="DW31" s="7">
        <f t="shared" si="68"/>
        <v>0</v>
      </c>
      <c r="DX31" s="7">
        <f t="shared" si="69"/>
        <v>0</v>
      </c>
      <c r="DY31" s="7">
        <f t="shared" si="70"/>
        <v>0</v>
      </c>
      <c r="DZ31" s="7">
        <f t="shared" si="71"/>
        <v>0</v>
      </c>
      <c r="EA31" s="7">
        <f t="shared" si="72"/>
        <v>0</v>
      </c>
      <c r="EB31" s="7">
        <f t="shared" si="73"/>
        <v>0</v>
      </c>
      <c r="EC31" s="7">
        <f t="shared" si="74"/>
        <v>1</v>
      </c>
      <c r="ED31" s="7">
        <f t="shared" si="75"/>
        <v>0</v>
      </c>
      <c r="EE31" s="7">
        <f t="shared" si="76"/>
        <v>1</v>
      </c>
      <c r="EF31" s="7">
        <f t="shared" si="77"/>
        <v>0</v>
      </c>
      <c r="EG31" s="7">
        <f t="shared" si="78"/>
        <v>0</v>
      </c>
      <c r="EH31" s="7">
        <f t="shared" si="79"/>
        <v>0</v>
      </c>
      <c r="EI31" s="7">
        <f t="shared" si="80"/>
        <v>0</v>
      </c>
      <c r="EJ31" s="7">
        <f t="shared" si="81"/>
        <v>0</v>
      </c>
      <c r="EK31" s="7">
        <f t="shared" si="82"/>
        <v>2</v>
      </c>
      <c r="EL31" s="7">
        <f t="shared" si="83"/>
        <v>1</v>
      </c>
      <c r="EM31" s="7">
        <f t="shared" si="84"/>
        <v>1</v>
      </c>
      <c r="EN31" s="7">
        <f t="shared" si="85"/>
        <v>0</v>
      </c>
      <c r="EP31" s="1">
        <v>19</v>
      </c>
      <c r="EQ31" s="10">
        <f t="shared" si="135"/>
        <v>29.568181818181817</v>
      </c>
      <c r="ER31" s="10">
        <f t="shared" si="136"/>
        <v>0.79</v>
      </c>
      <c r="ET31" s="1" t="str">
        <f t="shared" si="137"/>
        <v>[29.57, 0.79]</v>
      </c>
      <c r="EW31" s="1" t="str">
        <f t="shared" si="138"/>
        <v>[29.57, 0.79]</v>
      </c>
      <c r="EX31" s="1" t="str">
        <f t="shared" si="139"/>
        <v>[42.92, 1.31]</v>
      </c>
      <c r="EY31" s="1" t="str">
        <f t="shared" si="140"/>
        <v>[77.93, 3.68]</v>
      </c>
      <c r="FA31" s="1" t="str">
        <f t="shared" si="141"/>
        <v xml:space="preserve">[[29.57, 0.79], [42.92, 1.31], [77.93, 3.68]], </v>
      </c>
      <c r="FC31" s="158" t="s">
        <v>101</v>
      </c>
      <c r="FD31" s="190">
        <v>4.7830000000000004</v>
      </c>
      <c r="FE31" s="191">
        <v>0.41599999999999998</v>
      </c>
      <c r="FF31" s="192">
        <v>8.4960000000000004</v>
      </c>
      <c r="FG31" s="192">
        <v>9.4489999999999998</v>
      </c>
      <c r="FH31" s="192">
        <v>7.1589999999999998</v>
      </c>
      <c r="FI31" s="192">
        <v>9.4369999999999994</v>
      </c>
      <c r="FJ31" s="192">
        <v>2.8639999999999999</v>
      </c>
      <c r="FK31" s="192">
        <v>9.2710000000000008</v>
      </c>
      <c r="FL31" s="192">
        <v>4.3879999999999999</v>
      </c>
      <c r="FM31" s="192">
        <v>9.4339999999999993</v>
      </c>
      <c r="FN31" s="192">
        <v>7.2030000000000003</v>
      </c>
      <c r="FO31" s="192">
        <v>6.5940000000000003</v>
      </c>
      <c r="FP31" s="192">
        <v>1.698</v>
      </c>
      <c r="FQ31" s="192">
        <v>6.6660000000000004</v>
      </c>
      <c r="FR31" s="192">
        <v>9.3239999999999998</v>
      </c>
      <c r="FS31" s="192">
        <v>4.1710000000000003</v>
      </c>
      <c r="FT31" s="192">
        <v>8.4990000000000006</v>
      </c>
      <c r="FU31" s="192">
        <v>1.1399999999999999</v>
      </c>
      <c r="FV31" s="192">
        <v>5.2249999999999996</v>
      </c>
      <c r="FW31" s="192">
        <v>5.48</v>
      </c>
      <c r="FX31" s="190">
        <v>4.9740000000000002</v>
      </c>
      <c r="FY31" s="193">
        <v>8.3390000000000004</v>
      </c>
      <c r="FZ31" s="193">
        <v>9.8089999999999993</v>
      </c>
      <c r="GA31" s="193">
        <v>5.9779999999999998</v>
      </c>
      <c r="GB31" s="193">
        <v>6.1660000000000004</v>
      </c>
      <c r="GC31" s="193">
        <v>8.1940000000000008</v>
      </c>
      <c r="GD31" s="193">
        <v>5.8140000000000001</v>
      </c>
      <c r="GE31" s="193">
        <v>9.6920000000000002</v>
      </c>
      <c r="GF31" s="193">
        <v>8.3949999999999996</v>
      </c>
      <c r="GG31" s="193">
        <v>1.335</v>
      </c>
      <c r="GH31" s="193">
        <v>3.823</v>
      </c>
      <c r="GI31" s="193">
        <v>9.8889999999999993</v>
      </c>
      <c r="GJ31" s="193">
        <v>2.149</v>
      </c>
      <c r="GK31" s="193">
        <v>7.3179999999999996</v>
      </c>
      <c r="GL31" s="193">
        <v>4.2220000000000004</v>
      </c>
      <c r="GM31" s="193">
        <v>6.2880000000000003</v>
      </c>
      <c r="GN31" s="193">
        <v>4.077</v>
      </c>
      <c r="GO31" s="193">
        <v>6.0229999999999997</v>
      </c>
      <c r="GP31" s="193">
        <v>0.34699999999999998</v>
      </c>
      <c r="GQ31" s="193">
        <v>2.306</v>
      </c>
      <c r="GR31" s="193">
        <v>0.128</v>
      </c>
      <c r="GS31" s="193">
        <v>2.1030000000000002</v>
      </c>
      <c r="GT31" s="193">
        <v>5.0350000000000001</v>
      </c>
      <c r="GU31" s="193">
        <v>2.7559999999999998</v>
      </c>
      <c r="GV31" s="193">
        <v>0.96799999999999997</v>
      </c>
      <c r="GW31" s="193">
        <v>5.5720000000000001</v>
      </c>
      <c r="GX31" s="193">
        <v>2.3239999999999998</v>
      </c>
      <c r="GY31" s="193">
        <v>0.94599999999999995</v>
      </c>
      <c r="GZ31" s="193">
        <v>2.8079999999999998</v>
      </c>
      <c r="HA31" s="193">
        <v>4.6589999999999998</v>
      </c>
      <c r="HB31" s="193">
        <v>9.5039999999999996</v>
      </c>
      <c r="HC31" s="193">
        <v>4.2649999999999997</v>
      </c>
      <c r="HD31" s="193">
        <v>9.1539999999999999</v>
      </c>
      <c r="HE31" s="193">
        <v>2.4180000000000001</v>
      </c>
      <c r="HF31" s="193">
        <v>3.5459999999999998</v>
      </c>
      <c r="HG31" s="193">
        <v>1.59</v>
      </c>
      <c r="HH31" s="193">
        <v>4.3639999999999999</v>
      </c>
      <c r="HI31" s="193">
        <v>5.4160000000000004</v>
      </c>
      <c r="HJ31" s="193">
        <v>9.0169999999999995</v>
      </c>
      <c r="HK31" s="193">
        <v>9.3409999999999993</v>
      </c>
      <c r="HL31" s="193">
        <v>4.8769999999999998</v>
      </c>
      <c r="HM31" s="193">
        <v>7.4660000000000002</v>
      </c>
      <c r="HN31" s="193">
        <v>5.4619999999999997</v>
      </c>
      <c r="HO31" s="193">
        <v>7.5720000000000001</v>
      </c>
      <c r="HQ31" s="51">
        <f t="shared" si="147"/>
        <v>4.7830000000000004</v>
      </c>
      <c r="HR31" s="51">
        <f t="shared" si="147"/>
        <v>0.41599999999999998</v>
      </c>
      <c r="HS31" s="51">
        <f t="shared" si="147"/>
        <v>8.4960000000000004</v>
      </c>
      <c r="HT31" s="51">
        <f t="shared" si="147"/>
        <v>9.4489999999999998</v>
      </c>
      <c r="HU31" s="51">
        <f t="shared" si="147"/>
        <v>7.1589999999999998</v>
      </c>
      <c r="HV31" s="51">
        <f t="shared" si="147"/>
        <v>9.4369999999999994</v>
      </c>
      <c r="HW31" s="51">
        <f t="shared" si="147"/>
        <v>2.8639999999999999</v>
      </c>
      <c r="HX31" s="51">
        <f t="shared" si="147"/>
        <v>9.2710000000000008</v>
      </c>
      <c r="HY31" s="51">
        <f t="shared" si="147"/>
        <v>4.3879999999999999</v>
      </c>
      <c r="HZ31" s="51">
        <f t="shared" si="147"/>
        <v>9.4339999999999993</v>
      </c>
      <c r="IA31" s="51">
        <f t="shared" si="147"/>
        <v>7.2030000000000003</v>
      </c>
      <c r="IB31" s="51">
        <f t="shared" si="147"/>
        <v>6.5940000000000003</v>
      </c>
      <c r="IC31" s="51">
        <f t="shared" si="147"/>
        <v>1.698</v>
      </c>
      <c r="ID31" s="51">
        <f t="shared" si="147"/>
        <v>6.6660000000000004</v>
      </c>
      <c r="IE31" s="51">
        <f t="shared" si="147"/>
        <v>9.3239999999999998</v>
      </c>
      <c r="IF31" s="51">
        <f t="shared" si="144"/>
        <v>4.1710000000000003</v>
      </c>
      <c r="IG31" s="51">
        <f t="shared" si="144"/>
        <v>8.4990000000000006</v>
      </c>
      <c r="IH31" s="51">
        <f t="shared" si="144"/>
        <v>1.1399999999999999</v>
      </c>
      <c r="II31" s="51">
        <f t="shared" si="144"/>
        <v>5.2249999999999996</v>
      </c>
      <c r="IJ31" s="51">
        <f t="shared" si="144"/>
        <v>5.48</v>
      </c>
      <c r="IK31" s="51">
        <f t="shared" si="144"/>
        <v>4.9740000000000002</v>
      </c>
      <c r="IL31" s="51">
        <f t="shared" si="144"/>
        <v>8.3390000000000004</v>
      </c>
      <c r="IM31" s="51">
        <f t="shared" si="144"/>
        <v>9.8089999999999993</v>
      </c>
      <c r="IN31" s="51">
        <f t="shared" si="144"/>
        <v>5.9779999999999998</v>
      </c>
      <c r="IO31" s="51">
        <f t="shared" si="144"/>
        <v>6.1660000000000004</v>
      </c>
      <c r="IP31" s="51">
        <f t="shared" si="144"/>
        <v>8.1940000000000008</v>
      </c>
      <c r="IQ31" s="51">
        <f t="shared" si="144"/>
        <v>5.8140000000000001</v>
      </c>
      <c r="IR31" s="51">
        <f t="shared" si="144"/>
        <v>9.6920000000000002</v>
      </c>
      <c r="IS31" s="51">
        <f t="shared" si="144"/>
        <v>8.3949999999999996</v>
      </c>
      <c r="IT31" s="51">
        <f t="shared" si="144"/>
        <v>1.335</v>
      </c>
      <c r="IU31" s="51">
        <f t="shared" si="144"/>
        <v>3.823</v>
      </c>
      <c r="IV31" s="51">
        <f t="shared" si="145"/>
        <v>9.8889999999999993</v>
      </c>
      <c r="IW31" s="51">
        <f t="shared" si="145"/>
        <v>2.149</v>
      </c>
      <c r="IX31" s="51">
        <f t="shared" si="145"/>
        <v>7.3179999999999996</v>
      </c>
      <c r="IY31" s="51">
        <f t="shared" si="145"/>
        <v>4.2220000000000004</v>
      </c>
      <c r="IZ31" s="51">
        <f t="shared" si="145"/>
        <v>6.2880000000000003</v>
      </c>
      <c r="JA31" s="51">
        <f t="shared" si="145"/>
        <v>4.077</v>
      </c>
      <c r="JB31" s="51">
        <f t="shared" si="145"/>
        <v>6.0229999999999997</v>
      </c>
      <c r="JC31" s="51">
        <f t="shared" si="145"/>
        <v>0.34699999999999998</v>
      </c>
      <c r="JD31" s="51">
        <f t="shared" si="145"/>
        <v>2.306</v>
      </c>
      <c r="JE31" s="51">
        <f t="shared" si="145"/>
        <v>0.128</v>
      </c>
      <c r="JF31" s="51">
        <f t="shared" si="145"/>
        <v>2.1030000000000002</v>
      </c>
      <c r="JG31" s="51">
        <f t="shared" si="145"/>
        <v>5.0350000000000001</v>
      </c>
      <c r="JH31" s="51">
        <f t="shared" si="145"/>
        <v>2.7559999999999998</v>
      </c>
      <c r="JI31" s="51">
        <f t="shared" si="145"/>
        <v>0.96799999999999997</v>
      </c>
      <c r="JJ31" s="51">
        <f t="shared" si="145"/>
        <v>5.5720000000000001</v>
      </c>
      <c r="JK31" s="51">
        <f t="shared" si="145"/>
        <v>2.3239999999999998</v>
      </c>
      <c r="JL31" s="51">
        <f t="shared" si="146"/>
        <v>0.94599999999999995</v>
      </c>
      <c r="JM31" s="51">
        <f t="shared" si="146"/>
        <v>2.8079999999999998</v>
      </c>
      <c r="JN31" s="51">
        <f t="shared" si="146"/>
        <v>4.6589999999999998</v>
      </c>
      <c r="JO31" s="51">
        <f t="shared" si="146"/>
        <v>9.5039999999999996</v>
      </c>
      <c r="JP31" s="51">
        <f t="shared" si="146"/>
        <v>4.2649999999999997</v>
      </c>
      <c r="JQ31" s="51">
        <f t="shared" si="146"/>
        <v>9.1539999999999999</v>
      </c>
      <c r="JR31" s="51">
        <f t="shared" si="146"/>
        <v>2.4180000000000001</v>
      </c>
      <c r="JS31" s="51">
        <f t="shared" si="146"/>
        <v>3.5459999999999998</v>
      </c>
      <c r="JT31" s="51">
        <f t="shared" si="146"/>
        <v>1.59</v>
      </c>
      <c r="JU31" s="51">
        <f t="shared" si="146"/>
        <v>4.3639999999999999</v>
      </c>
      <c r="JV31" s="51">
        <f t="shared" si="146"/>
        <v>5.4160000000000004</v>
      </c>
      <c r="JW31" s="51">
        <f t="shared" si="146"/>
        <v>9.0169999999999995</v>
      </c>
      <c r="JX31" s="51">
        <f t="shared" si="146"/>
        <v>9.3409999999999993</v>
      </c>
      <c r="JZ31" s="1" t="str">
        <f t="shared" si="142"/>
        <v>[4.783, 0.416, 8.496, 9.449, 7.159, 9.437, 2.864, 9.271, 4.388, 9.434, 7.203, 6.594, 1.698, 6.666, 9.324, 4.171, 8.499, 1.14, 5.225, 5.48, 4.974, 8.339, 9.809, 5.978, 6.166, 8.194, 5.814, 9.692, 8.395, 1.335, 3.823, 9.889, 2.149, 7.318, 4.222, 6.288, 4.077, 6.023, 0.347, 2.306, 0.128, 2.103, 5.035, 2.756, 0.968, 5.572, 2.324, 0.946, 2.808, 4.659, 9.504, 4.265, 9.154, 2.418, 3.546, 1.59, 4.364, 5.416, 9.017, 9.341],</v>
      </c>
    </row>
    <row r="32" spans="2:286" x14ac:dyDescent="0.35">
      <c r="B32" s="179">
        <v>20</v>
      </c>
      <c r="C32" s="157" t="s">
        <v>102</v>
      </c>
      <c r="D32" s="182"/>
      <c r="E32" s="170"/>
      <c r="F32" s="170"/>
      <c r="G32" s="171"/>
      <c r="H32" s="172">
        <v>4906</v>
      </c>
      <c r="I32" s="35">
        <f t="shared" si="92"/>
        <v>2.3710677537685285E-2</v>
      </c>
      <c r="J32" s="113">
        <f t="shared" si="149"/>
        <v>0.12940087520645843</v>
      </c>
      <c r="K32" s="113">
        <f t="shared" si="149"/>
        <v>0.75165246522463491</v>
      </c>
      <c r="L32" s="113">
        <f t="shared" si="149"/>
        <v>7.2740561150771113E-2</v>
      </c>
      <c r="M32" s="113">
        <f t="shared" si="149"/>
        <v>4.0411422861539505E-3</v>
      </c>
      <c r="N32" s="113">
        <f t="shared" si="149"/>
        <v>0.1576045491600041</v>
      </c>
      <c r="O32" s="113">
        <f t="shared" si="149"/>
        <v>2.7156476162954553</v>
      </c>
      <c r="P32" s="113">
        <f t="shared" si="149"/>
        <v>0.20205711430769757</v>
      </c>
      <c r="Q32" s="82">
        <f t="shared" si="149"/>
        <v>0.92946272581540867</v>
      </c>
      <c r="R32" s="122">
        <f t="shared" si="149"/>
        <v>0.17792620340888035</v>
      </c>
      <c r="S32" s="116">
        <f t="shared" si="149"/>
        <v>1.2171769824107497</v>
      </c>
      <c r="T32" s="117">
        <f t="shared" si="149"/>
        <v>2.6810243831838108</v>
      </c>
      <c r="U32" s="111">
        <f t="shared" si="149"/>
        <v>1.213133205060548E-2</v>
      </c>
      <c r="V32" s="111">
        <f t="shared" si="149"/>
        <v>8.087554700403652E-3</v>
      </c>
      <c r="W32" s="111">
        <f t="shared" si="149"/>
        <v>8.8963101704440176E-2</v>
      </c>
      <c r="X32" s="111">
        <f t="shared" si="149"/>
        <v>1.4800225101738684</v>
      </c>
      <c r="Y32" s="111">
        <f t="shared" si="149"/>
        <v>1.2859211973641809</v>
      </c>
      <c r="Z32" s="111">
        <f t="shared" si="148"/>
        <v>0.63082926663148486</v>
      </c>
      <c r="AA32" s="111">
        <f t="shared" si="148"/>
        <v>8.087554700403652E-3</v>
      </c>
      <c r="AB32" s="111">
        <f t="shared" si="148"/>
        <v>4.5088117454750369</v>
      </c>
      <c r="AC32" s="111">
        <f t="shared" si="148"/>
        <v>1.2810421047108025</v>
      </c>
      <c r="AE32" s="179">
        <v>20</v>
      </c>
      <c r="AF32" s="157" t="s">
        <v>102</v>
      </c>
      <c r="AG32" s="182"/>
      <c r="AH32" s="170"/>
      <c r="AI32" s="170"/>
      <c r="AJ32" s="171"/>
      <c r="AK32" s="172">
        <v>4906</v>
      </c>
      <c r="AL32" s="35">
        <f t="shared" si="1"/>
        <v>2.3710677537685285E-2</v>
      </c>
      <c r="AM32" s="143">
        <f t="shared" si="93"/>
        <v>0</v>
      </c>
      <c r="AN32" s="143">
        <f t="shared" si="3"/>
        <v>1</v>
      </c>
      <c r="AO32" s="143">
        <f t="shared" si="4"/>
        <v>0</v>
      </c>
      <c r="AP32" s="143">
        <f t="shared" si="5"/>
        <v>0</v>
      </c>
      <c r="AQ32" s="143">
        <f t="shared" si="6"/>
        <v>0</v>
      </c>
      <c r="AR32" s="143">
        <f t="shared" si="7"/>
        <v>3</v>
      </c>
      <c r="AS32" s="143">
        <f t="shared" si="8"/>
        <v>0</v>
      </c>
      <c r="AT32" s="36">
        <f t="shared" si="9"/>
        <v>1</v>
      </c>
      <c r="AU32" s="150">
        <f t="shared" si="10"/>
        <v>0</v>
      </c>
      <c r="AV32" s="148">
        <f t="shared" si="11"/>
        <v>1</v>
      </c>
      <c r="AW32" s="146">
        <f t="shared" si="12"/>
        <v>3</v>
      </c>
      <c r="AX32" s="126">
        <f t="shared" si="13"/>
        <v>0</v>
      </c>
      <c r="AY32" s="126">
        <f t="shared" si="14"/>
        <v>0</v>
      </c>
      <c r="AZ32" s="126">
        <f t="shared" si="15"/>
        <v>0</v>
      </c>
      <c r="BA32" s="126">
        <f t="shared" si="16"/>
        <v>1</v>
      </c>
      <c r="BB32" s="126">
        <f t="shared" si="17"/>
        <v>1</v>
      </c>
      <c r="BC32" s="126">
        <f t="shared" si="18"/>
        <v>1</v>
      </c>
      <c r="BD32" s="126">
        <f t="shared" si="19"/>
        <v>0</v>
      </c>
      <c r="BE32" s="126">
        <f t="shared" si="20"/>
        <v>5</v>
      </c>
      <c r="BF32" s="126">
        <f t="shared" si="21"/>
        <v>1</v>
      </c>
      <c r="BJ32" s="7">
        <f t="shared" si="94"/>
        <v>0</v>
      </c>
      <c r="BK32" s="7">
        <f t="shared" si="95"/>
        <v>0</v>
      </c>
      <c r="BL32" s="7">
        <f t="shared" si="96"/>
        <v>1</v>
      </c>
      <c r="BM32" s="7">
        <f t="shared" si="97"/>
        <v>0</v>
      </c>
      <c r="BN32" s="7">
        <f t="shared" si="98"/>
        <v>0</v>
      </c>
      <c r="BO32" s="7">
        <f t="shared" si="99"/>
        <v>0</v>
      </c>
      <c r="BP32" s="7">
        <f t="shared" si="100"/>
        <v>0</v>
      </c>
      <c r="BQ32" s="7">
        <f t="shared" si="101"/>
        <v>0</v>
      </c>
      <c r="BR32" s="7">
        <f t="shared" si="102"/>
        <v>0</v>
      </c>
      <c r="BS32" s="7">
        <f t="shared" si="103"/>
        <v>0</v>
      </c>
      <c r="BT32" s="7">
        <f t="shared" si="104"/>
        <v>3</v>
      </c>
      <c r="BU32" s="7">
        <f t="shared" si="105"/>
        <v>0</v>
      </c>
      <c r="BV32" s="7">
        <f t="shared" si="106"/>
        <v>0</v>
      </c>
      <c r="BW32" s="7">
        <f t="shared" si="107"/>
        <v>0</v>
      </c>
      <c r="BX32" s="7">
        <f t="shared" si="108"/>
        <v>1</v>
      </c>
      <c r="BY32" s="7">
        <f t="shared" si="109"/>
        <v>0</v>
      </c>
      <c r="BZ32" s="1">
        <f t="shared" si="110"/>
        <v>0</v>
      </c>
      <c r="CA32" s="1">
        <f t="shared" si="111"/>
        <v>0</v>
      </c>
      <c r="CB32" s="1">
        <f t="shared" si="112"/>
        <v>0.8</v>
      </c>
      <c r="CC32" s="1">
        <f t="shared" si="113"/>
        <v>0.2</v>
      </c>
      <c r="CD32" s="1">
        <f t="shared" si="114"/>
        <v>2.4000000000000004</v>
      </c>
      <c r="CE32" s="1">
        <f t="shared" si="115"/>
        <v>0.60000000000000009</v>
      </c>
      <c r="CF32" s="1">
        <f t="shared" si="116"/>
        <v>0</v>
      </c>
      <c r="CG32" s="1">
        <f t="shared" si="117"/>
        <v>0</v>
      </c>
      <c r="CH32" s="1">
        <f t="shared" si="118"/>
        <v>0</v>
      </c>
      <c r="CI32" s="1">
        <f t="shared" si="119"/>
        <v>0</v>
      </c>
      <c r="CJ32" s="1">
        <f t="shared" si="120"/>
        <v>0</v>
      </c>
      <c r="CK32" s="1">
        <f t="shared" si="121"/>
        <v>0</v>
      </c>
      <c r="CL32" s="1">
        <f t="shared" si="122"/>
        <v>0.8</v>
      </c>
      <c r="CM32" s="1">
        <f t="shared" si="123"/>
        <v>0.2</v>
      </c>
      <c r="CN32" s="1">
        <f t="shared" si="124"/>
        <v>0.8</v>
      </c>
      <c r="CO32" s="1">
        <f t="shared" si="125"/>
        <v>0.2</v>
      </c>
      <c r="CP32" s="1">
        <f t="shared" si="126"/>
        <v>0.8</v>
      </c>
      <c r="CQ32" s="1">
        <f t="shared" si="127"/>
        <v>0.2</v>
      </c>
      <c r="CR32" s="1">
        <f t="shared" si="128"/>
        <v>0</v>
      </c>
      <c r="CS32" s="1">
        <f t="shared" si="129"/>
        <v>0</v>
      </c>
      <c r="CT32" s="1">
        <f t="shared" si="130"/>
        <v>4</v>
      </c>
      <c r="CU32" s="1">
        <f t="shared" si="131"/>
        <v>1</v>
      </c>
      <c r="CV32" s="1">
        <f t="shared" si="132"/>
        <v>0.8</v>
      </c>
      <c r="CW32" s="1">
        <f t="shared" si="133"/>
        <v>0.2</v>
      </c>
      <c r="DA32" s="7">
        <f t="shared" si="134"/>
        <v>0</v>
      </c>
      <c r="DB32" s="7">
        <f t="shared" si="47"/>
        <v>0</v>
      </c>
      <c r="DC32" s="7">
        <f t="shared" si="48"/>
        <v>1</v>
      </c>
      <c r="DD32" s="7">
        <f t="shared" si="49"/>
        <v>0</v>
      </c>
      <c r="DE32" s="7">
        <f t="shared" si="50"/>
        <v>0</v>
      </c>
      <c r="DF32" s="7">
        <f t="shared" si="51"/>
        <v>0</v>
      </c>
      <c r="DG32" s="7">
        <f t="shared" si="52"/>
        <v>0</v>
      </c>
      <c r="DH32" s="7">
        <f t="shared" si="53"/>
        <v>0</v>
      </c>
      <c r="DI32" s="7">
        <f t="shared" si="54"/>
        <v>0</v>
      </c>
      <c r="DJ32" s="7">
        <f t="shared" si="55"/>
        <v>0</v>
      </c>
      <c r="DK32" s="7">
        <f t="shared" si="56"/>
        <v>3</v>
      </c>
      <c r="DL32" s="7">
        <f t="shared" si="57"/>
        <v>0</v>
      </c>
      <c r="DM32" s="7">
        <f t="shared" si="58"/>
        <v>0</v>
      </c>
      <c r="DN32" s="7">
        <f t="shared" si="59"/>
        <v>0</v>
      </c>
      <c r="DO32" s="7">
        <f t="shared" si="60"/>
        <v>1</v>
      </c>
      <c r="DP32" s="7">
        <f t="shared" si="61"/>
        <v>0</v>
      </c>
      <c r="DQ32" s="7">
        <f t="shared" si="62"/>
        <v>0</v>
      </c>
      <c r="DR32" s="7">
        <f t="shared" si="63"/>
        <v>0</v>
      </c>
      <c r="DS32" s="7">
        <f t="shared" si="64"/>
        <v>1</v>
      </c>
      <c r="DT32" s="7">
        <f t="shared" si="65"/>
        <v>0</v>
      </c>
      <c r="DU32" s="7">
        <f t="shared" si="66"/>
        <v>2</v>
      </c>
      <c r="DV32" s="7">
        <f t="shared" si="67"/>
        <v>1</v>
      </c>
      <c r="DW32" s="7">
        <f t="shared" si="68"/>
        <v>0</v>
      </c>
      <c r="DX32" s="7">
        <f t="shared" si="69"/>
        <v>0</v>
      </c>
      <c r="DY32" s="7">
        <f t="shared" si="70"/>
        <v>0</v>
      </c>
      <c r="DZ32" s="7">
        <f t="shared" si="71"/>
        <v>0</v>
      </c>
      <c r="EA32" s="7">
        <f t="shared" si="72"/>
        <v>0</v>
      </c>
      <c r="EB32" s="7">
        <f t="shared" si="73"/>
        <v>0</v>
      </c>
      <c r="EC32" s="7">
        <f t="shared" si="74"/>
        <v>1</v>
      </c>
      <c r="ED32" s="7">
        <f t="shared" si="75"/>
        <v>0</v>
      </c>
      <c r="EE32" s="7">
        <f t="shared" si="76"/>
        <v>1</v>
      </c>
      <c r="EF32" s="7">
        <f t="shared" si="77"/>
        <v>0</v>
      </c>
      <c r="EG32" s="7">
        <f t="shared" si="78"/>
        <v>1</v>
      </c>
      <c r="EH32" s="7">
        <f t="shared" si="79"/>
        <v>0</v>
      </c>
      <c r="EI32" s="7">
        <f t="shared" si="80"/>
        <v>0</v>
      </c>
      <c r="EJ32" s="7">
        <f t="shared" si="81"/>
        <v>0</v>
      </c>
      <c r="EK32" s="7">
        <f t="shared" si="82"/>
        <v>4</v>
      </c>
      <c r="EL32" s="7">
        <f t="shared" si="83"/>
        <v>1</v>
      </c>
      <c r="EM32" s="7">
        <f t="shared" si="84"/>
        <v>1</v>
      </c>
      <c r="EN32" s="7">
        <f t="shared" si="85"/>
        <v>0</v>
      </c>
      <c r="EP32" s="1">
        <v>20</v>
      </c>
      <c r="EQ32" s="10">
        <f t="shared" si="135"/>
        <v>37.528181818181814</v>
      </c>
      <c r="ER32" s="10">
        <f t="shared" si="136"/>
        <v>1.3080000000000001</v>
      </c>
      <c r="ET32" s="1" t="str">
        <f t="shared" si="137"/>
        <v>[37.53, 1.31]</v>
      </c>
      <c r="EW32" s="1" t="str">
        <f t="shared" si="138"/>
        <v>[37.53, 1.31]</v>
      </c>
      <c r="EX32" s="1" t="str">
        <f t="shared" si="139"/>
        <v>[67.1, 2.69]</v>
      </c>
      <c r="EY32" s="1" t="str">
        <f t="shared" si="140"/>
        <v>[126.12, 4.99]</v>
      </c>
      <c r="FA32" s="1" t="str">
        <f t="shared" si="141"/>
        <v xml:space="preserve">[[37.53, 1.31], [67.1, 2.69], [126.12, 4.99]], </v>
      </c>
      <c r="FC32" s="157" t="s">
        <v>102</v>
      </c>
      <c r="FD32" s="190">
        <v>5.7990000000000004</v>
      </c>
      <c r="FE32" s="191">
        <v>7.5190000000000001</v>
      </c>
      <c r="FF32" s="192">
        <v>4.2889999999999997</v>
      </c>
      <c r="FG32" s="192">
        <v>8.7189999999999994</v>
      </c>
      <c r="FH32" s="192">
        <v>2.2130000000000001</v>
      </c>
      <c r="FI32" s="192">
        <v>1.659</v>
      </c>
      <c r="FJ32" s="192">
        <v>2.79</v>
      </c>
      <c r="FK32" s="192">
        <v>3.593</v>
      </c>
      <c r="FL32" s="192">
        <v>5.28</v>
      </c>
      <c r="FM32" s="192">
        <v>2.7949999999999999</v>
      </c>
      <c r="FN32" s="192">
        <v>1.7230000000000001</v>
      </c>
      <c r="FO32" s="192">
        <v>9.8849999999999998</v>
      </c>
      <c r="FP32" s="192">
        <v>3.0640000000000001</v>
      </c>
      <c r="FQ32" s="192">
        <v>2.5630000000000002</v>
      </c>
      <c r="FR32" s="192">
        <v>1.264</v>
      </c>
      <c r="FS32" s="192">
        <v>3.3740000000000001</v>
      </c>
      <c r="FT32" s="192">
        <v>0.65300000000000002</v>
      </c>
      <c r="FU32" s="192">
        <v>3.18</v>
      </c>
      <c r="FV32" s="192">
        <v>9.827</v>
      </c>
      <c r="FW32" s="192">
        <v>0.95399999999999996</v>
      </c>
      <c r="FX32" s="190">
        <v>2.508</v>
      </c>
      <c r="FY32" s="193">
        <v>9.11</v>
      </c>
      <c r="FZ32" s="193">
        <v>6.0780000000000003</v>
      </c>
      <c r="GA32" s="193">
        <v>5.6680000000000001</v>
      </c>
      <c r="GB32" s="193">
        <v>0.68899999999999995</v>
      </c>
      <c r="GC32" s="193">
        <v>8.9740000000000002</v>
      </c>
      <c r="GD32" s="193">
        <v>0.56000000000000005</v>
      </c>
      <c r="GE32" s="193">
        <v>3.988</v>
      </c>
      <c r="GF32" s="193">
        <v>2.9140000000000001</v>
      </c>
      <c r="GG32" s="193">
        <v>0.95399999999999996</v>
      </c>
      <c r="GH32" s="193">
        <v>9.2100000000000009</v>
      </c>
      <c r="GI32" s="193">
        <v>1.83</v>
      </c>
      <c r="GJ32" s="193">
        <v>5.3280000000000003</v>
      </c>
      <c r="GK32" s="193">
        <v>1.7230000000000001</v>
      </c>
      <c r="GL32" s="193">
        <v>7.6390000000000002</v>
      </c>
      <c r="GM32" s="193">
        <v>6.0460000000000003</v>
      </c>
      <c r="GN32" s="193">
        <v>9.2569999999999997</v>
      </c>
      <c r="GO32" s="193">
        <v>7.8810000000000002</v>
      </c>
      <c r="GP32" s="193">
        <v>5.9939999999999998</v>
      </c>
      <c r="GQ32" s="193">
        <v>5.992</v>
      </c>
      <c r="GR32" s="193">
        <v>7.8849999999999998</v>
      </c>
      <c r="GS32" s="193">
        <v>8.5359999999999996</v>
      </c>
      <c r="GT32" s="193">
        <v>0.121</v>
      </c>
      <c r="GU32" s="193">
        <v>5.4039999999999999</v>
      </c>
      <c r="GV32" s="193">
        <v>2.5470000000000002</v>
      </c>
      <c r="GW32" s="193">
        <v>4.6159999999999997</v>
      </c>
      <c r="GX32" s="193">
        <v>9.4529999999999994</v>
      </c>
      <c r="GY32" s="193">
        <v>2.44</v>
      </c>
      <c r="GZ32" s="193">
        <v>1.276</v>
      </c>
      <c r="HA32" s="193">
        <v>8.6859999999999999</v>
      </c>
      <c r="HB32" s="193">
        <v>5.1870000000000003</v>
      </c>
      <c r="HC32" s="193">
        <v>7.98</v>
      </c>
      <c r="HD32" s="193">
        <v>1.4370000000000001</v>
      </c>
      <c r="HE32" s="193">
        <v>4.327</v>
      </c>
      <c r="HF32" s="193">
        <v>0.17</v>
      </c>
      <c r="HG32" s="193">
        <v>5.1539999999999999</v>
      </c>
      <c r="HH32" s="193">
        <v>6.17</v>
      </c>
      <c r="HI32" s="193">
        <v>4.4530000000000003</v>
      </c>
      <c r="HJ32" s="193">
        <v>8.1259999999999994</v>
      </c>
      <c r="HK32" s="193">
        <v>7.7389999999999999</v>
      </c>
      <c r="HL32" s="193">
        <v>7.569</v>
      </c>
      <c r="HM32" s="193">
        <v>3.1589999999999998</v>
      </c>
      <c r="HN32" s="193">
        <v>6.0940000000000003</v>
      </c>
      <c r="HO32" s="193">
        <v>8.4090000000000007</v>
      </c>
      <c r="HQ32" s="51">
        <f t="shared" si="147"/>
        <v>5.7990000000000004</v>
      </c>
      <c r="HR32" s="51">
        <f t="shared" si="147"/>
        <v>7.5190000000000001</v>
      </c>
      <c r="HS32" s="51">
        <f t="shared" si="147"/>
        <v>4.2889999999999997</v>
      </c>
      <c r="HT32" s="51">
        <f t="shared" si="147"/>
        <v>8.7189999999999994</v>
      </c>
      <c r="HU32" s="51">
        <f t="shared" si="147"/>
        <v>2.2130000000000001</v>
      </c>
      <c r="HV32" s="51">
        <f t="shared" si="147"/>
        <v>1.659</v>
      </c>
      <c r="HW32" s="51">
        <f t="shared" si="147"/>
        <v>2.79</v>
      </c>
      <c r="HX32" s="51">
        <f t="shared" si="147"/>
        <v>3.593</v>
      </c>
      <c r="HY32" s="51">
        <f t="shared" si="147"/>
        <v>5.28</v>
      </c>
      <c r="HZ32" s="51">
        <f t="shared" si="147"/>
        <v>2.7949999999999999</v>
      </c>
      <c r="IA32" s="51">
        <f t="shared" si="147"/>
        <v>1.7230000000000001</v>
      </c>
      <c r="IB32" s="51">
        <f t="shared" si="147"/>
        <v>9.8849999999999998</v>
      </c>
      <c r="IC32" s="51">
        <f t="shared" si="147"/>
        <v>3.0640000000000001</v>
      </c>
      <c r="ID32" s="51">
        <f t="shared" si="147"/>
        <v>2.5630000000000002</v>
      </c>
      <c r="IE32" s="51">
        <f t="shared" si="147"/>
        <v>1.264</v>
      </c>
      <c r="IF32" s="51">
        <f t="shared" si="144"/>
        <v>3.3740000000000001</v>
      </c>
      <c r="IG32" s="51">
        <f t="shared" si="144"/>
        <v>0.65300000000000002</v>
      </c>
      <c r="IH32" s="51">
        <f t="shared" si="144"/>
        <v>3.18</v>
      </c>
      <c r="II32" s="51">
        <f t="shared" si="144"/>
        <v>9.827</v>
      </c>
      <c r="IJ32" s="51">
        <f t="shared" si="144"/>
        <v>0.95399999999999996</v>
      </c>
      <c r="IK32" s="51">
        <f t="shared" si="144"/>
        <v>2.508</v>
      </c>
      <c r="IL32" s="51">
        <f t="shared" si="144"/>
        <v>9.11</v>
      </c>
      <c r="IM32" s="51">
        <f t="shared" si="144"/>
        <v>6.0780000000000003</v>
      </c>
      <c r="IN32" s="51">
        <f t="shared" si="144"/>
        <v>5.6680000000000001</v>
      </c>
      <c r="IO32" s="51">
        <f t="shared" si="144"/>
        <v>0.68899999999999995</v>
      </c>
      <c r="IP32" s="51">
        <f t="shared" si="144"/>
        <v>8.9740000000000002</v>
      </c>
      <c r="IQ32" s="51">
        <f t="shared" si="144"/>
        <v>0.56000000000000005</v>
      </c>
      <c r="IR32" s="51">
        <f t="shared" si="144"/>
        <v>3.988</v>
      </c>
      <c r="IS32" s="51">
        <f t="shared" si="144"/>
        <v>2.9140000000000001</v>
      </c>
      <c r="IT32" s="51">
        <f t="shared" si="144"/>
        <v>0.95399999999999996</v>
      </c>
      <c r="IU32" s="51">
        <f t="shared" ref="IU32:JJ48" si="150">ROUND(GH32,3)</f>
        <v>9.2100000000000009</v>
      </c>
      <c r="IV32" s="51">
        <f t="shared" si="145"/>
        <v>1.83</v>
      </c>
      <c r="IW32" s="51">
        <f t="shared" si="145"/>
        <v>5.3280000000000003</v>
      </c>
      <c r="IX32" s="51">
        <f t="shared" si="145"/>
        <v>1.7230000000000001</v>
      </c>
      <c r="IY32" s="51">
        <f t="shared" si="145"/>
        <v>7.6390000000000002</v>
      </c>
      <c r="IZ32" s="51">
        <f t="shared" si="145"/>
        <v>6.0460000000000003</v>
      </c>
      <c r="JA32" s="51">
        <f t="shared" si="145"/>
        <v>9.2569999999999997</v>
      </c>
      <c r="JB32" s="51">
        <f t="shared" si="145"/>
        <v>7.8810000000000002</v>
      </c>
      <c r="JC32" s="51">
        <f t="shared" si="145"/>
        <v>5.9939999999999998</v>
      </c>
      <c r="JD32" s="51">
        <f t="shared" si="145"/>
        <v>5.992</v>
      </c>
      <c r="JE32" s="51">
        <f t="shared" si="145"/>
        <v>7.8849999999999998</v>
      </c>
      <c r="JF32" s="51">
        <f t="shared" si="145"/>
        <v>8.5359999999999996</v>
      </c>
      <c r="JG32" s="51">
        <f t="shared" si="145"/>
        <v>0.121</v>
      </c>
      <c r="JH32" s="51">
        <f t="shared" si="145"/>
        <v>5.4039999999999999</v>
      </c>
      <c r="JI32" s="51">
        <f t="shared" si="145"/>
        <v>2.5470000000000002</v>
      </c>
      <c r="JJ32" s="51">
        <f t="shared" si="145"/>
        <v>4.6159999999999997</v>
      </c>
      <c r="JK32" s="51">
        <f t="shared" ref="JK32:JS57" si="151">ROUND(GX32,3)</f>
        <v>9.4529999999999994</v>
      </c>
      <c r="JL32" s="51">
        <f t="shared" si="146"/>
        <v>2.44</v>
      </c>
      <c r="JM32" s="51">
        <f t="shared" si="146"/>
        <v>1.276</v>
      </c>
      <c r="JN32" s="51">
        <f t="shared" si="146"/>
        <v>8.6859999999999999</v>
      </c>
      <c r="JO32" s="51">
        <f t="shared" si="146"/>
        <v>5.1870000000000003</v>
      </c>
      <c r="JP32" s="51">
        <f t="shared" si="146"/>
        <v>7.98</v>
      </c>
      <c r="JQ32" s="51">
        <f t="shared" si="146"/>
        <v>1.4370000000000001</v>
      </c>
      <c r="JR32" s="51">
        <f t="shared" si="146"/>
        <v>4.327</v>
      </c>
      <c r="JS32" s="51">
        <f t="shared" si="146"/>
        <v>0.17</v>
      </c>
      <c r="JT32" s="51">
        <f t="shared" si="146"/>
        <v>5.1539999999999999</v>
      </c>
      <c r="JU32" s="51">
        <f t="shared" si="146"/>
        <v>6.17</v>
      </c>
      <c r="JV32" s="51">
        <f t="shared" si="146"/>
        <v>4.4530000000000003</v>
      </c>
      <c r="JW32" s="51">
        <f t="shared" si="146"/>
        <v>8.1259999999999994</v>
      </c>
      <c r="JX32" s="51">
        <f t="shared" si="146"/>
        <v>7.7389999999999999</v>
      </c>
      <c r="JZ32" s="1" t="str">
        <f t="shared" si="142"/>
        <v>[5.799, 7.519, 4.289, 8.719, 2.213, 1.659, 2.79, 3.593, 5.28, 2.795, 1.723, 9.885, 3.064, 2.563, 1.264, 3.374, 0.653, 3.18, 9.827, 0.954, 2.508, 9.11, 6.078, 5.668, 0.689, 8.974, 0.56, 3.988, 2.914, 0.954, 9.21, 1.83, 5.328, 1.723, 7.639, 6.046, 9.257, 7.881, 5.994, 5.992, 7.885, 8.536, 0.121, 5.404, 2.547, 4.616, 9.453, 2.44, 1.276, 8.686, 5.187, 7.98, 1.437, 4.327, 0.17, 5.154, 6.17, 4.453, 8.126, 7.739],</v>
      </c>
    </row>
    <row r="33" spans="2:286" x14ac:dyDescent="0.35">
      <c r="B33" s="179">
        <v>21</v>
      </c>
      <c r="C33" s="158" t="s">
        <v>103</v>
      </c>
      <c r="D33" s="182"/>
      <c r="E33" s="170"/>
      <c r="F33" s="170"/>
      <c r="G33" s="171"/>
      <c r="H33" s="172">
        <v>4408</v>
      </c>
      <c r="I33" s="35">
        <f t="shared" si="92"/>
        <v>2.1303845614781235E-2</v>
      </c>
      <c r="J33" s="113">
        <f t="shared" si="149"/>
        <v>0.11626560495517098</v>
      </c>
      <c r="K33" s="113">
        <f t="shared" si="149"/>
        <v>0.67535345835919092</v>
      </c>
      <c r="L33" s="113">
        <f t="shared" si="149"/>
        <v>6.5356786292824931E-2</v>
      </c>
      <c r="M33" s="113">
        <f t="shared" si="149"/>
        <v>3.6309325718236066E-3</v>
      </c>
      <c r="N33" s="113">
        <f t="shared" si="149"/>
        <v>0.14160637030112069</v>
      </c>
      <c r="O33" s="113">
        <f t="shared" si="149"/>
        <v>2.4399866882654639</v>
      </c>
      <c r="P33" s="113">
        <f t="shared" si="149"/>
        <v>0.18154662859118037</v>
      </c>
      <c r="Q33" s="82">
        <f t="shared" si="149"/>
        <v>0.83511449151942951</v>
      </c>
      <c r="R33" s="122">
        <f t="shared" si="149"/>
        <v>0.15986520681336011</v>
      </c>
      <c r="S33" s="116">
        <f t="shared" si="149"/>
        <v>1.0936233466095771</v>
      </c>
      <c r="T33" s="117">
        <f t="shared" si="149"/>
        <v>2.4088780026649488</v>
      </c>
      <c r="U33" s="111">
        <f t="shared" si="149"/>
        <v>1.089990046454728E-2</v>
      </c>
      <c r="V33" s="111">
        <f t="shared" si="149"/>
        <v>7.2666003096981862E-3</v>
      </c>
      <c r="W33" s="111">
        <f t="shared" si="149"/>
        <v>7.9932603406680056E-2</v>
      </c>
      <c r="X33" s="111">
        <f t="shared" si="149"/>
        <v>1.3297878566747681</v>
      </c>
      <c r="Y33" s="111">
        <f t="shared" si="149"/>
        <v>1.1553894492420116</v>
      </c>
      <c r="Z33" s="111">
        <f t="shared" si="148"/>
        <v>0.56679482415645854</v>
      </c>
      <c r="AA33" s="111">
        <f t="shared" si="148"/>
        <v>7.2666003096981862E-3</v>
      </c>
      <c r="AB33" s="111">
        <f t="shared" si="148"/>
        <v>4.0511296726567396</v>
      </c>
      <c r="AC33" s="111">
        <f t="shared" si="148"/>
        <v>1.1510056252680836</v>
      </c>
      <c r="AE33" s="179">
        <v>21</v>
      </c>
      <c r="AF33" s="158" t="s">
        <v>103</v>
      </c>
      <c r="AG33" s="182"/>
      <c r="AH33" s="170"/>
      <c r="AI33" s="170"/>
      <c r="AJ33" s="171"/>
      <c r="AK33" s="172">
        <v>4408</v>
      </c>
      <c r="AL33" s="35">
        <f t="shared" si="1"/>
        <v>2.1303845614781235E-2</v>
      </c>
      <c r="AM33" s="143">
        <f t="shared" si="93"/>
        <v>0</v>
      </c>
      <c r="AN33" s="143">
        <f t="shared" si="3"/>
        <v>1</v>
      </c>
      <c r="AO33" s="143">
        <f t="shared" si="4"/>
        <v>0</v>
      </c>
      <c r="AP33" s="143">
        <f t="shared" si="5"/>
        <v>0</v>
      </c>
      <c r="AQ33" s="143">
        <f t="shared" si="6"/>
        <v>0</v>
      </c>
      <c r="AR33" s="143">
        <f t="shared" si="7"/>
        <v>2</v>
      </c>
      <c r="AS33" s="143">
        <f t="shared" si="8"/>
        <v>0</v>
      </c>
      <c r="AT33" s="36">
        <f t="shared" si="9"/>
        <v>1</v>
      </c>
      <c r="AU33" s="150">
        <f t="shared" si="10"/>
        <v>0</v>
      </c>
      <c r="AV33" s="148">
        <f t="shared" si="11"/>
        <v>1</v>
      </c>
      <c r="AW33" s="146">
        <f t="shared" si="12"/>
        <v>2</v>
      </c>
      <c r="AX33" s="126">
        <f t="shared" si="13"/>
        <v>0</v>
      </c>
      <c r="AY33" s="126">
        <f t="shared" si="14"/>
        <v>0</v>
      </c>
      <c r="AZ33" s="126">
        <f t="shared" si="15"/>
        <v>0</v>
      </c>
      <c r="BA33" s="126">
        <f t="shared" si="16"/>
        <v>1</v>
      </c>
      <c r="BB33" s="126">
        <f t="shared" si="17"/>
        <v>1</v>
      </c>
      <c r="BC33" s="126">
        <f t="shared" si="18"/>
        <v>1</v>
      </c>
      <c r="BD33" s="126">
        <f t="shared" si="19"/>
        <v>0</v>
      </c>
      <c r="BE33" s="126">
        <f t="shared" si="20"/>
        <v>4</v>
      </c>
      <c r="BF33" s="126">
        <f t="shared" si="21"/>
        <v>1</v>
      </c>
      <c r="BJ33" s="7">
        <f t="shared" si="94"/>
        <v>0</v>
      </c>
      <c r="BK33" s="7">
        <f t="shared" si="95"/>
        <v>0</v>
      </c>
      <c r="BL33" s="7">
        <f t="shared" si="96"/>
        <v>1</v>
      </c>
      <c r="BM33" s="7">
        <f t="shared" si="97"/>
        <v>0</v>
      </c>
      <c r="BN33" s="7">
        <f t="shared" si="98"/>
        <v>0</v>
      </c>
      <c r="BO33" s="7">
        <f t="shared" si="99"/>
        <v>0</v>
      </c>
      <c r="BP33" s="7">
        <f t="shared" si="100"/>
        <v>0</v>
      </c>
      <c r="BQ33" s="7">
        <f t="shared" si="101"/>
        <v>0</v>
      </c>
      <c r="BR33" s="7">
        <f t="shared" si="102"/>
        <v>0</v>
      </c>
      <c r="BS33" s="7">
        <f t="shared" si="103"/>
        <v>0</v>
      </c>
      <c r="BT33" s="7">
        <f t="shared" si="104"/>
        <v>2</v>
      </c>
      <c r="BU33" s="7">
        <f t="shared" si="105"/>
        <v>0</v>
      </c>
      <c r="BV33" s="7">
        <f t="shared" si="106"/>
        <v>0</v>
      </c>
      <c r="BW33" s="7">
        <f t="shared" si="107"/>
        <v>0</v>
      </c>
      <c r="BX33" s="7">
        <f t="shared" si="108"/>
        <v>1</v>
      </c>
      <c r="BY33" s="7">
        <f t="shared" si="109"/>
        <v>0</v>
      </c>
      <c r="BZ33" s="1">
        <f t="shared" si="110"/>
        <v>0</v>
      </c>
      <c r="CA33" s="1">
        <f t="shared" si="111"/>
        <v>0</v>
      </c>
      <c r="CB33" s="1">
        <f t="shared" si="112"/>
        <v>0.8</v>
      </c>
      <c r="CC33" s="1">
        <f t="shared" si="113"/>
        <v>0.2</v>
      </c>
      <c r="CD33" s="1">
        <f t="shared" si="114"/>
        <v>1.6</v>
      </c>
      <c r="CE33" s="1">
        <f t="shared" si="115"/>
        <v>0.4</v>
      </c>
      <c r="CF33" s="1">
        <f t="shared" si="116"/>
        <v>0</v>
      </c>
      <c r="CG33" s="1">
        <f t="shared" si="117"/>
        <v>0</v>
      </c>
      <c r="CH33" s="1">
        <f t="shared" si="118"/>
        <v>0</v>
      </c>
      <c r="CI33" s="1">
        <f t="shared" si="119"/>
        <v>0</v>
      </c>
      <c r="CJ33" s="1">
        <f t="shared" si="120"/>
        <v>0</v>
      </c>
      <c r="CK33" s="1">
        <f t="shared" si="121"/>
        <v>0</v>
      </c>
      <c r="CL33" s="1">
        <f t="shared" si="122"/>
        <v>0.8</v>
      </c>
      <c r="CM33" s="1">
        <f t="shared" si="123"/>
        <v>0.2</v>
      </c>
      <c r="CN33" s="1">
        <f t="shared" si="124"/>
        <v>0.8</v>
      </c>
      <c r="CO33" s="1">
        <f t="shared" si="125"/>
        <v>0.2</v>
      </c>
      <c r="CP33" s="1">
        <f t="shared" si="126"/>
        <v>0.8</v>
      </c>
      <c r="CQ33" s="1">
        <f t="shared" si="127"/>
        <v>0.2</v>
      </c>
      <c r="CR33" s="1">
        <f t="shared" si="128"/>
        <v>0</v>
      </c>
      <c r="CS33" s="1">
        <f t="shared" si="129"/>
        <v>0</v>
      </c>
      <c r="CT33" s="1">
        <f t="shared" si="130"/>
        <v>3.2</v>
      </c>
      <c r="CU33" s="1">
        <f t="shared" si="131"/>
        <v>0.8</v>
      </c>
      <c r="CV33" s="1">
        <f t="shared" si="132"/>
        <v>0.8</v>
      </c>
      <c r="CW33" s="1">
        <f t="shared" si="133"/>
        <v>0.2</v>
      </c>
      <c r="DA33" s="7">
        <f t="shared" si="134"/>
        <v>0</v>
      </c>
      <c r="DB33" s="7">
        <f t="shared" si="47"/>
        <v>0</v>
      </c>
      <c r="DC33" s="7">
        <f t="shared" si="48"/>
        <v>1</v>
      </c>
      <c r="DD33" s="7">
        <f t="shared" si="49"/>
        <v>0</v>
      </c>
      <c r="DE33" s="7">
        <f t="shared" si="50"/>
        <v>0</v>
      </c>
      <c r="DF33" s="7">
        <f t="shared" si="51"/>
        <v>0</v>
      </c>
      <c r="DG33" s="7">
        <f t="shared" si="52"/>
        <v>0</v>
      </c>
      <c r="DH33" s="7">
        <f t="shared" si="53"/>
        <v>0</v>
      </c>
      <c r="DI33" s="7">
        <f t="shared" si="54"/>
        <v>0</v>
      </c>
      <c r="DJ33" s="7">
        <f t="shared" si="55"/>
        <v>0</v>
      </c>
      <c r="DK33" s="7">
        <f t="shared" si="56"/>
        <v>2</v>
      </c>
      <c r="DL33" s="7">
        <f t="shared" si="57"/>
        <v>0</v>
      </c>
      <c r="DM33" s="7">
        <f t="shared" si="58"/>
        <v>0</v>
      </c>
      <c r="DN33" s="7">
        <f t="shared" si="59"/>
        <v>0</v>
      </c>
      <c r="DO33" s="7">
        <f t="shared" si="60"/>
        <v>1</v>
      </c>
      <c r="DP33" s="7">
        <f t="shared" si="61"/>
        <v>0</v>
      </c>
      <c r="DQ33" s="7">
        <f t="shared" si="62"/>
        <v>0</v>
      </c>
      <c r="DR33" s="7">
        <f t="shared" si="63"/>
        <v>0</v>
      </c>
      <c r="DS33" s="7">
        <f t="shared" si="64"/>
        <v>1</v>
      </c>
      <c r="DT33" s="7">
        <f t="shared" si="65"/>
        <v>0</v>
      </c>
      <c r="DU33" s="7">
        <f t="shared" si="66"/>
        <v>2</v>
      </c>
      <c r="DV33" s="7">
        <f t="shared" si="67"/>
        <v>0</v>
      </c>
      <c r="DW33" s="7">
        <f t="shared" si="68"/>
        <v>0</v>
      </c>
      <c r="DX33" s="7">
        <f t="shared" si="69"/>
        <v>0</v>
      </c>
      <c r="DY33" s="7">
        <f t="shared" si="70"/>
        <v>0</v>
      </c>
      <c r="DZ33" s="7">
        <f t="shared" si="71"/>
        <v>0</v>
      </c>
      <c r="EA33" s="7">
        <f t="shared" si="72"/>
        <v>0</v>
      </c>
      <c r="EB33" s="7">
        <f t="shared" si="73"/>
        <v>0</v>
      </c>
      <c r="EC33" s="7">
        <f t="shared" si="74"/>
        <v>1</v>
      </c>
      <c r="ED33" s="7">
        <f t="shared" si="75"/>
        <v>0</v>
      </c>
      <c r="EE33" s="7">
        <f t="shared" si="76"/>
        <v>1</v>
      </c>
      <c r="EF33" s="7">
        <f t="shared" si="77"/>
        <v>0</v>
      </c>
      <c r="EG33" s="7">
        <f t="shared" si="78"/>
        <v>1</v>
      </c>
      <c r="EH33" s="7">
        <f t="shared" si="79"/>
        <v>0</v>
      </c>
      <c r="EI33" s="7">
        <f t="shared" si="80"/>
        <v>0</v>
      </c>
      <c r="EJ33" s="7">
        <f t="shared" si="81"/>
        <v>0</v>
      </c>
      <c r="EK33" s="7">
        <f t="shared" si="82"/>
        <v>3</v>
      </c>
      <c r="EL33" s="7">
        <f t="shared" si="83"/>
        <v>1</v>
      </c>
      <c r="EM33" s="7">
        <f t="shared" si="84"/>
        <v>1</v>
      </c>
      <c r="EN33" s="7">
        <f t="shared" si="85"/>
        <v>0</v>
      </c>
      <c r="EP33" s="1">
        <v>21</v>
      </c>
      <c r="EQ33" s="10">
        <f t="shared" si="135"/>
        <v>34.838181818181816</v>
      </c>
      <c r="ER33" s="10">
        <f t="shared" si="136"/>
        <v>0.79</v>
      </c>
      <c r="ET33" s="1" t="str">
        <f t="shared" si="137"/>
        <v>[34.84, 0.79]</v>
      </c>
      <c r="EW33" s="1" t="str">
        <f t="shared" si="138"/>
        <v>[34.84, 0.79]</v>
      </c>
      <c r="EX33" s="1" t="str">
        <f t="shared" si="139"/>
        <v>[59.46, 1.31]</v>
      </c>
      <c r="EY33" s="1" t="str">
        <f t="shared" si="140"/>
        <v>[110.6, 4.99]</v>
      </c>
      <c r="FA33" s="1" t="str">
        <f t="shared" si="141"/>
        <v xml:space="preserve">[[34.84, 0.79], [59.46, 1.31], [110.6, 4.99]], </v>
      </c>
      <c r="FC33" s="158" t="s">
        <v>103</v>
      </c>
      <c r="FD33" s="190">
        <v>6.8360000000000003</v>
      </c>
      <c r="FE33" s="191">
        <v>3.4289999999999998</v>
      </c>
      <c r="FF33" s="192">
        <v>0.92700000000000005</v>
      </c>
      <c r="FG33" s="192">
        <v>4.8719999999999999</v>
      </c>
      <c r="FH33" s="192">
        <v>7.1369999999999996</v>
      </c>
      <c r="FI33" s="192">
        <v>9.3279999999999994</v>
      </c>
      <c r="FJ33" s="192">
        <v>0.63900000000000001</v>
      </c>
      <c r="FK33" s="192">
        <v>5.3319999999999999</v>
      </c>
      <c r="FL33" s="192">
        <v>6.2960000000000003</v>
      </c>
      <c r="FM33" s="192">
        <v>3.5510000000000002</v>
      </c>
      <c r="FN33" s="192">
        <v>4.2489999999999997</v>
      </c>
      <c r="FO33" s="192">
        <v>5.899</v>
      </c>
      <c r="FP33" s="192">
        <v>9.9480000000000004</v>
      </c>
      <c r="FQ33" s="192">
        <v>6.6420000000000003</v>
      </c>
      <c r="FR33" s="192">
        <v>2.8420000000000001</v>
      </c>
      <c r="FS33" s="192">
        <v>0.38600000000000001</v>
      </c>
      <c r="FT33" s="192">
        <v>2.19</v>
      </c>
      <c r="FU33" s="192">
        <v>4.0259999999999998</v>
      </c>
      <c r="FV33" s="192">
        <v>8.9269999999999996</v>
      </c>
      <c r="FW33" s="192">
        <v>4.6790000000000003</v>
      </c>
      <c r="FX33" s="190">
        <v>3.2410000000000001</v>
      </c>
      <c r="FY33" s="193">
        <v>9.2420000000000009</v>
      </c>
      <c r="FZ33" s="193">
        <v>8.2129999999999992</v>
      </c>
      <c r="GA33" s="193">
        <v>8.5289999999999999</v>
      </c>
      <c r="GB33" s="193">
        <v>4.2460000000000004</v>
      </c>
      <c r="GC33" s="193">
        <v>1.712</v>
      </c>
      <c r="GD33" s="193">
        <v>9.2469999999999999</v>
      </c>
      <c r="GE33" s="193">
        <v>5.9290000000000003</v>
      </c>
      <c r="GF33" s="193">
        <v>1.3220000000000001</v>
      </c>
      <c r="GG33" s="193">
        <v>4.9340000000000002</v>
      </c>
      <c r="GH33" s="193">
        <v>7.101</v>
      </c>
      <c r="GI33" s="193">
        <v>3.2559999999999998</v>
      </c>
      <c r="GJ33" s="193">
        <v>7.8410000000000002</v>
      </c>
      <c r="GK33" s="193">
        <v>7.7590000000000003</v>
      </c>
      <c r="GL33" s="193">
        <v>6.0330000000000004</v>
      </c>
      <c r="GM33" s="193">
        <v>2.2949999999999999</v>
      </c>
      <c r="GN33" s="193">
        <v>3.214</v>
      </c>
      <c r="GO33" s="193">
        <v>4.8170000000000002</v>
      </c>
      <c r="GP33" s="193">
        <v>0.154</v>
      </c>
      <c r="GQ33" s="193">
        <v>2.0619999999999998</v>
      </c>
      <c r="GR33" s="193">
        <v>2.782</v>
      </c>
      <c r="GS33" s="193">
        <v>3.1440000000000001</v>
      </c>
      <c r="GT33" s="193">
        <v>5.944</v>
      </c>
      <c r="GU33" s="193">
        <v>9.5169999999999995</v>
      </c>
      <c r="GV33" s="193">
        <v>5.0030000000000001</v>
      </c>
      <c r="GW33" s="193">
        <v>1.38</v>
      </c>
      <c r="GX33" s="193">
        <v>4.2080000000000002</v>
      </c>
      <c r="GY33" s="193">
        <v>9.6069999999999993</v>
      </c>
      <c r="GZ33" s="193">
        <v>2.101</v>
      </c>
      <c r="HA33" s="193">
        <v>3.121</v>
      </c>
      <c r="HB33" s="193">
        <v>4.5220000000000002</v>
      </c>
      <c r="HC33" s="193">
        <v>5.2389999999999999</v>
      </c>
      <c r="HD33" s="193">
        <v>4.13</v>
      </c>
      <c r="HE33" s="193">
        <v>5.944</v>
      </c>
      <c r="HF33" s="193">
        <v>3.1640000000000001</v>
      </c>
      <c r="HG33" s="193">
        <v>0.627</v>
      </c>
      <c r="HH33" s="193">
        <v>7.6390000000000002</v>
      </c>
      <c r="HI33" s="193">
        <v>6.0869999999999997</v>
      </c>
      <c r="HJ33" s="193">
        <v>5.9160000000000004</v>
      </c>
      <c r="HK33" s="193">
        <v>3.86</v>
      </c>
      <c r="HL33" s="193">
        <v>6.7249999999999996</v>
      </c>
      <c r="HM33" s="193">
        <v>7.45</v>
      </c>
      <c r="HN33" s="193">
        <v>4.319</v>
      </c>
      <c r="HO33" s="193">
        <v>7.8979999999999997</v>
      </c>
      <c r="HQ33" s="51">
        <f t="shared" si="147"/>
        <v>6.8360000000000003</v>
      </c>
      <c r="HR33" s="51">
        <f t="shared" si="147"/>
        <v>3.4289999999999998</v>
      </c>
      <c r="HS33" s="51">
        <f t="shared" si="147"/>
        <v>0.92700000000000005</v>
      </c>
      <c r="HT33" s="51">
        <f t="shared" si="147"/>
        <v>4.8719999999999999</v>
      </c>
      <c r="HU33" s="51">
        <f t="shared" si="147"/>
        <v>7.1369999999999996</v>
      </c>
      <c r="HV33" s="51">
        <f t="shared" si="147"/>
        <v>9.3279999999999994</v>
      </c>
      <c r="HW33" s="51">
        <f t="shared" si="147"/>
        <v>0.63900000000000001</v>
      </c>
      <c r="HX33" s="51">
        <f t="shared" si="147"/>
        <v>5.3319999999999999</v>
      </c>
      <c r="HY33" s="51">
        <f t="shared" si="147"/>
        <v>6.2960000000000003</v>
      </c>
      <c r="HZ33" s="51">
        <f t="shared" si="147"/>
        <v>3.5510000000000002</v>
      </c>
      <c r="IA33" s="51">
        <f t="shared" si="147"/>
        <v>4.2489999999999997</v>
      </c>
      <c r="IB33" s="51">
        <f t="shared" si="147"/>
        <v>5.899</v>
      </c>
      <c r="IC33" s="51">
        <f t="shared" si="147"/>
        <v>9.9480000000000004</v>
      </c>
      <c r="ID33" s="51">
        <f t="shared" si="147"/>
        <v>6.6420000000000003</v>
      </c>
      <c r="IE33" s="51">
        <f t="shared" si="147"/>
        <v>2.8420000000000001</v>
      </c>
      <c r="IF33" s="51">
        <f t="shared" si="147"/>
        <v>0.38600000000000001</v>
      </c>
      <c r="IG33" s="51">
        <f t="shared" ref="IG33:IV50" si="152">ROUND(FT33,3)</f>
        <v>2.19</v>
      </c>
      <c r="IH33" s="51">
        <f t="shared" si="152"/>
        <v>4.0259999999999998</v>
      </c>
      <c r="II33" s="51">
        <f t="shared" si="152"/>
        <v>8.9269999999999996</v>
      </c>
      <c r="IJ33" s="51">
        <f t="shared" si="152"/>
        <v>4.6790000000000003</v>
      </c>
      <c r="IK33" s="51">
        <f t="shared" si="152"/>
        <v>3.2410000000000001</v>
      </c>
      <c r="IL33" s="51">
        <f t="shared" si="152"/>
        <v>9.2420000000000009</v>
      </c>
      <c r="IM33" s="51">
        <f t="shared" si="152"/>
        <v>8.2129999999999992</v>
      </c>
      <c r="IN33" s="51">
        <f t="shared" si="152"/>
        <v>8.5289999999999999</v>
      </c>
      <c r="IO33" s="51">
        <f t="shared" si="152"/>
        <v>4.2460000000000004</v>
      </c>
      <c r="IP33" s="51">
        <f t="shared" si="152"/>
        <v>1.712</v>
      </c>
      <c r="IQ33" s="51">
        <f t="shared" si="152"/>
        <v>9.2469999999999999</v>
      </c>
      <c r="IR33" s="51">
        <f t="shared" si="152"/>
        <v>5.9290000000000003</v>
      </c>
      <c r="IS33" s="51">
        <f t="shared" si="152"/>
        <v>1.3220000000000001</v>
      </c>
      <c r="IT33" s="51">
        <f t="shared" si="152"/>
        <v>4.9340000000000002</v>
      </c>
      <c r="IU33" s="51">
        <f t="shared" si="150"/>
        <v>7.101</v>
      </c>
      <c r="IV33" s="51">
        <f t="shared" si="150"/>
        <v>3.2559999999999998</v>
      </c>
      <c r="IW33" s="51">
        <f t="shared" si="150"/>
        <v>7.8410000000000002</v>
      </c>
      <c r="IX33" s="51">
        <f t="shared" si="150"/>
        <v>7.7590000000000003</v>
      </c>
      <c r="IY33" s="51">
        <f t="shared" si="150"/>
        <v>6.0330000000000004</v>
      </c>
      <c r="IZ33" s="51">
        <f t="shared" si="150"/>
        <v>2.2949999999999999</v>
      </c>
      <c r="JA33" s="51">
        <f t="shared" si="150"/>
        <v>3.214</v>
      </c>
      <c r="JB33" s="51">
        <f t="shared" si="150"/>
        <v>4.8170000000000002</v>
      </c>
      <c r="JC33" s="51">
        <f t="shared" si="150"/>
        <v>0.154</v>
      </c>
      <c r="JD33" s="51">
        <f t="shared" si="150"/>
        <v>2.0619999999999998</v>
      </c>
      <c r="JE33" s="51">
        <f t="shared" si="150"/>
        <v>2.782</v>
      </c>
      <c r="JF33" s="51">
        <f t="shared" si="150"/>
        <v>3.1440000000000001</v>
      </c>
      <c r="JG33" s="51">
        <f t="shared" si="150"/>
        <v>5.944</v>
      </c>
      <c r="JH33" s="51">
        <f t="shared" si="150"/>
        <v>9.5169999999999995</v>
      </c>
      <c r="JI33" s="51">
        <f t="shared" si="150"/>
        <v>5.0030000000000001</v>
      </c>
      <c r="JJ33" s="51">
        <f t="shared" si="150"/>
        <v>1.38</v>
      </c>
      <c r="JK33" s="51">
        <f t="shared" si="151"/>
        <v>4.2080000000000002</v>
      </c>
      <c r="JL33" s="51">
        <f t="shared" si="146"/>
        <v>9.6069999999999993</v>
      </c>
      <c r="JM33" s="51">
        <f t="shared" si="146"/>
        <v>2.101</v>
      </c>
      <c r="JN33" s="51">
        <f t="shared" si="146"/>
        <v>3.121</v>
      </c>
      <c r="JO33" s="51">
        <f t="shared" si="146"/>
        <v>4.5220000000000002</v>
      </c>
      <c r="JP33" s="51">
        <f t="shared" si="146"/>
        <v>5.2389999999999999</v>
      </c>
      <c r="JQ33" s="51">
        <f t="shared" si="146"/>
        <v>4.13</v>
      </c>
      <c r="JR33" s="51">
        <f t="shared" si="146"/>
        <v>5.944</v>
      </c>
      <c r="JS33" s="51">
        <f t="shared" si="146"/>
        <v>3.1640000000000001</v>
      </c>
      <c r="JT33" s="51">
        <f t="shared" si="146"/>
        <v>0.627</v>
      </c>
      <c r="JU33" s="51">
        <f t="shared" si="146"/>
        <v>7.6390000000000002</v>
      </c>
      <c r="JV33" s="51">
        <f t="shared" si="146"/>
        <v>6.0869999999999997</v>
      </c>
      <c r="JW33" s="51">
        <f t="shared" si="146"/>
        <v>5.9160000000000004</v>
      </c>
      <c r="JX33" s="51">
        <f t="shared" si="146"/>
        <v>3.86</v>
      </c>
      <c r="JZ33" s="1" t="str">
        <f t="shared" si="142"/>
        <v>[6.836, 3.429, 0.927, 4.872, 7.137, 9.328, 0.639, 5.332, 6.296, 3.551, 4.249, 5.899, 9.948, 6.642, 2.842, 0.386, 2.19, 4.026, 8.927, 4.679, 3.241, 9.242, 8.213, 8.529, 4.246, 1.712, 9.247, 5.929, 1.322, 4.934, 7.101, 3.256, 7.841, 7.759, 6.033, 2.295, 3.214, 4.817, 0.154, 2.062, 2.782, 3.144, 5.944, 9.517, 5.003, 1.38, 4.208, 9.607, 2.101, 3.121, 4.522, 5.239, 4.13, 5.944, 3.164, 0.627, 7.639, 6.087, 5.916, 3.86],</v>
      </c>
    </row>
    <row r="34" spans="2:286" x14ac:dyDescent="0.35">
      <c r="B34" s="179">
        <v>22</v>
      </c>
      <c r="C34" s="157" t="s">
        <v>104</v>
      </c>
      <c r="D34" s="182"/>
      <c r="E34" s="170"/>
      <c r="F34" s="170"/>
      <c r="G34" s="171"/>
      <c r="H34" s="172">
        <v>5348</v>
      </c>
      <c r="I34" s="35">
        <f t="shared" si="92"/>
        <v>2.5846861694158358E-2</v>
      </c>
      <c r="J34" s="113">
        <f t="shared" si="149"/>
        <v>0.1410590869555931</v>
      </c>
      <c r="K34" s="113">
        <f t="shared" si="149"/>
        <v>0.81937166408914552</v>
      </c>
      <c r="L34" s="113">
        <f t="shared" si="149"/>
        <v>7.9294032008626975E-2</v>
      </c>
      <c r="M34" s="113">
        <f t="shared" si="149"/>
        <v>4.4052240004792765E-3</v>
      </c>
      <c r="N34" s="113">
        <f t="shared" si="149"/>
        <v>0.17180373601869178</v>
      </c>
      <c r="O34" s="113">
        <f t="shared" si="149"/>
        <v>2.9603105283220739</v>
      </c>
      <c r="P34" s="113">
        <f t="shared" si="149"/>
        <v>0.22026120002396385</v>
      </c>
      <c r="Q34" s="82">
        <f t="shared" si="149"/>
        <v>1.0132015201102336</v>
      </c>
      <c r="R34" s="122">
        <f t="shared" si="149"/>
        <v>0.19395624456394051</v>
      </c>
      <c r="S34" s="116">
        <f t="shared" si="149"/>
        <v>1.3268370366760476</v>
      </c>
      <c r="T34" s="117">
        <f t="shared" si="149"/>
        <v>2.9225679578611943</v>
      </c>
      <c r="U34" s="111">
        <f t="shared" si="149"/>
        <v>1.3224289402086854E-2</v>
      </c>
      <c r="V34" s="111">
        <f t="shared" si="149"/>
        <v>8.8161929347245691E-3</v>
      </c>
      <c r="W34" s="111">
        <f t="shared" si="149"/>
        <v>9.6978122281970253E-2</v>
      </c>
      <c r="X34" s="111">
        <f t="shared" si="149"/>
        <v>1.6133633070545963</v>
      </c>
      <c r="Y34" s="111">
        <f t="shared" si="149"/>
        <v>1.4017746766212065</v>
      </c>
      <c r="Z34" s="111">
        <f t="shared" si="148"/>
        <v>0.68766304890851637</v>
      </c>
      <c r="AA34" s="111">
        <f t="shared" si="148"/>
        <v>8.8161929347245691E-3</v>
      </c>
      <c r="AB34" s="111">
        <f t="shared" si="148"/>
        <v>4.915027561108948</v>
      </c>
      <c r="AC34" s="111">
        <f t="shared" si="148"/>
        <v>1.3964560081519308</v>
      </c>
      <c r="AE34" s="179">
        <v>22</v>
      </c>
      <c r="AF34" s="157" t="s">
        <v>104</v>
      </c>
      <c r="AG34" s="182"/>
      <c r="AH34" s="170"/>
      <c r="AI34" s="170"/>
      <c r="AJ34" s="171"/>
      <c r="AK34" s="172">
        <v>5348</v>
      </c>
      <c r="AL34" s="35">
        <f t="shared" si="1"/>
        <v>2.5846861694158358E-2</v>
      </c>
      <c r="AM34" s="143">
        <f t="shared" si="93"/>
        <v>0</v>
      </c>
      <c r="AN34" s="143">
        <f t="shared" si="3"/>
        <v>1</v>
      </c>
      <c r="AO34" s="143">
        <f t="shared" si="4"/>
        <v>0</v>
      </c>
      <c r="AP34" s="143">
        <f t="shared" si="5"/>
        <v>0</v>
      </c>
      <c r="AQ34" s="143">
        <f t="shared" si="6"/>
        <v>0</v>
      </c>
      <c r="AR34" s="143">
        <f t="shared" si="7"/>
        <v>3</v>
      </c>
      <c r="AS34" s="143">
        <f t="shared" si="8"/>
        <v>0</v>
      </c>
      <c r="AT34" s="36">
        <f t="shared" si="9"/>
        <v>1</v>
      </c>
      <c r="AU34" s="150">
        <f t="shared" si="10"/>
        <v>0</v>
      </c>
      <c r="AV34" s="148">
        <f t="shared" si="11"/>
        <v>1</v>
      </c>
      <c r="AW34" s="146">
        <f t="shared" si="12"/>
        <v>3</v>
      </c>
      <c r="AX34" s="126">
        <f t="shared" si="13"/>
        <v>0</v>
      </c>
      <c r="AY34" s="126">
        <f t="shared" si="14"/>
        <v>0</v>
      </c>
      <c r="AZ34" s="126">
        <f t="shared" si="15"/>
        <v>0</v>
      </c>
      <c r="BA34" s="126">
        <f t="shared" si="16"/>
        <v>2</v>
      </c>
      <c r="BB34" s="126">
        <f t="shared" si="17"/>
        <v>1</v>
      </c>
      <c r="BC34" s="126">
        <f t="shared" si="18"/>
        <v>1</v>
      </c>
      <c r="BD34" s="126">
        <f t="shared" si="19"/>
        <v>0</v>
      </c>
      <c r="BE34" s="126">
        <f t="shared" si="20"/>
        <v>5</v>
      </c>
      <c r="BF34" s="126">
        <f t="shared" si="21"/>
        <v>1</v>
      </c>
      <c r="BJ34" s="7">
        <f t="shared" si="94"/>
        <v>0</v>
      </c>
      <c r="BK34" s="7">
        <f t="shared" si="95"/>
        <v>0</v>
      </c>
      <c r="BL34" s="7">
        <f t="shared" si="96"/>
        <v>1</v>
      </c>
      <c r="BM34" s="7">
        <f t="shared" si="97"/>
        <v>0</v>
      </c>
      <c r="BN34" s="7">
        <f t="shared" si="98"/>
        <v>0</v>
      </c>
      <c r="BO34" s="7">
        <f t="shared" si="99"/>
        <v>0</v>
      </c>
      <c r="BP34" s="7">
        <f t="shared" si="100"/>
        <v>0</v>
      </c>
      <c r="BQ34" s="7">
        <f t="shared" si="101"/>
        <v>0</v>
      </c>
      <c r="BR34" s="7">
        <f t="shared" si="102"/>
        <v>0</v>
      </c>
      <c r="BS34" s="7">
        <f t="shared" si="103"/>
        <v>0</v>
      </c>
      <c r="BT34" s="7">
        <f t="shared" si="104"/>
        <v>3</v>
      </c>
      <c r="BU34" s="7">
        <f t="shared" si="105"/>
        <v>0</v>
      </c>
      <c r="BV34" s="7">
        <f t="shared" si="106"/>
        <v>0</v>
      </c>
      <c r="BW34" s="7">
        <f t="shared" si="107"/>
        <v>0</v>
      </c>
      <c r="BX34" s="7">
        <f t="shared" si="108"/>
        <v>1</v>
      </c>
      <c r="BY34" s="7">
        <f t="shared" si="109"/>
        <v>0</v>
      </c>
      <c r="BZ34" s="1">
        <f t="shared" si="110"/>
        <v>0</v>
      </c>
      <c r="CA34" s="1">
        <f t="shared" si="111"/>
        <v>0</v>
      </c>
      <c r="CB34" s="1">
        <f t="shared" si="112"/>
        <v>0.8</v>
      </c>
      <c r="CC34" s="1">
        <f t="shared" si="113"/>
        <v>0.2</v>
      </c>
      <c r="CD34" s="1">
        <f t="shared" si="114"/>
        <v>2.4000000000000004</v>
      </c>
      <c r="CE34" s="1">
        <f t="shared" si="115"/>
        <v>0.60000000000000009</v>
      </c>
      <c r="CF34" s="1">
        <f t="shared" si="116"/>
        <v>0</v>
      </c>
      <c r="CG34" s="1">
        <f t="shared" si="117"/>
        <v>0</v>
      </c>
      <c r="CH34" s="1">
        <f t="shared" si="118"/>
        <v>0</v>
      </c>
      <c r="CI34" s="1">
        <f t="shared" si="119"/>
        <v>0</v>
      </c>
      <c r="CJ34" s="1">
        <f t="shared" si="120"/>
        <v>0</v>
      </c>
      <c r="CK34" s="1">
        <f t="shared" si="121"/>
        <v>0</v>
      </c>
      <c r="CL34" s="1">
        <f t="shared" si="122"/>
        <v>1.6</v>
      </c>
      <c r="CM34" s="1">
        <f t="shared" si="123"/>
        <v>0.4</v>
      </c>
      <c r="CN34" s="1">
        <f t="shared" si="124"/>
        <v>0.8</v>
      </c>
      <c r="CO34" s="1">
        <f t="shared" si="125"/>
        <v>0.2</v>
      </c>
      <c r="CP34" s="1">
        <f t="shared" si="126"/>
        <v>0.8</v>
      </c>
      <c r="CQ34" s="1">
        <f t="shared" si="127"/>
        <v>0.2</v>
      </c>
      <c r="CR34" s="1">
        <f t="shared" si="128"/>
        <v>0</v>
      </c>
      <c r="CS34" s="1">
        <f t="shared" si="129"/>
        <v>0</v>
      </c>
      <c r="CT34" s="1">
        <f t="shared" si="130"/>
        <v>4</v>
      </c>
      <c r="CU34" s="1">
        <f t="shared" si="131"/>
        <v>1</v>
      </c>
      <c r="CV34" s="1">
        <f t="shared" si="132"/>
        <v>0.8</v>
      </c>
      <c r="CW34" s="1">
        <f t="shared" si="133"/>
        <v>0.2</v>
      </c>
      <c r="DA34" s="7">
        <f t="shared" si="134"/>
        <v>0</v>
      </c>
      <c r="DB34" s="7">
        <f t="shared" si="47"/>
        <v>0</v>
      </c>
      <c r="DC34" s="7">
        <f t="shared" si="48"/>
        <v>1</v>
      </c>
      <c r="DD34" s="7">
        <f t="shared" si="49"/>
        <v>0</v>
      </c>
      <c r="DE34" s="7">
        <f t="shared" si="50"/>
        <v>0</v>
      </c>
      <c r="DF34" s="7">
        <f t="shared" si="51"/>
        <v>0</v>
      </c>
      <c r="DG34" s="7">
        <f t="shared" si="52"/>
        <v>0</v>
      </c>
      <c r="DH34" s="7">
        <f t="shared" si="53"/>
        <v>0</v>
      </c>
      <c r="DI34" s="7">
        <f t="shared" si="54"/>
        <v>0</v>
      </c>
      <c r="DJ34" s="7">
        <f t="shared" si="55"/>
        <v>0</v>
      </c>
      <c r="DK34" s="7">
        <f t="shared" si="56"/>
        <v>3</v>
      </c>
      <c r="DL34" s="7">
        <f t="shared" si="57"/>
        <v>0</v>
      </c>
      <c r="DM34" s="7">
        <f t="shared" si="58"/>
        <v>0</v>
      </c>
      <c r="DN34" s="7">
        <f t="shared" si="59"/>
        <v>0</v>
      </c>
      <c r="DO34" s="7">
        <f t="shared" si="60"/>
        <v>1</v>
      </c>
      <c r="DP34" s="7">
        <f t="shared" si="61"/>
        <v>0</v>
      </c>
      <c r="DQ34" s="7">
        <f t="shared" si="62"/>
        <v>0</v>
      </c>
      <c r="DR34" s="7">
        <f t="shared" si="63"/>
        <v>0</v>
      </c>
      <c r="DS34" s="7">
        <f t="shared" si="64"/>
        <v>1</v>
      </c>
      <c r="DT34" s="7">
        <f t="shared" si="65"/>
        <v>0</v>
      </c>
      <c r="DU34" s="7">
        <f t="shared" si="66"/>
        <v>2</v>
      </c>
      <c r="DV34" s="7">
        <f t="shared" si="67"/>
        <v>1</v>
      </c>
      <c r="DW34" s="7">
        <f t="shared" si="68"/>
        <v>0</v>
      </c>
      <c r="DX34" s="7">
        <f t="shared" si="69"/>
        <v>0</v>
      </c>
      <c r="DY34" s="7">
        <f t="shared" si="70"/>
        <v>0</v>
      </c>
      <c r="DZ34" s="7">
        <f t="shared" si="71"/>
        <v>0</v>
      </c>
      <c r="EA34" s="7">
        <f t="shared" si="72"/>
        <v>0</v>
      </c>
      <c r="EB34" s="7">
        <f t="shared" si="73"/>
        <v>0</v>
      </c>
      <c r="EC34" s="7">
        <f t="shared" si="74"/>
        <v>2</v>
      </c>
      <c r="ED34" s="7">
        <f t="shared" si="75"/>
        <v>0</v>
      </c>
      <c r="EE34" s="7">
        <f t="shared" si="76"/>
        <v>1</v>
      </c>
      <c r="EF34" s="7">
        <f t="shared" si="77"/>
        <v>0</v>
      </c>
      <c r="EG34" s="7">
        <f t="shared" si="78"/>
        <v>1</v>
      </c>
      <c r="EH34" s="7">
        <f t="shared" si="79"/>
        <v>0</v>
      </c>
      <c r="EI34" s="7">
        <f t="shared" si="80"/>
        <v>0</v>
      </c>
      <c r="EJ34" s="7">
        <f t="shared" si="81"/>
        <v>0</v>
      </c>
      <c r="EK34" s="7">
        <f t="shared" si="82"/>
        <v>4</v>
      </c>
      <c r="EL34" s="7">
        <f t="shared" si="83"/>
        <v>1</v>
      </c>
      <c r="EM34" s="7">
        <f t="shared" si="84"/>
        <v>1</v>
      </c>
      <c r="EN34" s="7">
        <f t="shared" si="85"/>
        <v>0</v>
      </c>
      <c r="EP34" s="1">
        <v>22</v>
      </c>
      <c r="EQ34" s="10">
        <f t="shared" si="135"/>
        <v>42.918181818181822</v>
      </c>
      <c r="ER34" s="10">
        <f t="shared" si="136"/>
        <v>1.3080000000000001</v>
      </c>
      <c r="ET34" s="1" t="str">
        <f t="shared" si="137"/>
        <v>[42.92, 1.31]</v>
      </c>
      <c r="EW34" s="1" t="str">
        <f t="shared" si="138"/>
        <v>[42.92, 1.31]</v>
      </c>
      <c r="EX34" s="1" t="str">
        <f t="shared" si="139"/>
        <v>[67.1, 2.69]</v>
      </c>
      <c r="EY34" s="1" t="str">
        <f t="shared" si="140"/>
        <v>[138.6, 4.99]</v>
      </c>
      <c r="FA34" s="1" t="str">
        <f t="shared" si="141"/>
        <v xml:space="preserve">[[42.92, 1.31], [67.1, 2.69], [138.6, 4.99]], </v>
      </c>
      <c r="FC34" s="157" t="s">
        <v>104</v>
      </c>
      <c r="FD34" s="190">
        <v>4.4640000000000004</v>
      </c>
      <c r="FE34" s="191">
        <v>1.5189999999999999</v>
      </c>
      <c r="FF34" s="192">
        <v>1.954</v>
      </c>
      <c r="FG34" s="192">
        <v>0.70899999999999996</v>
      </c>
      <c r="FH34" s="192">
        <v>2.3460000000000001</v>
      </c>
      <c r="FI34" s="192">
        <v>9.7859999999999996</v>
      </c>
      <c r="FJ34" s="192">
        <v>1.3160000000000001</v>
      </c>
      <c r="FK34" s="192">
        <v>0.14799999999999999</v>
      </c>
      <c r="FL34" s="192">
        <v>6.7249999999999996</v>
      </c>
      <c r="FM34" s="192">
        <v>7.7460000000000004</v>
      </c>
      <c r="FN34" s="192">
        <v>1.8080000000000001</v>
      </c>
      <c r="FO34" s="192">
        <v>7.133</v>
      </c>
      <c r="FP34" s="192">
        <v>0.94499999999999995</v>
      </c>
      <c r="FQ34" s="192">
        <v>7.2590000000000003</v>
      </c>
      <c r="FR34" s="192">
        <v>9.8469999999999995</v>
      </c>
      <c r="FS34" s="192">
        <v>3.9009999999999998</v>
      </c>
      <c r="FT34" s="192">
        <v>6.7119999999999997</v>
      </c>
      <c r="FU34" s="192">
        <v>3.9049999999999998</v>
      </c>
      <c r="FV34" s="192">
        <v>5.9059999999999997</v>
      </c>
      <c r="FW34" s="192">
        <v>5.6779999999999999</v>
      </c>
      <c r="FX34" s="190">
        <v>8.0790000000000006</v>
      </c>
      <c r="FY34" s="193">
        <v>5.8789999999999996</v>
      </c>
      <c r="FZ34" s="193">
        <v>1.107</v>
      </c>
      <c r="GA34" s="193">
        <v>9.3350000000000009</v>
      </c>
      <c r="GB34" s="193">
        <v>8.7070000000000007</v>
      </c>
      <c r="GC34" s="193">
        <v>6.0780000000000003</v>
      </c>
      <c r="GD34" s="193">
        <v>8.3260000000000005</v>
      </c>
      <c r="GE34" s="193">
        <v>1.1100000000000001</v>
      </c>
      <c r="GF34" s="193">
        <v>8.2059999999999995</v>
      </c>
      <c r="GG34" s="193">
        <v>3.4289999999999998</v>
      </c>
      <c r="GH34" s="193">
        <v>6.7789999999999999</v>
      </c>
      <c r="GI34" s="193">
        <v>9.0640000000000001</v>
      </c>
      <c r="GJ34" s="193">
        <v>5.0659999999999998</v>
      </c>
      <c r="GK34" s="193">
        <v>4.5590000000000002</v>
      </c>
      <c r="GL34" s="193">
        <v>9.7520000000000007</v>
      </c>
      <c r="GM34" s="193">
        <v>1.204</v>
      </c>
      <c r="GN34" s="193">
        <v>2.7850000000000001</v>
      </c>
      <c r="GO34" s="193">
        <v>7.6890000000000001</v>
      </c>
      <c r="GP34" s="193">
        <v>6.915</v>
      </c>
      <c r="GQ34" s="193">
        <v>2.391</v>
      </c>
      <c r="GR34" s="193">
        <v>7.8719999999999999</v>
      </c>
      <c r="GS34" s="193">
        <v>7.6059999999999999</v>
      </c>
      <c r="GT34" s="193">
        <v>0.56799999999999995</v>
      </c>
      <c r="GU34" s="193">
        <v>4.4669999999999996</v>
      </c>
      <c r="GV34" s="193">
        <v>1.6659999999999999</v>
      </c>
      <c r="GW34" s="193">
        <v>1.3169999999999999</v>
      </c>
      <c r="GX34" s="193">
        <v>0.52400000000000002</v>
      </c>
      <c r="GY34" s="193">
        <v>2.0979999999999999</v>
      </c>
      <c r="GZ34" s="193">
        <v>0.32400000000000001</v>
      </c>
      <c r="HA34" s="193">
        <v>8.1110000000000007</v>
      </c>
      <c r="HB34" s="193">
        <v>1.327</v>
      </c>
      <c r="HC34" s="193">
        <v>6.8000000000000005E-2</v>
      </c>
      <c r="HD34" s="193">
        <v>5.3810000000000002</v>
      </c>
      <c r="HE34" s="193">
        <v>9.2240000000000002</v>
      </c>
      <c r="HF34" s="193">
        <v>4.4880000000000004</v>
      </c>
      <c r="HG34" s="193">
        <v>3.407</v>
      </c>
      <c r="HH34" s="193">
        <v>0.64900000000000002</v>
      </c>
      <c r="HI34" s="193">
        <v>0.25</v>
      </c>
      <c r="HJ34" s="193">
        <v>1.879</v>
      </c>
      <c r="HK34" s="193">
        <v>4.6420000000000003</v>
      </c>
      <c r="HL34" s="193">
        <v>7.5739999999999998</v>
      </c>
      <c r="HM34" s="193">
        <v>0.38200000000000001</v>
      </c>
      <c r="HN34" s="193">
        <v>2.931</v>
      </c>
      <c r="HO34" s="193">
        <v>3.3820000000000001</v>
      </c>
      <c r="HQ34" s="51">
        <f t="shared" si="147"/>
        <v>4.4640000000000004</v>
      </c>
      <c r="HR34" s="51">
        <f t="shared" si="147"/>
        <v>1.5189999999999999</v>
      </c>
      <c r="HS34" s="51">
        <f t="shared" si="147"/>
        <v>1.954</v>
      </c>
      <c r="HT34" s="51">
        <f t="shared" si="147"/>
        <v>0.70899999999999996</v>
      </c>
      <c r="HU34" s="51">
        <f t="shared" si="147"/>
        <v>2.3460000000000001</v>
      </c>
      <c r="HV34" s="51">
        <f t="shared" si="147"/>
        <v>9.7859999999999996</v>
      </c>
      <c r="HW34" s="51">
        <f t="shared" si="147"/>
        <v>1.3160000000000001</v>
      </c>
      <c r="HX34" s="51">
        <f t="shared" si="147"/>
        <v>0.14799999999999999</v>
      </c>
      <c r="HY34" s="51">
        <f t="shared" si="147"/>
        <v>6.7249999999999996</v>
      </c>
      <c r="HZ34" s="51">
        <f t="shared" si="147"/>
        <v>7.7460000000000004</v>
      </c>
      <c r="IA34" s="51">
        <f t="shared" si="147"/>
        <v>1.8080000000000001</v>
      </c>
      <c r="IB34" s="51">
        <f t="shared" si="147"/>
        <v>7.133</v>
      </c>
      <c r="IC34" s="51">
        <f t="shared" si="147"/>
        <v>0.94499999999999995</v>
      </c>
      <c r="ID34" s="51">
        <f t="shared" si="147"/>
        <v>7.2590000000000003</v>
      </c>
      <c r="IE34" s="51">
        <f t="shared" ref="IE34:IT57" si="153">ROUND(FR34,3)</f>
        <v>9.8469999999999995</v>
      </c>
      <c r="IF34" s="51">
        <f t="shared" si="153"/>
        <v>3.9009999999999998</v>
      </c>
      <c r="IG34" s="51">
        <f t="shared" si="152"/>
        <v>6.7119999999999997</v>
      </c>
      <c r="IH34" s="51">
        <f t="shared" si="152"/>
        <v>3.9049999999999998</v>
      </c>
      <c r="II34" s="51">
        <f t="shared" si="152"/>
        <v>5.9059999999999997</v>
      </c>
      <c r="IJ34" s="51">
        <f t="shared" si="152"/>
        <v>5.6779999999999999</v>
      </c>
      <c r="IK34" s="51">
        <f t="shared" si="152"/>
        <v>8.0790000000000006</v>
      </c>
      <c r="IL34" s="51">
        <f t="shared" si="152"/>
        <v>5.8789999999999996</v>
      </c>
      <c r="IM34" s="51">
        <f t="shared" si="152"/>
        <v>1.107</v>
      </c>
      <c r="IN34" s="51">
        <f t="shared" si="152"/>
        <v>9.3350000000000009</v>
      </c>
      <c r="IO34" s="51">
        <f t="shared" si="152"/>
        <v>8.7070000000000007</v>
      </c>
      <c r="IP34" s="51">
        <f t="shared" si="152"/>
        <v>6.0780000000000003</v>
      </c>
      <c r="IQ34" s="51">
        <f t="shared" si="152"/>
        <v>8.3260000000000005</v>
      </c>
      <c r="IR34" s="51">
        <f t="shared" si="152"/>
        <v>1.1100000000000001</v>
      </c>
      <c r="IS34" s="51">
        <f t="shared" si="152"/>
        <v>8.2059999999999995</v>
      </c>
      <c r="IT34" s="51">
        <f t="shared" si="152"/>
        <v>3.4289999999999998</v>
      </c>
      <c r="IU34" s="51">
        <f t="shared" si="150"/>
        <v>6.7789999999999999</v>
      </c>
      <c r="IV34" s="51">
        <f t="shared" si="150"/>
        <v>9.0640000000000001</v>
      </c>
      <c r="IW34" s="51">
        <f t="shared" si="150"/>
        <v>5.0659999999999998</v>
      </c>
      <c r="IX34" s="51">
        <f t="shared" si="150"/>
        <v>4.5590000000000002</v>
      </c>
      <c r="IY34" s="51">
        <f t="shared" si="150"/>
        <v>9.7520000000000007</v>
      </c>
      <c r="IZ34" s="51">
        <f t="shared" si="150"/>
        <v>1.204</v>
      </c>
      <c r="JA34" s="51">
        <f t="shared" si="150"/>
        <v>2.7850000000000001</v>
      </c>
      <c r="JB34" s="51">
        <f t="shared" si="150"/>
        <v>7.6890000000000001</v>
      </c>
      <c r="JC34" s="51">
        <f t="shared" si="150"/>
        <v>6.915</v>
      </c>
      <c r="JD34" s="51">
        <f t="shared" si="150"/>
        <v>2.391</v>
      </c>
      <c r="JE34" s="51">
        <f t="shared" si="150"/>
        <v>7.8719999999999999</v>
      </c>
      <c r="JF34" s="51">
        <f t="shared" si="150"/>
        <v>7.6059999999999999</v>
      </c>
      <c r="JG34" s="51">
        <f t="shared" si="150"/>
        <v>0.56799999999999995</v>
      </c>
      <c r="JH34" s="51">
        <f t="shared" si="150"/>
        <v>4.4669999999999996</v>
      </c>
      <c r="JI34" s="51">
        <f t="shared" si="150"/>
        <v>1.6659999999999999</v>
      </c>
      <c r="JJ34" s="51">
        <f t="shared" si="150"/>
        <v>1.3169999999999999</v>
      </c>
      <c r="JK34" s="51">
        <f t="shared" si="151"/>
        <v>0.52400000000000002</v>
      </c>
      <c r="JL34" s="51">
        <f t="shared" si="146"/>
        <v>2.0979999999999999</v>
      </c>
      <c r="JM34" s="51">
        <f t="shared" si="146"/>
        <v>0.32400000000000001</v>
      </c>
      <c r="JN34" s="51">
        <f t="shared" si="146"/>
        <v>8.1110000000000007</v>
      </c>
      <c r="JO34" s="51">
        <f t="shared" si="146"/>
        <v>1.327</v>
      </c>
      <c r="JP34" s="51">
        <f t="shared" si="146"/>
        <v>6.8000000000000005E-2</v>
      </c>
      <c r="JQ34" s="51">
        <f t="shared" si="146"/>
        <v>5.3810000000000002</v>
      </c>
      <c r="JR34" s="51">
        <f t="shared" si="146"/>
        <v>9.2240000000000002</v>
      </c>
      <c r="JS34" s="51">
        <f t="shared" si="146"/>
        <v>4.4880000000000004</v>
      </c>
      <c r="JT34" s="51">
        <f t="shared" si="146"/>
        <v>3.407</v>
      </c>
      <c r="JU34" s="51">
        <f t="shared" si="146"/>
        <v>0.64900000000000002</v>
      </c>
      <c r="JV34" s="51">
        <f t="shared" si="146"/>
        <v>0.25</v>
      </c>
      <c r="JW34" s="51">
        <f t="shared" si="146"/>
        <v>1.879</v>
      </c>
      <c r="JX34" s="51">
        <f t="shared" si="146"/>
        <v>4.6420000000000003</v>
      </c>
      <c r="JZ34" s="1" t="str">
        <f t="shared" si="142"/>
        <v>[4.464, 1.519, 1.954, 0.709, 2.346, 9.786, 1.316, 0.148, 6.725, 7.746, 1.808, 7.133, 0.945, 7.259, 9.847, 3.901, 6.712, 3.905, 5.906, 5.678, 8.079, 5.879, 1.107, 9.335, 8.707, 6.078, 8.326, 1.11, 8.206, 3.429, 6.779, 9.064, 5.066, 4.559, 9.752, 1.204, 2.785, 7.689, 6.915, 2.391, 7.872, 7.606, 0.568, 4.467, 1.666, 1.317, 0.524, 2.098, 0.324, 8.111, 1.327, 0.068, 5.381, 9.224, 4.488, 3.407, 0.649, 0.25, 1.879, 4.642],</v>
      </c>
    </row>
    <row r="35" spans="2:286" x14ac:dyDescent="0.35">
      <c r="B35" s="179">
        <v>23</v>
      </c>
      <c r="C35" s="158" t="s">
        <v>105</v>
      </c>
      <c r="D35" s="182"/>
      <c r="E35" s="170"/>
      <c r="F35" s="170"/>
      <c r="G35" s="171"/>
      <c r="H35" s="172">
        <v>6857</v>
      </c>
      <c r="I35" s="35">
        <f t="shared" si="92"/>
        <v>3.3139852400307382E-2</v>
      </c>
      <c r="J35" s="113">
        <f t="shared" si="149"/>
        <v>0.18086053837967503</v>
      </c>
      <c r="K35" s="113">
        <f t="shared" si="149"/>
        <v>1.0505668475428704</v>
      </c>
      <c r="L35" s="113">
        <f t="shared" si="149"/>
        <v>0.10166775943963262</v>
      </c>
      <c r="M35" s="113">
        <f t="shared" si="149"/>
        <v>5.6482088577573669E-3</v>
      </c>
      <c r="N35" s="113">
        <f t="shared" si="149"/>
        <v>0.22028014545253735</v>
      </c>
      <c r="O35" s="113">
        <f t="shared" si="149"/>
        <v>3.795596352412951</v>
      </c>
      <c r="P35" s="113">
        <f t="shared" si="149"/>
        <v>0.28241044288786843</v>
      </c>
      <c r="Q35" s="82">
        <f t="shared" si="149"/>
        <v>1.2990880372841944</v>
      </c>
      <c r="R35" s="122">
        <f t="shared" si="149"/>
        <v>0.24868324027205316</v>
      </c>
      <c r="S35" s="116">
        <f t="shared" si="149"/>
        <v>1.7012194391338182</v>
      </c>
      <c r="T35" s="117">
        <f t="shared" si="149"/>
        <v>3.7472042795538916</v>
      </c>
      <c r="U35" s="111">
        <f t="shared" si="149"/>
        <v>1.6955675473094532E-2</v>
      </c>
      <c r="V35" s="111">
        <f t="shared" si="149"/>
        <v>1.1303783648729689E-2</v>
      </c>
      <c r="W35" s="111">
        <f t="shared" si="149"/>
        <v>0.12434162013602658</v>
      </c>
      <c r="X35" s="111">
        <f t="shared" si="149"/>
        <v>2.0685924077175333</v>
      </c>
      <c r="Y35" s="111">
        <f t="shared" si="149"/>
        <v>1.7973016001480207</v>
      </c>
      <c r="Z35" s="111">
        <f t="shared" si="148"/>
        <v>0.8816951246009157</v>
      </c>
      <c r="AA35" s="111">
        <f t="shared" si="148"/>
        <v>1.1303783648729689E-2</v>
      </c>
      <c r="AB35" s="111">
        <f t="shared" si="148"/>
        <v>6.3018593841668018</v>
      </c>
      <c r="AC35" s="111">
        <f t="shared" si="148"/>
        <v>1.7904822079090856</v>
      </c>
      <c r="AE35" s="179">
        <v>23</v>
      </c>
      <c r="AF35" s="158" t="s">
        <v>105</v>
      </c>
      <c r="AG35" s="182"/>
      <c r="AH35" s="170"/>
      <c r="AI35" s="170"/>
      <c r="AJ35" s="171"/>
      <c r="AK35" s="172">
        <v>6857</v>
      </c>
      <c r="AL35" s="35">
        <f t="shared" si="1"/>
        <v>3.3139852400307382E-2</v>
      </c>
      <c r="AM35" s="143">
        <f t="shared" si="93"/>
        <v>0</v>
      </c>
      <c r="AN35" s="143">
        <f t="shared" si="3"/>
        <v>1</v>
      </c>
      <c r="AO35" s="143">
        <f t="shared" si="4"/>
        <v>0</v>
      </c>
      <c r="AP35" s="143">
        <f t="shared" si="5"/>
        <v>0</v>
      </c>
      <c r="AQ35" s="143">
        <f t="shared" si="6"/>
        <v>0</v>
      </c>
      <c r="AR35" s="143">
        <f t="shared" si="7"/>
        <v>4</v>
      </c>
      <c r="AS35" s="143">
        <f t="shared" si="8"/>
        <v>0</v>
      </c>
      <c r="AT35" s="36">
        <f t="shared" si="9"/>
        <v>1</v>
      </c>
      <c r="AU35" s="150">
        <f t="shared" si="10"/>
        <v>0</v>
      </c>
      <c r="AV35" s="148">
        <f t="shared" si="11"/>
        <v>2</v>
      </c>
      <c r="AW35" s="146">
        <f t="shared" si="12"/>
        <v>4</v>
      </c>
      <c r="AX35" s="126">
        <f t="shared" si="13"/>
        <v>0</v>
      </c>
      <c r="AY35" s="126">
        <f t="shared" si="14"/>
        <v>0</v>
      </c>
      <c r="AZ35" s="126">
        <f t="shared" si="15"/>
        <v>0</v>
      </c>
      <c r="BA35" s="126">
        <f t="shared" si="16"/>
        <v>2</v>
      </c>
      <c r="BB35" s="126">
        <f t="shared" si="17"/>
        <v>2</v>
      </c>
      <c r="BC35" s="126">
        <f t="shared" si="18"/>
        <v>1</v>
      </c>
      <c r="BD35" s="126">
        <f t="shared" si="19"/>
        <v>0</v>
      </c>
      <c r="BE35" s="126">
        <f t="shared" si="20"/>
        <v>6</v>
      </c>
      <c r="BF35" s="126">
        <f t="shared" si="21"/>
        <v>2</v>
      </c>
      <c r="BJ35" s="7">
        <f t="shared" si="94"/>
        <v>0</v>
      </c>
      <c r="BK35" s="7">
        <f t="shared" si="95"/>
        <v>0</v>
      </c>
      <c r="BL35" s="7">
        <f t="shared" si="96"/>
        <v>1</v>
      </c>
      <c r="BM35" s="7">
        <f t="shared" si="97"/>
        <v>0</v>
      </c>
      <c r="BN35" s="7">
        <f t="shared" si="98"/>
        <v>0</v>
      </c>
      <c r="BO35" s="7">
        <f t="shared" si="99"/>
        <v>0</v>
      </c>
      <c r="BP35" s="7">
        <f t="shared" si="100"/>
        <v>0</v>
      </c>
      <c r="BQ35" s="7">
        <f t="shared" si="101"/>
        <v>0</v>
      </c>
      <c r="BR35" s="7">
        <f t="shared" si="102"/>
        <v>0</v>
      </c>
      <c r="BS35" s="7">
        <f t="shared" si="103"/>
        <v>0</v>
      </c>
      <c r="BT35" s="7">
        <f t="shared" si="104"/>
        <v>4</v>
      </c>
      <c r="BU35" s="7">
        <f t="shared" si="105"/>
        <v>0</v>
      </c>
      <c r="BV35" s="7">
        <f t="shared" si="106"/>
        <v>0</v>
      </c>
      <c r="BW35" s="7">
        <f t="shared" si="107"/>
        <v>0</v>
      </c>
      <c r="BX35" s="7">
        <f t="shared" si="108"/>
        <v>1</v>
      </c>
      <c r="BY35" s="7">
        <f t="shared" si="109"/>
        <v>0</v>
      </c>
      <c r="BZ35" s="1">
        <f t="shared" si="110"/>
        <v>0</v>
      </c>
      <c r="CA35" s="1">
        <f t="shared" si="111"/>
        <v>0</v>
      </c>
      <c r="CB35" s="1">
        <f t="shared" si="112"/>
        <v>1.6</v>
      </c>
      <c r="CC35" s="1">
        <f t="shared" si="113"/>
        <v>0.4</v>
      </c>
      <c r="CD35" s="1">
        <f t="shared" si="114"/>
        <v>3.2</v>
      </c>
      <c r="CE35" s="1">
        <f t="shared" si="115"/>
        <v>0.8</v>
      </c>
      <c r="CF35" s="1">
        <f t="shared" si="116"/>
        <v>0</v>
      </c>
      <c r="CG35" s="1">
        <f t="shared" si="117"/>
        <v>0</v>
      </c>
      <c r="CH35" s="1">
        <f t="shared" si="118"/>
        <v>0</v>
      </c>
      <c r="CI35" s="1">
        <f t="shared" si="119"/>
        <v>0</v>
      </c>
      <c r="CJ35" s="1">
        <f t="shared" si="120"/>
        <v>0</v>
      </c>
      <c r="CK35" s="1">
        <f t="shared" si="121"/>
        <v>0</v>
      </c>
      <c r="CL35" s="1">
        <f t="shared" si="122"/>
        <v>1.6</v>
      </c>
      <c r="CM35" s="1">
        <f t="shared" si="123"/>
        <v>0.4</v>
      </c>
      <c r="CN35" s="1">
        <f t="shared" si="124"/>
        <v>1.6</v>
      </c>
      <c r="CO35" s="1">
        <f t="shared" si="125"/>
        <v>0.4</v>
      </c>
      <c r="CP35" s="1">
        <f t="shared" si="126"/>
        <v>0.8</v>
      </c>
      <c r="CQ35" s="1">
        <f t="shared" si="127"/>
        <v>0.2</v>
      </c>
      <c r="CR35" s="1">
        <f t="shared" si="128"/>
        <v>0</v>
      </c>
      <c r="CS35" s="1">
        <f t="shared" si="129"/>
        <v>0</v>
      </c>
      <c r="CT35" s="1">
        <f t="shared" si="130"/>
        <v>4.8000000000000007</v>
      </c>
      <c r="CU35" s="1">
        <f t="shared" si="131"/>
        <v>1.2000000000000002</v>
      </c>
      <c r="CV35" s="1">
        <f t="shared" si="132"/>
        <v>1.6</v>
      </c>
      <c r="CW35" s="1">
        <f t="shared" si="133"/>
        <v>0.4</v>
      </c>
      <c r="DA35" s="7">
        <f t="shared" si="134"/>
        <v>0</v>
      </c>
      <c r="DB35" s="7">
        <f t="shared" si="47"/>
        <v>0</v>
      </c>
      <c r="DC35" s="7">
        <f t="shared" si="48"/>
        <v>1</v>
      </c>
      <c r="DD35" s="7">
        <f t="shared" si="49"/>
        <v>0</v>
      </c>
      <c r="DE35" s="7">
        <f t="shared" si="50"/>
        <v>0</v>
      </c>
      <c r="DF35" s="7">
        <f t="shared" si="51"/>
        <v>0</v>
      </c>
      <c r="DG35" s="7">
        <f t="shared" si="52"/>
        <v>0</v>
      </c>
      <c r="DH35" s="7">
        <f t="shared" si="53"/>
        <v>0</v>
      </c>
      <c r="DI35" s="7">
        <f t="shared" si="54"/>
        <v>0</v>
      </c>
      <c r="DJ35" s="7">
        <f t="shared" si="55"/>
        <v>0</v>
      </c>
      <c r="DK35" s="7">
        <f t="shared" si="56"/>
        <v>4</v>
      </c>
      <c r="DL35" s="7">
        <f t="shared" si="57"/>
        <v>0</v>
      </c>
      <c r="DM35" s="7">
        <f t="shared" si="58"/>
        <v>0</v>
      </c>
      <c r="DN35" s="7">
        <f t="shared" si="59"/>
        <v>0</v>
      </c>
      <c r="DO35" s="7">
        <f t="shared" si="60"/>
        <v>1</v>
      </c>
      <c r="DP35" s="7">
        <f t="shared" si="61"/>
        <v>0</v>
      </c>
      <c r="DQ35" s="7">
        <f t="shared" si="62"/>
        <v>0</v>
      </c>
      <c r="DR35" s="7">
        <f t="shared" si="63"/>
        <v>0</v>
      </c>
      <c r="DS35" s="7">
        <f t="shared" si="64"/>
        <v>2</v>
      </c>
      <c r="DT35" s="7">
        <f t="shared" si="65"/>
        <v>0</v>
      </c>
      <c r="DU35" s="7">
        <f t="shared" si="66"/>
        <v>3</v>
      </c>
      <c r="DV35" s="7">
        <f t="shared" si="67"/>
        <v>1</v>
      </c>
      <c r="DW35" s="7">
        <f t="shared" si="68"/>
        <v>0</v>
      </c>
      <c r="DX35" s="7">
        <f t="shared" si="69"/>
        <v>0</v>
      </c>
      <c r="DY35" s="7">
        <f t="shared" si="70"/>
        <v>0</v>
      </c>
      <c r="DZ35" s="7">
        <f t="shared" si="71"/>
        <v>0</v>
      </c>
      <c r="EA35" s="7">
        <f t="shared" si="72"/>
        <v>0</v>
      </c>
      <c r="EB35" s="7">
        <f t="shared" si="73"/>
        <v>0</v>
      </c>
      <c r="EC35" s="7">
        <f t="shared" si="74"/>
        <v>2</v>
      </c>
      <c r="ED35" s="7">
        <f t="shared" si="75"/>
        <v>0</v>
      </c>
      <c r="EE35" s="7">
        <f t="shared" si="76"/>
        <v>2</v>
      </c>
      <c r="EF35" s="7">
        <f t="shared" si="77"/>
        <v>0</v>
      </c>
      <c r="EG35" s="7">
        <f t="shared" si="78"/>
        <v>1</v>
      </c>
      <c r="EH35" s="7">
        <f t="shared" si="79"/>
        <v>0</v>
      </c>
      <c r="EI35" s="7">
        <f t="shared" si="80"/>
        <v>0</v>
      </c>
      <c r="EJ35" s="7">
        <f t="shared" si="81"/>
        <v>0</v>
      </c>
      <c r="EK35" s="7">
        <f t="shared" si="82"/>
        <v>5</v>
      </c>
      <c r="EL35" s="7">
        <f t="shared" si="83"/>
        <v>1</v>
      </c>
      <c r="EM35" s="7">
        <f t="shared" si="84"/>
        <v>2</v>
      </c>
      <c r="EN35" s="7">
        <f t="shared" si="85"/>
        <v>0</v>
      </c>
      <c r="EP35" s="1">
        <v>23</v>
      </c>
      <c r="EQ35" s="10">
        <f t="shared" si="135"/>
        <v>57.807272727272732</v>
      </c>
      <c r="ER35" s="10">
        <f t="shared" si="136"/>
        <v>1.3080000000000001</v>
      </c>
      <c r="ET35" s="1" t="str">
        <f t="shared" si="137"/>
        <v>[57.81, 1.31]</v>
      </c>
      <c r="EW35" s="1" t="str">
        <f t="shared" si="138"/>
        <v>[57.81, 1.31]</v>
      </c>
      <c r="EX35" s="1" t="str">
        <f t="shared" si="139"/>
        <v>[84.97, 3.68]</v>
      </c>
      <c r="EY35" s="1" t="str">
        <f t="shared" si="140"/>
        <v>[182.62, 6.19]</v>
      </c>
      <c r="FA35" s="1" t="str">
        <f t="shared" si="141"/>
        <v xml:space="preserve">[[57.81, 1.31], [84.97, 3.68], [182.62, 6.19]], </v>
      </c>
      <c r="FC35" s="158" t="s">
        <v>105</v>
      </c>
      <c r="FD35" s="190">
        <v>7.8179999999999996</v>
      </c>
      <c r="FE35" s="191">
        <v>7.6509999999999998</v>
      </c>
      <c r="FF35" s="192">
        <v>4.2839999999999998</v>
      </c>
      <c r="FG35" s="192">
        <v>5.5060000000000002</v>
      </c>
      <c r="FH35" s="192">
        <v>1.796</v>
      </c>
      <c r="FI35" s="192">
        <v>5.3949999999999996</v>
      </c>
      <c r="FJ35" s="192">
        <v>1.4410000000000001</v>
      </c>
      <c r="FK35" s="192">
        <v>7.9</v>
      </c>
      <c r="FL35" s="192">
        <v>6.7009999999999996</v>
      </c>
      <c r="FM35" s="192">
        <v>1.6E-2</v>
      </c>
      <c r="FN35" s="192">
        <v>7.1589999999999998</v>
      </c>
      <c r="FO35" s="192">
        <v>2.7410000000000001</v>
      </c>
      <c r="FP35" s="192">
        <v>1.5529999999999999</v>
      </c>
      <c r="FQ35" s="192">
        <v>5.8719999999999999</v>
      </c>
      <c r="FR35" s="192">
        <v>5.6909999999999998</v>
      </c>
      <c r="FS35" s="192">
        <v>6.7590000000000003</v>
      </c>
      <c r="FT35" s="192">
        <v>1.5249999999999999</v>
      </c>
      <c r="FU35" s="192">
        <v>2.6720000000000002</v>
      </c>
      <c r="FV35" s="192">
        <v>7.4740000000000002</v>
      </c>
      <c r="FW35" s="192">
        <v>9.7479999999999993</v>
      </c>
      <c r="FX35" s="190">
        <v>8.1489999999999991</v>
      </c>
      <c r="FY35" s="193">
        <v>0.32800000000000001</v>
      </c>
      <c r="FZ35" s="193">
        <v>2.2759999999999998</v>
      </c>
      <c r="GA35" s="193">
        <v>4.8730000000000002</v>
      </c>
      <c r="GB35" s="193">
        <v>4.6050000000000004</v>
      </c>
      <c r="GC35" s="193">
        <v>9.9779999999999998</v>
      </c>
      <c r="GD35" s="193">
        <v>5.5830000000000002</v>
      </c>
      <c r="GE35" s="193">
        <v>4.7969999999999997</v>
      </c>
      <c r="GF35" s="193">
        <v>4.4409999999999998</v>
      </c>
      <c r="GG35" s="193">
        <v>3.0169999999999999</v>
      </c>
      <c r="GH35" s="193">
        <v>9.0109999999999992</v>
      </c>
      <c r="GI35" s="193">
        <v>8.3580000000000005</v>
      </c>
      <c r="GJ35" s="193">
        <v>4.34</v>
      </c>
      <c r="GK35" s="193">
        <v>1.7250000000000001</v>
      </c>
      <c r="GL35" s="193">
        <v>4.1449999999999996</v>
      </c>
      <c r="GM35" s="193">
        <v>8.7460000000000004</v>
      </c>
      <c r="GN35" s="193">
        <v>0.504</v>
      </c>
      <c r="GO35" s="193">
        <v>2.044</v>
      </c>
      <c r="GP35" s="193">
        <v>6.4870000000000001</v>
      </c>
      <c r="GQ35" s="193">
        <v>3.3109999999999999</v>
      </c>
      <c r="GR35" s="193">
        <v>7.3140000000000001</v>
      </c>
      <c r="GS35" s="193">
        <v>9.2059999999999995</v>
      </c>
      <c r="GT35" s="193">
        <v>5.5270000000000001</v>
      </c>
      <c r="GU35" s="193">
        <v>2.1070000000000002</v>
      </c>
      <c r="GV35" s="193">
        <v>9.2210000000000001</v>
      </c>
      <c r="GW35" s="193">
        <v>5.194</v>
      </c>
      <c r="GX35" s="193">
        <v>9.2579999999999991</v>
      </c>
      <c r="GY35" s="193">
        <v>9.3390000000000004</v>
      </c>
      <c r="GZ35" s="193">
        <v>7.4859999999999998</v>
      </c>
      <c r="HA35" s="193">
        <v>2.464</v>
      </c>
      <c r="HB35" s="193">
        <v>0.93100000000000005</v>
      </c>
      <c r="HC35" s="193">
        <v>6.2649999999999997</v>
      </c>
      <c r="HD35" s="193">
        <v>2.7040000000000002</v>
      </c>
      <c r="HE35" s="193">
        <v>4.7320000000000002</v>
      </c>
      <c r="HF35" s="193">
        <v>7.1950000000000003</v>
      </c>
      <c r="HG35" s="193">
        <v>8.7270000000000003</v>
      </c>
      <c r="HH35" s="193">
        <v>5.8609999999999998</v>
      </c>
      <c r="HI35" s="193">
        <v>8.1820000000000004</v>
      </c>
      <c r="HJ35" s="193">
        <v>7.5869999999999997</v>
      </c>
      <c r="HK35" s="193">
        <v>1.6379999999999999</v>
      </c>
      <c r="HL35" s="193">
        <v>3.0569999999999999</v>
      </c>
      <c r="HM35" s="193">
        <v>2.573</v>
      </c>
      <c r="HN35" s="193">
        <v>5.6920000000000002</v>
      </c>
      <c r="HO35" s="193">
        <v>1.93</v>
      </c>
      <c r="HQ35" s="51">
        <f t="shared" ref="HQ35:ID53" si="154">ROUND(FD35,3)</f>
        <v>7.8179999999999996</v>
      </c>
      <c r="HR35" s="51">
        <f t="shared" si="154"/>
        <v>7.6509999999999998</v>
      </c>
      <c r="HS35" s="51">
        <f t="shared" si="154"/>
        <v>4.2839999999999998</v>
      </c>
      <c r="HT35" s="51">
        <f t="shared" si="154"/>
        <v>5.5060000000000002</v>
      </c>
      <c r="HU35" s="51">
        <f t="shared" si="154"/>
        <v>1.796</v>
      </c>
      <c r="HV35" s="51">
        <f t="shared" si="154"/>
        <v>5.3949999999999996</v>
      </c>
      <c r="HW35" s="51">
        <f t="shared" si="154"/>
        <v>1.4410000000000001</v>
      </c>
      <c r="HX35" s="51">
        <f t="shared" si="154"/>
        <v>7.9</v>
      </c>
      <c r="HY35" s="51">
        <f t="shared" si="154"/>
        <v>6.7009999999999996</v>
      </c>
      <c r="HZ35" s="51">
        <f t="shared" si="154"/>
        <v>1.6E-2</v>
      </c>
      <c r="IA35" s="51">
        <f t="shared" si="154"/>
        <v>7.1589999999999998</v>
      </c>
      <c r="IB35" s="51">
        <f t="shared" si="154"/>
        <v>2.7410000000000001</v>
      </c>
      <c r="IC35" s="51">
        <f t="shared" si="154"/>
        <v>1.5529999999999999</v>
      </c>
      <c r="ID35" s="51">
        <f t="shared" si="154"/>
        <v>5.8719999999999999</v>
      </c>
      <c r="IE35" s="51">
        <f t="shared" si="153"/>
        <v>5.6909999999999998</v>
      </c>
      <c r="IF35" s="51">
        <f t="shared" si="153"/>
        <v>6.7590000000000003</v>
      </c>
      <c r="IG35" s="51">
        <f t="shared" si="152"/>
        <v>1.5249999999999999</v>
      </c>
      <c r="IH35" s="51">
        <f t="shared" si="152"/>
        <v>2.6720000000000002</v>
      </c>
      <c r="II35" s="51">
        <f t="shared" si="152"/>
        <v>7.4740000000000002</v>
      </c>
      <c r="IJ35" s="51">
        <f t="shared" si="152"/>
        <v>9.7479999999999993</v>
      </c>
      <c r="IK35" s="51">
        <f t="shared" si="152"/>
        <v>8.1489999999999991</v>
      </c>
      <c r="IL35" s="51">
        <f t="shared" si="152"/>
        <v>0.32800000000000001</v>
      </c>
      <c r="IM35" s="51">
        <f t="shared" si="152"/>
        <v>2.2759999999999998</v>
      </c>
      <c r="IN35" s="51">
        <f t="shared" si="152"/>
        <v>4.8730000000000002</v>
      </c>
      <c r="IO35" s="51">
        <f t="shared" si="152"/>
        <v>4.6050000000000004</v>
      </c>
      <c r="IP35" s="51">
        <f t="shared" si="152"/>
        <v>9.9779999999999998</v>
      </c>
      <c r="IQ35" s="51">
        <f t="shared" si="152"/>
        <v>5.5830000000000002</v>
      </c>
      <c r="IR35" s="51">
        <f t="shared" si="152"/>
        <v>4.7969999999999997</v>
      </c>
      <c r="IS35" s="51">
        <f t="shared" si="152"/>
        <v>4.4409999999999998</v>
      </c>
      <c r="IT35" s="51">
        <f t="shared" si="152"/>
        <v>3.0169999999999999</v>
      </c>
      <c r="IU35" s="51">
        <f t="shared" si="150"/>
        <v>9.0109999999999992</v>
      </c>
      <c r="IV35" s="51">
        <f t="shared" si="150"/>
        <v>8.3580000000000005</v>
      </c>
      <c r="IW35" s="51">
        <f t="shared" si="150"/>
        <v>4.34</v>
      </c>
      <c r="IX35" s="51">
        <f t="shared" si="150"/>
        <v>1.7250000000000001</v>
      </c>
      <c r="IY35" s="51">
        <f t="shared" si="150"/>
        <v>4.1449999999999996</v>
      </c>
      <c r="IZ35" s="51">
        <f t="shared" si="150"/>
        <v>8.7460000000000004</v>
      </c>
      <c r="JA35" s="51">
        <f t="shared" si="150"/>
        <v>0.504</v>
      </c>
      <c r="JB35" s="51">
        <f t="shared" si="150"/>
        <v>2.044</v>
      </c>
      <c r="JC35" s="51">
        <f t="shared" si="150"/>
        <v>6.4870000000000001</v>
      </c>
      <c r="JD35" s="51">
        <f t="shared" si="150"/>
        <v>3.3109999999999999</v>
      </c>
      <c r="JE35" s="51">
        <f t="shared" si="150"/>
        <v>7.3140000000000001</v>
      </c>
      <c r="JF35" s="51">
        <f t="shared" si="150"/>
        <v>9.2059999999999995</v>
      </c>
      <c r="JG35" s="51">
        <f t="shared" si="150"/>
        <v>5.5270000000000001</v>
      </c>
      <c r="JH35" s="51">
        <f t="shared" si="150"/>
        <v>2.1070000000000002</v>
      </c>
      <c r="JI35" s="51">
        <f t="shared" si="150"/>
        <v>9.2210000000000001</v>
      </c>
      <c r="JJ35" s="51">
        <f t="shared" si="150"/>
        <v>5.194</v>
      </c>
      <c r="JK35" s="51">
        <f t="shared" si="151"/>
        <v>9.2579999999999991</v>
      </c>
      <c r="JL35" s="51">
        <f t="shared" si="146"/>
        <v>9.3390000000000004</v>
      </c>
      <c r="JM35" s="51">
        <f t="shared" si="146"/>
        <v>7.4859999999999998</v>
      </c>
      <c r="JN35" s="51">
        <f t="shared" si="146"/>
        <v>2.464</v>
      </c>
      <c r="JO35" s="51">
        <f t="shared" si="146"/>
        <v>0.93100000000000005</v>
      </c>
      <c r="JP35" s="51">
        <f t="shared" si="146"/>
        <v>6.2649999999999997</v>
      </c>
      <c r="JQ35" s="51">
        <f t="shared" si="146"/>
        <v>2.7040000000000002</v>
      </c>
      <c r="JR35" s="51">
        <f t="shared" si="146"/>
        <v>4.7320000000000002</v>
      </c>
      <c r="JS35" s="51">
        <f t="shared" si="146"/>
        <v>7.1950000000000003</v>
      </c>
      <c r="JT35" s="51">
        <f t="shared" si="146"/>
        <v>8.7270000000000003</v>
      </c>
      <c r="JU35" s="51">
        <f t="shared" si="146"/>
        <v>5.8609999999999998</v>
      </c>
      <c r="JV35" s="51">
        <f t="shared" si="146"/>
        <v>8.1820000000000004</v>
      </c>
      <c r="JW35" s="51">
        <f t="shared" si="146"/>
        <v>7.5869999999999997</v>
      </c>
      <c r="JX35" s="51">
        <f t="shared" si="146"/>
        <v>1.6379999999999999</v>
      </c>
      <c r="JZ35" s="1" t="str">
        <f t="shared" si="142"/>
        <v>[7.818, 7.651, 4.284, 5.506, 1.796, 5.395, 1.441, 7.9, 6.701, 0.016, 7.159, 2.741, 1.553, 5.872, 5.691, 6.759, 1.525, 2.672, 7.474, 9.748, 8.149, 0.328, 2.276, 4.873, 4.605, 9.978, 5.583, 4.797, 4.441, 3.017, 9.011, 8.358, 4.34, 1.725, 4.145, 8.746, 0.504, 2.044, 6.487, 3.311, 7.314, 9.206, 5.527, 2.107, 9.221, 5.194, 9.258, 9.339, 7.486, 2.464, 0.931, 6.265, 2.704, 4.732, 7.195, 8.727, 5.861, 8.182, 7.587, 1.638],</v>
      </c>
    </row>
    <row r="36" spans="2:286" x14ac:dyDescent="0.35">
      <c r="B36" s="179">
        <v>24</v>
      </c>
      <c r="C36" s="157" t="s">
        <v>106</v>
      </c>
      <c r="D36" s="182"/>
      <c r="E36" s="170"/>
      <c r="F36" s="170"/>
      <c r="G36" s="171"/>
      <c r="H36" s="172">
        <v>3688</v>
      </c>
      <c r="I36" s="35">
        <f t="shared" si="92"/>
        <v>1.7824088617811523E-2</v>
      </c>
      <c r="J36" s="113">
        <f t="shared" si="149"/>
        <v>9.727485278463488E-2</v>
      </c>
      <c r="K36" s="113">
        <f t="shared" si="149"/>
        <v>0.5650416412043322</v>
      </c>
      <c r="L36" s="113">
        <f t="shared" si="149"/>
        <v>5.4681449148806335E-2</v>
      </c>
      <c r="M36" s="113">
        <f t="shared" si="149"/>
        <v>3.037858286044796E-3</v>
      </c>
      <c r="N36" s="113">
        <f t="shared" si="149"/>
        <v>0.11847647315574707</v>
      </c>
      <c r="O36" s="113">
        <f t="shared" si="149"/>
        <v>2.0414407682221034</v>
      </c>
      <c r="P36" s="113">
        <f t="shared" si="149"/>
        <v>0.15189291430223983</v>
      </c>
      <c r="Q36" s="82">
        <f t="shared" si="149"/>
        <v>0.6987074057903031</v>
      </c>
      <c r="R36" s="122">
        <f t="shared" si="149"/>
        <v>0.13375292257887297</v>
      </c>
      <c r="S36" s="116">
        <f t="shared" si="149"/>
        <v>0.91499158400547187</v>
      </c>
      <c r="T36" s="117">
        <f t="shared" si="149"/>
        <v>2.0154133561316541</v>
      </c>
      <c r="U36" s="111">
        <f t="shared" si="149"/>
        <v>9.11951744855952E-3</v>
      </c>
      <c r="V36" s="111">
        <f t="shared" si="149"/>
        <v>6.07967829903968E-3</v>
      </c>
      <c r="W36" s="111">
        <f t="shared" si="149"/>
        <v>6.6876461289436487E-2</v>
      </c>
      <c r="X36" s="111">
        <f t="shared" si="149"/>
        <v>1.1125811287242615</v>
      </c>
      <c r="Y36" s="111">
        <f t="shared" si="149"/>
        <v>0.96666884954730925</v>
      </c>
      <c r="Z36" s="111">
        <f t="shared" si="148"/>
        <v>0.47421490732509503</v>
      </c>
      <c r="AA36" s="111">
        <f t="shared" si="148"/>
        <v>6.07967829903968E-3</v>
      </c>
      <c r="AB36" s="111">
        <f t="shared" si="148"/>
        <v>3.3894206517146221</v>
      </c>
      <c r="AC36" s="111">
        <f t="shared" si="148"/>
        <v>0.96300107667620061</v>
      </c>
      <c r="AE36" s="179">
        <v>24</v>
      </c>
      <c r="AF36" s="157" t="s">
        <v>106</v>
      </c>
      <c r="AG36" s="182"/>
      <c r="AH36" s="170"/>
      <c r="AI36" s="170"/>
      <c r="AJ36" s="171"/>
      <c r="AK36" s="172">
        <v>3688</v>
      </c>
      <c r="AL36" s="35">
        <f t="shared" si="1"/>
        <v>1.7824088617811523E-2</v>
      </c>
      <c r="AM36" s="143">
        <f t="shared" si="93"/>
        <v>0</v>
      </c>
      <c r="AN36" s="143">
        <f t="shared" si="3"/>
        <v>1</v>
      </c>
      <c r="AO36" s="143">
        <f t="shared" si="4"/>
        <v>0</v>
      </c>
      <c r="AP36" s="143">
        <f t="shared" si="5"/>
        <v>0</v>
      </c>
      <c r="AQ36" s="143">
        <f t="shared" si="6"/>
        <v>0</v>
      </c>
      <c r="AR36" s="143">
        <f t="shared" si="7"/>
        <v>2</v>
      </c>
      <c r="AS36" s="143">
        <f t="shared" si="8"/>
        <v>0</v>
      </c>
      <c r="AT36" s="36">
        <f t="shared" si="9"/>
        <v>1</v>
      </c>
      <c r="AU36" s="150">
        <f t="shared" si="10"/>
        <v>0</v>
      </c>
      <c r="AV36" s="148">
        <f t="shared" si="11"/>
        <v>1</v>
      </c>
      <c r="AW36" s="146">
        <f t="shared" si="12"/>
        <v>2</v>
      </c>
      <c r="AX36" s="126">
        <f t="shared" si="13"/>
        <v>0</v>
      </c>
      <c r="AY36" s="126">
        <f t="shared" si="14"/>
        <v>0</v>
      </c>
      <c r="AZ36" s="126">
        <f t="shared" si="15"/>
        <v>0</v>
      </c>
      <c r="BA36" s="126">
        <f t="shared" si="16"/>
        <v>1</v>
      </c>
      <c r="BB36" s="126">
        <f t="shared" si="17"/>
        <v>1</v>
      </c>
      <c r="BC36" s="126">
        <f t="shared" si="18"/>
        <v>0</v>
      </c>
      <c r="BD36" s="126">
        <f t="shared" si="19"/>
        <v>0</v>
      </c>
      <c r="BE36" s="126">
        <f t="shared" si="20"/>
        <v>3</v>
      </c>
      <c r="BF36" s="126">
        <f t="shared" si="21"/>
        <v>1</v>
      </c>
      <c r="BJ36" s="7">
        <f t="shared" si="94"/>
        <v>0</v>
      </c>
      <c r="BK36" s="7">
        <f t="shared" si="95"/>
        <v>0</v>
      </c>
      <c r="BL36" s="7">
        <f t="shared" si="96"/>
        <v>1</v>
      </c>
      <c r="BM36" s="7">
        <f t="shared" si="97"/>
        <v>0</v>
      </c>
      <c r="BN36" s="7">
        <f t="shared" si="98"/>
        <v>0</v>
      </c>
      <c r="BO36" s="7">
        <f t="shared" si="99"/>
        <v>0</v>
      </c>
      <c r="BP36" s="7">
        <f t="shared" si="100"/>
        <v>0</v>
      </c>
      <c r="BQ36" s="7">
        <f t="shared" si="101"/>
        <v>0</v>
      </c>
      <c r="BR36" s="7">
        <f t="shared" si="102"/>
        <v>0</v>
      </c>
      <c r="BS36" s="7">
        <f t="shared" si="103"/>
        <v>0</v>
      </c>
      <c r="BT36" s="7">
        <f t="shared" si="104"/>
        <v>2</v>
      </c>
      <c r="BU36" s="7">
        <f t="shared" si="105"/>
        <v>0</v>
      </c>
      <c r="BV36" s="7">
        <f t="shared" si="106"/>
        <v>0</v>
      </c>
      <c r="BW36" s="7">
        <f t="shared" si="107"/>
        <v>0</v>
      </c>
      <c r="BX36" s="7">
        <f t="shared" si="108"/>
        <v>1</v>
      </c>
      <c r="BY36" s="7">
        <f t="shared" si="109"/>
        <v>0</v>
      </c>
      <c r="BZ36" s="1">
        <f t="shared" si="110"/>
        <v>0</v>
      </c>
      <c r="CA36" s="1">
        <f t="shared" si="111"/>
        <v>0</v>
      </c>
      <c r="CB36" s="1">
        <f t="shared" si="112"/>
        <v>0.8</v>
      </c>
      <c r="CC36" s="1">
        <f t="shared" si="113"/>
        <v>0.2</v>
      </c>
      <c r="CD36" s="1">
        <f t="shared" si="114"/>
        <v>1.6</v>
      </c>
      <c r="CE36" s="1">
        <f t="shared" si="115"/>
        <v>0.4</v>
      </c>
      <c r="CF36" s="1">
        <f t="shared" si="116"/>
        <v>0</v>
      </c>
      <c r="CG36" s="1">
        <f t="shared" si="117"/>
        <v>0</v>
      </c>
      <c r="CH36" s="1">
        <f t="shared" si="118"/>
        <v>0</v>
      </c>
      <c r="CI36" s="1">
        <f t="shared" si="119"/>
        <v>0</v>
      </c>
      <c r="CJ36" s="1">
        <f t="shared" si="120"/>
        <v>0</v>
      </c>
      <c r="CK36" s="1">
        <f t="shared" si="121"/>
        <v>0</v>
      </c>
      <c r="CL36" s="1">
        <f t="shared" si="122"/>
        <v>0.8</v>
      </c>
      <c r="CM36" s="1">
        <f t="shared" si="123"/>
        <v>0.2</v>
      </c>
      <c r="CN36" s="1">
        <f t="shared" si="124"/>
        <v>0.8</v>
      </c>
      <c r="CO36" s="1">
        <f t="shared" si="125"/>
        <v>0.2</v>
      </c>
      <c r="CP36" s="1">
        <f t="shared" si="126"/>
        <v>0</v>
      </c>
      <c r="CQ36" s="1">
        <f t="shared" si="127"/>
        <v>0</v>
      </c>
      <c r="CR36" s="1">
        <f t="shared" si="128"/>
        <v>0</v>
      </c>
      <c r="CS36" s="1">
        <f t="shared" si="129"/>
        <v>0</v>
      </c>
      <c r="CT36" s="1">
        <f t="shared" si="130"/>
        <v>2.4000000000000004</v>
      </c>
      <c r="CU36" s="1">
        <f t="shared" si="131"/>
        <v>0.60000000000000009</v>
      </c>
      <c r="CV36" s="1">
        <f t="shared" si="132"/>
        <v>0.8</v>
      </c>
      <c r="CW36" s="1">
        <f t="shared" si="133"/>
        <v>0.2</v>
      </c>
      <c r="DA36" s="7">
        <f t="shared" si="134"/>
        <v>0</v>
      </c>
      <c r="DB36" s="7">
        <f t="shared" si="47"/>
        <v>0</v>
      </c>
      <c r="DC36" s="7">
        <f t="shared" si="48"/>
        <v>1</v>
      </c>
      <c r="DD36" s="7">
        <f t="shared" si="49"/>
        <v>0</v>
      </c>
      <c r="DE36" s="7">
        <f t="shared" si="50"/>
        <v>0</v>
      </c>
      <c r="DF36" s="7">
        <f t="shared" si="51"/>
        <v>0</v>
      </c>
      <c r="DG36" s="7">
        <f t="shared" si="52"/>
        <v>0</v>
      </c>
      <c r="DH36" s="7">
        <f t="shared" si="53"/>
        <v>0</v>
      </c>
      <c r="DI36" s="7">
        <f t="shared" si="54"/>
        <v>0</v>
      </c>
      <c r="DJ36" s="7">
        <f t="shared" si="55"/>
        <v>0</v>
      </c>
      <c r="DK36" s="7">
        <f t="shared" si="56"/>
        <v>2</v>
      </c>
      <c r="DL36" s="7">
        <f t="shared" si="57"/>
        <v>0</v>
      </c>
      <c r="DM36" s="7">
        <f t="shared" si="58"/>
        <v>0</v>
      </c>
      <c r="DN36" s="7">
        <f t="shared" si="59"/>
        <v>0</v>
      </c>
      <c r="DO36" s="7">
        <f t="shared" si="60"/>
        <v>1</v>
      </c>
      <c r="DP36" s="7">
        <f t="shared" si="61"/>
        <v>0</v>
      </c>
      <c r="DQ36" s="7">
        <f t="shared" si="62"/>
        <v>0</v>
      </c>
      <c r="DR36" s="7">
        <f t="shared" si="63"/>
        <v>0</v>
      </c>
      <c r="DS36" s="7">
        <f t="shared" si="64"/>
        <v>1</v>
      </c>
      <c r="DT36" s="7">
        <f t="shared" si="65"/>
        <v>0</v>
      </c>
      <c r="DU36" s="7">
        <f t="shared" si="66"/>
        <v>2</v>
      </c>
      <c r="DV36" s="7">
        <f t="shared" si="67"/>
        <v>0</v>
      </c>
      <c r="DW36" s="7">
        <f t="shared" si="68"/>
        <v>0</v>
      </c>
      <c r="DX36" s="7">
        <f t="shared" si="69"/>
        <v>0</v>
      </c>
      <c r="DY36" s="7">
        <f t="shared" si="70"/>
        <v>0</v>
      </c>
      <c r="DZ36" s="7">
        <f t="shared" si="71"/>
        <v>0</v>
      </c>
      <c r="EA36" s="7">
        <f t="shared" si="72"/>
        <v>0</v>
      </c>
      <c r="EB36" s="7">
        <f t="shared" si="73"/>
        <v>0</v>
      </c>
      <c r="EC36" s="7">
        <f t="shared" si="74"/>
        <v>1</v>
      </c>
      <c r="ED36" s="7">
        <f t="shared" si="75"/>
        <v>0</v>
      </c>
      <c r="EE36" s="7">
        <f t="shared" si="76"/>
        <v>1</v>
      </c>
      <c r="EF36" s="7">
        <f t="shared" si="77"/>
        <v>0</v>
      </c>
      <c r="EG36" s="7">
        <f t="shared" si="78"/>
        <v>0</v>
      </c>
      <c r="EH36" s="7">
        <f t="shared" si="79"/>
        <v>0</v>
      </c>
      <c r="EI36" s="7">
        <f t="shared" si="80"/>
        <v>0</v>
      </c>
      <c r="EJ36" s="7">
        <f t="shared" si="81"/>
        <v>0</v>
      </c>
      <c r="EK36" s="7">
        <f t="shared" si="82"/>
        <v>2</v>
      </c>
      <c r="EL36" s="7">
        <f t="shared" si="83"/>
        <v>1</v>
      </c>
      <c r="EM36" s="7">
        <f t="shared" si="84"/>
        <v>1</v>
      </c>
      <c r="EN36" s="7">
        <f t="shared" si="85"/>
        <v>0</v>
      </c>
      <c r="EP36" s="1">
        <v>24</v>
      </c>
      <c r="EQ36" s="10">
        <f t="shared" si="135"/>
        <v>31.348181818181818</v>
      </c>
      <c r="ER36" s="10">
        <f t="shared" si="136"/>
        <v>0.79</v>
      </c>
      <c r="ET36" s="1" t="str">
        <f t="shared" si="137"/>
        <v>[31.35, 0.79]</v>
      </c>
      <c r="EW36" s="1" t="str">
        <f t="shared" si="138"/>
        <v>[31.35, 0.79]</v>
      </c>
      <c r="EX36" s="1" t="str">
        <f t="shared" si="139"/>
        <v>[52.06, 1.31]</v>
      </c>
      <c r="EY36" s="1" t="str">
        <f t="shared" si="140"/>
        <v>[94.13, 3.68]</v>
      </c>
      <c r="FA36" s="1" t="str">
        <f t="shared" si="141"/>
        <v xml:space="preserve">[[31.35, 0.79], [52.06, 1.31], [94.13, 3.68]], </v>
      </c>
      <c r="FC36" s="157" t="s">
        <v>106</v>
      </c>
      <c r="FD36" s="190">
        <v>4.7130000000000001</v>
      </c>
      <c r="FE36" s="191">
        <v>6.0730000000000004</v>
      </c>
      <c r="FF36" s="192">
        <v>1.65</v>
      </c>
      <c r="FG36" s="192">
        <v>8.8149999999999995</v>
      </c>
      <c r="FH36" s="192">
        <v>5.2329999999999997</v>
      </c>
      <c r="FI36" s="192">
        <v>9.6679999999999993</v>
      </c>
      <c r="FJ36" s="192">
        <v>1.6839999999999999</v>
      </c>
      <c r="FK36" s="192">
        <v>7.22</v>
      </c>
      <c r="FL36" s="192">
        <v>4.4580000000000002</v>
      </c>
      <c r="FM36" s="192">
        <v>0.91500000000000004</v>
      </c>
      <c r="FN36" s="192">
        <v>5.452</v>
      </c>
      <c r="FO36" s="192">
        <v>3.4649999999999999</v>
      </c>
      <c r="FP36" s="192">
        <v>3.9340000000000002</v>
      </c>
      <c r="FQ36" s="192">
        <v>5.5579999999999998</v>
      </c>
      <c r="FR36" s="192">
        <v>4.891</v>
      </c>
      <c r="FS36" s="192">
        <v>3.4830000000000001</v>
      </c>
      <c r="FT36" s="192">
        <v>1.5489999999999999</v>
      </c>
      <c r="FU36" s="192">
        <v>9.67</v>
      </c>
      <c r="FV36" s="192">
        <v>0.113</v>
      </c>
      <c r="FW36" s="192">
        <v>8.8729999999999993</v>
      </c>
      <c r="FX36" s="190">
        <v>7.5359999999999996</v>
      </c>
      <c r="FY36" s="193">
        <v>6.3659999999999997</v>
      </c>
      <c r="FZ36" s="193">
        <v>0.57299999999999995</v>
      </c>
      <c r="GA36" s="193">
        <v>8.1780000000000008</v>
      </c>
      <c r="GB36" s="193">
        <v>0.71599999999999997</v>
      </c>
      <c r="GC36" s="193">
        <v>5.5979999999999999</v>
      </c>
      <c r="GD36" s="193">
        <v>2.38</v>
      </c>
      <c r="GE36" s="193">
        <v>0.57399999999999995</v>
      </c>
      <c r="GF36" s="193">
        <v>7.82</v>
      </c>
      <c r="GG36" s="193">
        <v>6.4470000000000001</v>
      </c>
      <c r="GH36" s="193">
        <v>4.6929999999999996</v>
      </c>
      <c r="GI36" s="193">
        <v>0.121</v>
      </c>
      <c r="GJ36" s="193">
        <v>9.702</v>
      </c>
      <c r="GK36" s="193">
        <v>1.202</v>
      </c>
      <c r="GL36" s="193">
        <v>0.85099999999999998</v>
      </c>
      <c r="GM36" s="193">
        <v>9.9009999999999998</v>
      </c>
      <c r="GN36" s="193">
        <v>1.3049999999999999</v>
      </c>
      <c r="GO36" s="193">
        <v>5.875</v>
      </c>
      <c r="GP36" s="193">
        <v>2.464</v>
      </c>
      <c r="GQ36" s="193">
        <v>6.9470000000000001</v>
      </c>
      <c r="GR36" s="193">
        <v>3.7069999999999999</v>
      </c>
      <c r="GS36" s="193">
        <v>5.4669999999999996</v>
      </c>
      <c r="GT36" s="193">
        <v>6.4480000000000004</v>
      </c>
      <c r="GU36" s="193">
        <v>1.831</v>
      </c>
      <c r="GV36" s="193">
        <v>5.3520000000000003</v>
      </c>
      <c r="GW36" s="193">
        <v>6.1390000000000002</v>
      </c>
      <c r="GX36" s="193">
        <v>0.439</v>
      </c>
      <c r="GY36" s="193">
        <v>2.4750000000000001</v>
      </c>
      <c r="GZ36" s="193">
        <v>2.0510000000000002</v>
      </c>
      <c r="HA36" s="193">
        <v>4.3239999999999998</v>
      </c>
      <c r="HB36" s="193">
        <v>8.4440000000000008</v>
      </c>
      <c r="HC36" s="193">
        <v>1.9E-2</v>
      </c>
      <c r="HD36" s="193">
        <v>4.4989999999999997</v>
      </c>
      <c r="HE36" s="193">
        <v>5.2480000000000002</v>
      </c>
      <c r="HF36" s="193">
        <v>6.2549999999999999</v>
      </c>
      <c r="HG36" s="193">
        <v>7.3840000000000003</v>
      </c>
      <c r="HH36" s="193">
        <v>6.6920000000000002</v>
      </c>
      <c r="HI36" s="193">
        <v>4.5490000000000004</v>
      </c>
      <c r="HJ36" s="193">
        <v>1.4410000000000001</v>
      </c>
      <c r="HK36" s="193">
        <v>8.7420000000000009</v>
      </c>
      <c r="HL36" s="193">
        <v>6.8579999999999997</v>
      </c>
      <c r="HM36" s="193">
        <v>4.43</v>
      </c>
      <c r="HN36" s="193">
        <v>3.3809999999999998</v>
      </c>
      <c r="HO36" s="193">
        <v>6.2880000000000003</v>
      </c>
      <c r="HQ36" s="51">
        <f t="shared" si="154"/>
        <v>4.7130000000000001</v>
      </c>
      <c r="HR36" s="51">
        <f t="shared" si="154"/>
        <v>6.0730000000000004</v>
      </c>
      <c r="HS36" s="51">
        <f t="shared" si="154"/>
        <v>1.65</v>
      </c>
      <c r="HT36" s="51">
        <f t="shared" si="154"/>
        <v>8.8149999999999995</v>
      </c>
      <c r="HU36" s="51">
        <f t="shared" si="154"/>
        <v>5.2329999999999997</v>
      </c>
      <c r="HV36" s="51">
        <f t="shared" si="154"/>
        <v>9.6679999999999993</v>
      </c>
      <c r="HW36" s="51">
        <f t="shared" si="154"/>
        <v>1.6839999999999999</v>
      </c>
      <c r="HX36" s="51">
        <f t="shared" si="154"/>
        <v>7.22</v>
      </c>
      <c r="HY36" s="51">
        <f t="shared" si="154"/>
        <v>4.4580000000000002</v>
      </c>
      <c r="HZ36" s="51">
        <f t="shared" si="154"/>
        <v>0.91500000000000004</v>
      </c>
      <c r="IA36" s="51">
        <f t="shared" si="154"/>
        <v>5.452</v>
      </c>
      <c r="IB36" s="51">
        <f t="shared" si="154"/>
        <v>3.4649999999999999</v>
      </c>
      <c r="IC36" s="51">
        <f t="shared" si="154"/>
        <v>3.9340000000000002</v>
      </c>
      <c r="ID36" s="51">
        <f t="shared" si="154"/>
        <v>5.5579999999999998</v>
      </c>
      <c r="IE36" s="51">
        <f t="shared" si="153"/>
        <v>4.891</v>
      </c>
      <c r="IF36" s="51">
        <f t="shared" si="153"/>
        <v>3.4830000000000001</v>
      </c>
      <c r="IG36" s="51">
        <f t="shared" si="152"/>
        <v>1.5489999999999999</v>
      </c>
      <c r="IH36" s="51">
        <f t="shared" si="152"/>
        <v>9.67</v>
      </c>
      <c r="II36" s="51">
        <f t="shared" si="152"/>
        <v>0.113</v>
      </c>
      <c r="IJ36" s="51">
        <f t="shared" si="152"/>
        <v>8.8729999999999993</v>
      </c>
      <c r="IK36" s="51">
        <f t="shared" si="152"/>
        <v>7.5359999999999996</v>
      </c>
      <c r="IL36" s="51">
        <f t="shared" si="152"/>
        <v>6.3659999999999997</v>
      </c>
      <c r="IM36" s="51">
        <f t="shared" si="152"/>
        <v>0.57299999999999995</v>
      </c>
      <c r="IN36" s="51">
        <f t="shared" si="152"/>
        <v>8.1780000000000008</v>
      </c>
      <c r="IO36" s="51">
        <f t="shared" si="152"/>
        <v>0.71599999999999997</v>
      </c>
      <c r="IP36" s="51">
        <f t="shared" si="152"/>
        <v>5.5979999999999999</v>
      </c>
      <c r="IQ36" s="51">
        <f t="shared" si="152"/>
        <v>2.38</v>
      </c>
      <c r="IR36" s="51">
        <f t="shared" si="152"/>
        <v>0.57399999999999995</v>
      </c>
      <c r="IS36" s="51">
        <f t="shared" si="152"/>
        <v>7.82</v>
      </c>
      <c r="IT36" s="51">
        <f t="shared" si="152"/>
        <v>6.4470000000000001</v>
      </c>
      <c r="IU36" s="51">
        <f t="shared" si="150"/>
        <v>4.6929999999999996</v>
      </c>
      <c r="IV36" s="51">
        <f t="shared" si="150"/>
        <v>0.121</v>
      </c>
      <c r="IW36" s="51">
        <f t="shared" si="150"/>
        <v>9.702</v>
      </c>
      <c r="IX36" s="51">
        <f t="shared" si="150"/>
        <v>1.202</v>
      </c>
      <c r="IY36" s="51">
        <f t="shared" si="150"/>
        <v>0.85099999999999998</v>
      </c>
      <c r="IZ36" s="51">
        <f t="shared" si="150"/>
        <v>9.9009999999999998</v>
      </c>
      <c r="JA36" s="51">
        <f t="shared" si="150"/>
        <v>1.3049999999999999</v>
      </c>
      <c r="JB36" s="51">
        <f t="shared" si="150"/>
        <v>5.875</v>
      </c>
      <c r="JC36" s="51">
        <f t="shared" si="150"/>
        <v>2.464</v>
      </c>
      <c r="JD36" s="51">
        <f t="shared" si="150"/>
        <v>6.9470000000000001</v>
      </c>
      <c r="JE36" s="51">
        <f t="shared" si="150"/>
        <v>3.7069999999999999</v>
      </c>
      <c r="JF36" s="51">
        <f t="shared" si="150"/>
        <v>5.4669999999999996</v>
      </c>
      <c r="JG36" s="51">
        <f t="shared" si="150"/>
        <v>6.4480000000000004</v>
      </c>
      <c r="JH36" s="51">
        <f t="shared" si="150"/>
        <v>1.831</v>
      </c>
      <c r="JI36" s="51">
        <f t="shared" si="150"/>
        <v>5.3520000000000003</v>
      </c>
      <c r="JJ36" s="51">
        <f t="shared" si="150"/>
        <v>6.1390000000000002</v>
      </c>
      <c r="JK36" s="51">
        <f t="shared" si="151"/>
        <v>0.439</v>
      </c>
      <c r="JL36" s="51">
        <f t="shared" si="146"/>
        <v>2.4750000000000001</v>
      </c>
      <c r="JM36" s="51">
        <f t="shared" si="146"/>
        <v>2.0510000000000002</v>
      </c>
      <c r="JN36" s="51">
        <f t="shared" si="146"/>
        <v>4.3239999999999998</v>
      </c>
      <c r="JO36" s="51">
        <f t="shared" si="146"/>
        <v>8.4440000000000008</v>
      </c>
      <c r="JP36" s="51">
        <f t="shared" si="146"/>
        <v>1.9E-2</v>
      </c>
      <c r="JQ36" s="51">
        <f t="shared" si="146"/>
        <v>4.4989999999999997</v>
      </c>
      <c r="JR36" s="51">
        <f t="shared" si="146"/>
        <v>5.2480000000000002</v>
      </c>
      <c r="JS36" s="51">
        <f t="shared" si="146"/>
        <v>6.2549999999999999</v>
      </c>
      <c r="JT36" s="51">
        <f t="shared" ref="JT36:JX57" si="155">ROUND(HG36,3)</f>
        <v>7.3840000000000003</v>
      </c>
      <c r="JU36" s="51">
        <f t="shared" si="155"/>
        <v>6.6920000000000002</v>
      </c>
      <c r="JV36" s="51">
        <f t="shared" si="155"/>
        <v>4.5490000000000004</v>
      </c>
      <c r="JW36" s="51">
        <f t="shared" si="155"/>
        <v>1.4410000000000001</v>
      </c>
      <c r="JX36" s="51">
        <f t="shared" si="155"/>
        <v>8.7420000000000009</v>
      </c>
      <c r="JZ36" s="1" t="str">
        <f t="shared" si="142"/>
        <v>[4.713, 6.073, 1.65, 8.815, 5.233, 9.668, 1.684, 7.22, 4.458, 0.915, 5.452, 3.465, 3.934, 5.558, 4.891, 3.483, 1.549, 9.67, 0.113, 8.873, 7.536, 6.366, 0.573, 8.178, 0.716, 5.598, 2.38, 0.574, 7.82, 6.447, 4.693, 0.121, 9.702, 1.202, 0.851, 9.901, 1.305, 5.875, 2.464, 6.947, 3.707, 5.467, 6.448, 1.831, 5.352, 6.139, 0.439, 2.475, 2.051, 4.324, 8.444, 0.019, 4.499, 5.248, 6.255, 7.384, 6.692, 4.549, 1.441, 8.742],</v>
      </c>
    </row>
    <row r="37" spans="2:286" x14ac:dyDescent="0.35">
      <c r="B37" s="179">
        <v>25</v>
      </c>
      <c r="C37" s="158" t="s">
        <v>107</v>
      </c>
      <c r="D37" s="182"/>
      <c r="E37" s="170"/>
      <c r="F37" s="170"/>
      <c r="G37" s="171"/>
      <c r="H37" s="172">
        <v>6281</v>
      </c>
      <c r="I37" s="35">
        <f t="shared" si="92"/>
        <v>3.0356046802731608E-2</v>
      </c>
      <c r="J37" s="113">
        <f t="shared" si="149"/>
        <v>0.16566793664324611</v>
      </c>
      <c r="K37" s="113">
        <f t="shared" si="149"/>
        <v>0.96231739381898329</v>
      </c>
      <c r="L37" s="113">
        <f t="shared" si="149"/>
        <v>9.3127489724417728E-2</v>
      </c>
      <c r="M37" s="113">
        <f t="shared" si="149"/>
        <v>5.1737494291343175E-3</v>
      </c>
      <c r="N37" s="113">
        <f t="shared" si="149"/>
        <v>0.20177622773623841</v>
      </c>
      <c r="O37" s="113">
        <f t="shared" si="149"/>
        <v>3.4767596163782621</v>
      </c>
      <c r="P37" s="113">
        <f t="shared" si="149"/>
        <v>0.25868747145671595</v>
      </c>
      <c r="Q37" s="82">
        <f t="shared" si="149"/>
        <v>1.1899623687008931</v>
      </c>
      <c r="R37" s="122">
        <f t="shared" si="149"/>
        <v>0.22779341288446342</v>
      </c>
      <c r="S37" s="116">
        <f t="shared" si="149"/>
        <v>1.5583140290505337</v>
      </c>
      <c r="T37" s="117">
        <f t="shared" si="149"/>
        <v>3.4324325623272554</v>
      </c>
      <c r="U37" s="111">
        <f t="shared" si="149"/>
        <v>1.5531369060304324E-2</v>
      </c>
      <c r="V37" s="111">
        <f t="shared" si="149"/>
        <v>1.0354246040202882E-2</v>
      </c>
      <c r="W37" s="111">
        <f t="shared" si="149"/>
        <v>0.11389670644223171</v>
      </c>
      <c r="X37" s="111">
        <f t="shared" si="149"/>
        <v>1.8948270253571275</v>
      </c>
      <c r="Y37" s="111">
        <f t="shared" si="149"/>
        <v>1.6463251203922584</v>
      </c>
      <c r="Z37" s="111">
        <f t="shared" si="148"/>
        <v>0.80763119113582482</v>
      </c>
      <c r="AA37" s="111">
        <f t="shared" si="148"/>
        <v>1.0354246040202882E-2</v>
      </c>
      <c r="AB37" s="111">
        <f t="shared" si="148"/>
        <v>5.7724921674131071</v>
      </c>
      <c r="AC37" s="111">
        <f t="shared" si="148"/>
        <v>1.640078569035579</v>
      </c>
      <c r="AE37" s="179">
        <v>25</v>
      </c>
      <c r="AF37" s="158" t="s">
        <v>107</v>
      </c>
      <c r="AG37" s="182"/>
      <c r="AH37" s="170"/>
      <c r="AI37" s="170"/>
      <c r="AJ37" s="171"/>
      <c r="AK37" s="172">
        <v>6281</v>
      </c>
      <c r="AL37" s="35">
        <f t="shared" si="1"/>
        <v>3.0356046802731608E-2</v>
      </c>
      <c r="AM37" s="143">
        <f t="shared" si="93"/>
        <v>0</v>
      </c>
      <c r="AN37" s="143">
        <f t="shared" si="3"/>
        <v>1</v>
      </c>
      <c r="AO37" s="143">
        <f t="shared" si="4"/>
        <v>0</v>
      </c>
      <c r="AP37" s="143">
        <f t="shared" si="5"/>
        <v>0</v>
      </c>
      <c r="AQ37" s="143">
        <f t="shared" si="6"/>
        <v>0</v>
      </c>
      <c r="AR37" s="143">
        <f t="shared" si="7"/>
        <v>3</v>
      </c>
      <c r="AS37" s="143">
        <f t="shared" si="8"/>
        <v>0</v>
      </c>
      <c r="AT37" s="36">
        <f t="shared" si="9"/>
        <v>1</v>
      </c>
      <c r="AU37" s="150">
        <f t="shared" si="10"/>
        <v>0</v>
      </c>
      <c r="AV37" s="148">
        <f t="shared" si="11"/>
        <v>2</v>
      </c>
      <c r="AW37" s="146">
        <f t="shared" si="12"/>
        <v>3</v>
      </c>
      <c r="AX37" s="126">
        <f t="shared" si="13"/>
        <v>0</v>
      </c>
      <c r="AY37" s="126">
        <f t="shared" si="14"/>
        <v>0</v>
      </c>
      <c r="AZ37" s="126">
        <f t="shared" si="15"/>
        <v>0</v>
      </c>
      <c r="BA37" s="126">
        <f t="shared" si="16"/>
        <v>2</v>
      </c>
      <c r="BB37" s="126">
        <f t="shared" si="17"/>
        <v>2</v>
      </c>
      <c r="BC37" s="126">
        <f t="shared" si="18"/>
        <v>1</v>
      </c>
      <c r="BD37" s="126">
        <f t="shared" si="19"/>
        <v>0</v>
      </c>
      <c r="BE37" s="126">
        <f t="shared" si="20"/>
        <v>6</v>
      </c>
      <c r="BF37" s="126">
        <f t="shared" si="21"/>
        <v>2</v>
      </c>
      <c r="BJ37" s="7">
        <f t="shared" si="94"/>
        <v>0</v>
      </c>
      <c r="BK37" s="7">
        <f t="shared" si="95"/>
        <v>0</v>
      </c>
      <c r="BL37" s="7">
        <f t="shared" si="96"/>
        <v>1</v>
      </c>
      <c r="BM37" s="7">
        <f t="shared" si="97"/>
        <v>0</v>
      </c>
      <c r="BN37" s="7">
        <f t="shared" si="98"/>
        <v>0</v>
      </c>
      <c r="BO37" s="7">
        <f t="shared" si="99"/>
        <v>0</v>
      </c>
      <c r="BP37" s="7">
        <f t="shared" si="100"/>
        <v>0</v>
      </c>
      <c r="BQ37" s="7">
        <f t="shared" si="101"/>
        <v>0</v>
      </c>
      <c r="BR37" s="7">
        <f t="shared" si="102"/>
        <v>0</v>
      </c>
      <c r="BS37" s="7">
        <f t="shared" si="103"/>
        <v>0</v>
      </c>
      <c r="BT37" s="7">
        <f t="shared" si="104"/>
        <v>3</v>
      </c>
      <c r="BU37" s="7">
        <f t="shared" si="105"/>
        <v>0</v>
      </c>
      <c r="BV37" s="7">
        <f t="shared" si="106"/>
        <v>0</v>
      </c>
      <c r="BW37" s="7">
        <f t="shared" si="107"/>
        <v>0</v>
      </c>
      <c r="BX37" s="7">
        <f t="shared" si="108"/>
        <v>1</v>
      </c>
      <c r="BY37" s="7">
        <f t="shared" si="109"/>
        <v>0</v>
      </c>
      <c r="BZ37" s="1">
        <f t="shared" si="110"/>
        <v>0</v>
      </c>
      <c r="CA37" s="1">
        <f t="shared" si="111"/>
        <v>0</v>
      </c>
      <c r="CB37" s="1">
        <f t="shared" si="112"/>
        <v>1.6</v>
      </c>
      <c r="CC37" s="1">
        <f t="shared" si="113"/>
        <v>0.4</v>
      </c>
      <c r="CD37" s="1">
        <f t="shared" si="114"/>
        <v>2.4000000000000004</v>
      </c>
      <c r="CE37" s="1">
        <f t="shared" si="115"/>
        <v>0.60000000000000009</v>
      </c>
      <c r="CF37" s="1">
        <f t="shared" si="116"/>
        <v>0</v>
      </c>
      <c r="CG37" s="1">
        <f t="shared" si="117"/>
        <v>0</v>
      </c>
      <c r="CH37" s="1">
        <f t="shared" si="118"/>
        <v>0</v>
      </c>
      <c r="CI37" s="1">
        <f t="shared" si="119"/>
        <v>0</v>
      </c>
      <c r="CJ37" s="1">
        <f t="shared" si="120"/>
        <v>0</v>
      </c>
      <c r="CK37" s="1">
        <f t="shared" si="121"/>
        <v>0</v>
      </c>
      <c r="CL37" s="1">
        <f t="shared" si="122"/>
        <v>1.6</v>
      </c>
      <c r="CM37" s="1">
        <f t="shared" si="123"/>
        <v>0.4</v>
      </c>
      <c r="CN37" s="1">
        <f t="shared" si="124"/>
        <v>1.6</v>
      </c>
      <c r="CO37" s="1">
        <f t="shared" si="125"/>
        <v>0.4</v>
      </c>
      <c r="CP37" s="1">
        <f t="shared" si="126"/>
        <v>0.8</v>
      </c>
      <c r="CQ37" s="1">
        <f t="shared" si="127"/>
        <v>0.2</v>
      </c>
      <c r="CR37" s="1">
        <f t="shared" si="128"/>
        <v>0</v>
      </c>
      <c r="CS37" s="1">
        <f t="shared" si="129"/>
        <v>0</v>
      </c>
      <c r="CT37" s="1">
        <f t="shared" si="130"/>
        <v>4.8000000000000007</v>
      </c>
      <c r="CU37" s="1">
        <f t="shared" si="131"/>
        <v>1.2000000000000002</v>
      </c>
      <c r="CV37" s="1">
        <f t="shared" si="132"/>
        <v>1.6</v>
      </c>
      <c r="CW37" s="1">
        <f t="shared" si="133"/>
        <v>0.4</v>
      </c>
      <c r="DA37" s="7">
        <f t="shared" si="134"/>
        <v>0</v>
      </c>
      <c r="DB37" s="7">
        <f t="shared" si="47"/>
        <v>0</v>
      </c>
      <c r="DC37" s="7">
        <f t="shared" si="48"/>
        <v>1</v>
      </c>
      <c r="DD37" s="7">
        <f t="shared" si="49"/>
        <v>0</v>
      </c>
      <c r="DE37" s="7">
        <f t="shared" si="50"/>
        <v>0</v>
      </c>
      <c r="DF37" s="7">
        <f t="shared" si="51"/>
        <v>0</v>
      </c>
      <c r="DG37" s="7">
        <f t="shared" si="52"/>
        <v>0</v>
      </c>
      <c r="DH37" s="7">
        <f t="shared" si="53"/>
        <v>0</v>
      </c>
      <c r="DI37" s="7">
        <f t="shared" si="54"/>
        <v>0</v>
      </c>
      <c r="DJ37" s="7">
        <f t="shared" si="55"/>
        <v>0</v>
      </c>
      <c r="DK37" s="7">
        <f t="shared" si="56"/>
        <v>3</v>
      </c>
      <c r="DL37" s="7">
        <f t="shared" si="57"/>
        <v>0</v>
      </c>
      <c r="DM37" s="7">
        <f t="shared" si="58"/>
        <v>0</v>
      </c>
      <c r="DN37" s="7">
        <f t="shared" si="59"/>
        <v>0</v>
      </c>
      <c r="DO37" s="7">
        <f t="shared" si="60"/>
        <v>1</v>
      </c>
      <c r="DP37" s="7">
        <f t="shared" si="61"/>
        <v>0</v>
      </c>
      <c r="DQ37" s="7">
        <f t="shared" si="62"/>
        <v>0</v>
      </c>
      <c r="DR37" s="7">
        <f t="shared" si="63"/>
        <v>0</v>
      </c>
      <c r="DS37" s="7">
        <f t="shared" si="64"/>
        <v>2</v>
      </c>
      <c r="DT37" s="7">
        <f t="shared" si="65"/>
        <v>0</v>
      </c>
      <c r="DU37" s="7">
        <f t="shared" si="66"/>
        <v>2</v>
      </c>
      <c r="DV37" s="7">
        <f t="shared" si="67"/>
        <v>1</v>
      </c>
      <c r="DW37" s="7">
        <f t="shared" si="68"/>
        <v>0</v>
      </c>
      <c r="DX37" s="7">
        <f t="shared" si="69"/>
        <v>0</v>
      </c>
      <c r="DY37" s="7">
        <f t="shared" si="70"/>
        <v>0</v>
      </c>
      <c r="DZ37" s="7">
        <f t="shared" si="71"/>
        <v>0</v>
      </c>
      <c r="EA37" s="7">
        <f t="shared" si="72"/>
        <v>0</v>
      </c>
      <c r="EB37" s="7">
        <f t="shared" si="73"/>
        <v>0</v>
      </c>
      <c r="EC37" s="7">
        <f t="shared" si="74"/>
        <v>2</v>
      </c>
      <c r="ED37" s="7">
        <f t="shared" si="75"/>
        <v>0</v>
      </c>
      <c r="EE37" s="7">
        <f t="shared" si="76"/>
        <v>2</v>
      </c>
      <c r="EF37" s="7">
        <f t="shared" si="77"/>
        <v>0</v>
      </c>
      <c r="EG37" s="7">
        <f t="shared" si="78"/>
        <v>1</v>
      </c>
      <c r="EH37" s="7">
        <f t="shared" si="79"/>
        <v>0</v>
      </c>
      <c r="EI37" s="7">
        <f t="shared" si="80"/>
        <v>0</v>
      </c>
      <c r="EJ37" s="7">
        <f t="shared" si="81"/>
        <v>0</v>
      </c>
      <c r="EK37" s="7">
        <f t="shared" si="82"/>
        <v>5</v>
      </c>
      <c r="EL37" s="7">
        <f t="shared" si="83"/>
        <v>1</v>
      </c>
      <c r="EM37" s="7">
        <f t="shared" si="84"/>
        <v>2</v>
      </c>
      <c r="EN37" s="7">
        <f t="shared" si="85"/>
        <v>0</v>
      </c>
      <c r="EP37" s="1">
        <v>25</v>
      </c>
      <c r="EQ37" s="10">
        <f t="shared" si="135"/>
        <v>52.058181818181822</v>
      </c>
      <c r="ER37" s="10">
        <f t="shared" si="136"/>
        <v>1.3080000000000001</v>
      </c>
      <c r="ET37" s="1" t="str">
        <f t="shared" si="137"/>
        <v>[52.06, 1.31]</v>
      </c>
      <c r="EW37" s="1" t="str">
        <f t="shared" si="138"/>
        <v>[52.06, 1.31]</v>
      </c>
      <c r="EX37" s="1" t="str">
        <f t="shared" si="139"/>
        <v>[77.93, 3.68]</v>
      </c>
      <c r="EY37" s="1" t="str">
        <f t="shared" si="140"/>
        <v>[158.91, 6.19]</v>
      </c>
      <c r="FA37" s="1" t="str">
        <f t="shared" si="141"/>
        <v xml:space="preserve">[[52.06, 1.31], [77.93, 3.68], [158.91, 6.19]], </v>
      </c>
      <c r="FC37" s="158" t="s">
        <v>107</v>
      </c>
      <c r="FD37" s="190">
        <v>4.24</v>
      </c>
      <c r="FE37" s="191">
        <v>6.5129999999999999</v>
      </c>
      <c r="FF37" s="192">
        <v>3.327</v>
      </c>
      <c r="FG37" s="192">
        <v>7.9379999999999997</v>
      </c>
      <c r="FH37" s="192">
        <v>2.5350000000000001</v>
      </c>
      <c r="FI37" s="192">
        <v>7.9550000000000001</v>
      </c>
      <c r="FJ37" s="192">
        <v>0.33200000000000002</v>
      </c>
      <c r="FK37" s="192">
        <v>7.5990000000000002</v>
      </c>
      <c r="FL37" s="192">
        <v>9.0960000000000001</v>
      </c>
      <c r="FM37" s="192">
        <v>2.41</v>
      </c>
      <c r="FN37" s="192">
        <v>0.66400000000000003</v>
      </c>
      <c r="FO37" s="192">
        <v>0.78600000000000003</v>
      </c>
      <c r="FP37" s="192">
        <v>7.8109999999999999</v>
      </c>
      <c r="FQ37" s="192">
        <v>6.3339999999999996</v>
      </c>
      <c r="FR37" s="192">
        <v>9.5020000000000007</v>
      </c>
      <c r="FS37" s="192">
        <v>0.93899999999999995</v>
      </c>
      <c r="FT37" s="192">
        <v>2.8980000000000001</v>
      </c>
      <c r="FU37" s="192">
        <v>9.31</v>
      </c>
      <c r="FV37" s="192">
        <v>8.1530000000000005</v>
      </c>
      <c r="FW37" s="192">
        <v>6.6040000000000001</v>
      </c>
      <c r="FX37" s="190">
        <v>8.3989999999999991</v>
      </c>
      <c r="FY37" s="193">
        <v>5.5309999999999997</v>
      </c>
      <c r="FZ37" s="193">
        <v>8.8629999999999995</v>
      </c>
      <c r="GA37" s="193">
        <v>1.569</v>
      </c>
      <c r="GB37" s="193">
        <v>6.8330000000000002</v>
      </c>
      <c r="GC37" s="193">
        <v>9.1519999999999992</v>
      </c>
      <c r="GD37" s="193">
        <v>1.1619999999999999</v>
      </c>
      <c r="GE37" s="193">
        <v>5.0060000000000002</v>
      </c>
      <c r="GF37" s="193">
        <v>3.4609999999999999</v>
      </c>
      <c r="GG37" s="193">
        <v>1.585</v>
      </c>
      <c r="GH37" s="193">
        <v>5.1340000000000003</v>
      </c>
      <c r="GI37" s="193">
        <v>7.5149999999999997</v>
      </c>
      <c r="GJ37" s="193">
        <v>0.58199999999999996</v>
      </c>
      <c r="GK37" s="193">
        <v>9.6329999999999991</v>
      </c>
      <c r="GL37" s="193">
        <v>0.66300000000000003</v>
      </c>
      <c r="GM37" s="193">
        <v>4.2009999999999996</v>
      </c>
      <c r="GN37" s="193">
        <v>7.3319999999999999</v>
      </c>
      <c r="GO37" s="193">
        <v>4.8029999999999999</v>
      </c>
      <c r="GP37" s="193">
        <v>4.4370000000000003</v>
      </c>
      <c r="GQ37" s="193">
        <v>0.27600000000000002</v>
      </c>
      <c r="GR37" s="193">
        <v>3.774</v>
      </c>
      <c r="GS37" s="193">
        <v>2.2160000000000002</v>
      </c>
      <c r="GT37" s="193">
        <v>3.3239999999999998</v>
      </c>
      <c r="GU37" s="193">
        <v>4.1310000000000002</v>
      </c>
      <c r="GV37" s="193">
        <v>2.169</v>
      </c>
      <c r="GW37" s="193">
        <v>4.9740000000000002</v>
      </c>
      <c r="GX37" s="193">
        <v>6.45</v>
      </c>
      <c r="GY37" s="193">
        <v>2.3069999999999999</v>
      </c>
      <c r="GZ37" s="193">
        <v>5.3470000000000004</v>
      </c>
      <c r="HA37" s="193">
        <v>4.8289999999999997</v>
      </c>
      <c r="HB37" s="193">
        <v>0.378</v>
      </c>
      <c r="HC37" s="193">
        <v>0.83099999999999996</v>
      </c>
      <c r="HD37" s="193">
        <v>0.63400000000000001</v>
      </c>
      <c r="HE37" s="193">
        <v>7.1050000000000004</v>
      </c>
      <c r="HF37" s="193">
        <v>2.492</v>
      </c>
      <c r="HG37" s="193">
        <v>3.7669999999999999</v>
      </c>
      <c r="HH37" s="193">
        <v>8.6560000000000006</v>
      </c>
      <c r="HI37" s="193">
        <v>9.7119999999999997</v>
      </c>
      <c r="HJ37" s="193">
        <v>2.282</v>
      </c>
      <c r="HK37" s="193">
        <v>9.5869999999999997</v>
      </c>
      <c r="HL37" s="193">
        <v>2.677</v>
      </c>
      <c r="HM37" s="193">
        <v>5.5510000000000002</v>
      </c>
      <c r="HN37" s="193">
        <v>3.177</v>
      </c>
      <c r="HO37" s="193">
        <v>3.5790000000000002</v>
      </c>
      <c r="HQ37" s="51">
        <f t="shared" si="154"/>
        <v>4.24</v>
      </c>
      <c r="HR37" s="51">
        <f t="shared" si="154"/>
        <v>6.5129999999999999</v>
      </c>
      <c r="HS37" s="51">
        <f t="shared" si="154"/>
        <v>3.327</v>
      </c>
      <c r="HT37" s="51">
        <f t="shared" si="154"/>
        <v>7.9379999999999997</v>
      </c>
      <c r="HU37" s="51">
        <f t="shared" si="154"/>
        <v>2.5350000000000001</v>
      </c>
      <c r="HV37" s="51">
        <f t="shared" si="154"/>
        <v>7.9550000000000001</v>
      </c>
      <c r="HW37" s="51">
        <f t="shared" si="154"/>
        <v>0.33200000000000002</v>
      </c>
      <c r="HX37" s="51">
        <f t="shared" si="154"/>
        <v>7.5990000000000002</v>
      </c>
      <c r="HY37" s="51">
        <f t="shared" si="154"/>
        <v>9.0960000000000001</v>
      </c>
      <c r="HZ37" s="51">
        <f t="shared" si="154"/>
        <v>2.41</v>
      </c>
      <c r="IA37" s="51">
        <f t="shared" si="154"/>
        <v>0.66400000000000003</v>
      </c>
      <c r="IB37" s="51">
        <f t="shared" si="154"/>
        <v>0.78600000000000003</v>
      </c>
      <c r="IC37" s="51">
        <f t="shared" si="154"/>
        <v>7.8109999999999999</v>
      </c>
      <c r="ID37" s="51">
        <f t="shared" si="154"/>
        <v>6.3339999999999996</v>
      </c>
      <c r="IE37" s="51">
        <f t="shared" si="153"/>
        <v>9.5020000000000007</v>
      </c>
      <c r="IF37" s="51">
        <f t="shared" si="153"/>
        <v>0.93899999999999995</v>
      </c>
      <c r="IG37" s="51">
        <f t="shared" si="152"/>
        <v>2.8980000000000001</v>
      </c>
      <c r="IH37" s="51">
        <f t="shared" si="152"/>
        <v>9.31</v>
      </c>
      <c r="II37" s="51">
        <f t="shared" si="152"/>
        <v>8.1530000000000005</v>
      </c>
      <c r="IJ37" s="51">
        <f t="shared" si="152"/>
        <v>6.6040000000000001</v>
      </c>
      <c r="IK37" s="51">
        <f t="shared" si="152"/>
        <v>8.3989999999999991</v>
      </c>
      <c r="IL37" s="51">
        <f t="shared" si="152"/>
        <v>5.5309999999999997</v>
      </c>
      <c r="IM37" s="51">
        <f t="shared" si="152"/>
        <v>8.8629999999999995</v>
      </c>
      <c r="IN37" s="51">
        <f t="shared" si="152"/>
        <v>1.569</v>
      </c>
      <c r="IO37" s="51">
        <f t="shared" si="152"/>
        <v>6.8330000000000002</v>
      </c>
      <c r="IP37" s="51">
        <f t="shared" si="152"/>
        <v>9.1519999999999992</v>
      </c>
      <c r="IQ37" s="51">
        <f t="shared" si="152"/>
        <v>1.1619999999999999</v>
      </c>
      <c r="IR37" s="51">
        <f t="shared" si="152"/>
        <v>5.0060000000000002</v>
      </c>
      <c r="IS37" s="51">
        <f t="shared" si="152"/>
        <v>3.4609999999999999</v>
      </c>
      <c r="IT37" s="51">
        <f t="shared" si="152"/>
        <v>1.585</v>
      </c>
      <c r="IU37" s="51">
        <f t="shared" si="150"/>
        <v>5.1340000000000003</v>
      </c>
      <c r="IV37" s="51">
        <f t="shared" si="150"/>
        <v>7.5149999999999997</v>
      </c>
      <c r="IW37" s="51">
        <f t="shared" si="150"/>
        <v>0.58199999999999996</v>
      </c>
      <c r="IX37" s="51">
        <f t="shared" si="150"/>
        <v>9.6329999999999991</v>
      </c>
      <c r="IY37" s="51">
        <f t="shared" si="150"/>
        <v>0.66300000000000003</v>
      </c>
      <c r="IZ37" s="51">
        <f t="shared" si="150"/>
        <v>4.2009999999999996</v>
      </c>
      <c r="JA37" s="51">
        <f t="shared" si="150"/>
        <v>7.3319999999999999</v>
      </c>
      <c r="JB37" s="51">
        <f t="shared" si="150"/>
        <v>4.8029999999999999</v>
      </c>
      <c r="JC37" s="51">
        <f t="shared" si="150"/>
        <v>4.4370000000000003</v>
      </c>
      <c r="JD37" s="51">
        <f t="shared" si="150"/>
        <v>0.27600000000000002</v>
      </c>
      <c r="JE37" s="51">
        <f t="shared" si="150"/>
        <v>3.774</v>
      </c>
      <c r="JF37" s="51">
        <f t="shared" si="150"/>
        <v>2.2160000000000002</v>
      </c>
      <c r="JG37" s="51">
        <f t="shared" si="150"/>
        <v>3.3239999999999998</v>
      </c>
      <c r="JH37" s="51">
        <f t="shared" si="150"/>
        <v>4.1310000000000002</v>
      </c>
      <c r="JI37" s="51">
        <f t="shared" si="150"/>
        <v>2.169</v>
      </c>
      <c r="JJ37" s="51">
        <f t="shared" si="150"/>
        <v>4.9740000000000002</v>
      </c>
      <c r="JK37" s="51">
        <f t="shared" si="151"/>
        <v>6.45</v>
      </c>
      <c r="JL37" s="51">
        <f t="shared" si="151"/>
        <v>2.3069999999999999</v>
      </c>
      <c r="JM37" s="51">
        <f t="shared" si="151"/>
        <v>5.3470000000000004</v>
      </c>
      <c r="JN37" s="51">
        <f t="shared" si="151"/>
        <v>4.8289999999999997</v>
      </c>
      <c r="JO37" s="51">
        <f t="shared" si="151"/>
        <v>0.378</v>
      </c>
      <c r="JP37" s="51">
        <f t="shared" si="151"/>
        <v>0.83099999999999996</v>
      </c>
      <c r="JQ37" s="51">
        <f t="shared" si="151"/>
        <v>0.63400000000000001</v>
      </c>
      <c r="JR37" s="51">
        <f t="shared" si="151"/>
        <v>7.1050000000000004</v>
      </c>
      <c r="JS37" s="51">
        <f t="shared" si="151"/>
        <v>2.492</v>
      </c>
      <c r="JT37" s="51">
        <f t="shared" si="155"/>
        <v>3.7669999999999999</v>
      </c>
      <c r="JU37" s="51">
        <f t="shared" si="155"/>
        <v>8.6560000000000006</v>
      </c>
      <c r="JV37" s="51">
        <f t="shared" si="155"/>
        <v>9.7119999999999997</v>
      </c>
      <c r="JW37" s="51">
        <f t="shared" si="155"/>
        <v>2.282</v>
      </c>
      <c r="JX37" s="51">
        <f t="shared" si="155"/>
        <v>9.5869999999999997</v>
      </c>
      <c r="JZ37" s="1" t="str">
        <f t="shared" si="142"/>
        <v>[4.24, 6.513, 3.327, 7.938, 2.535, 7.955, 0.332, 7.599, 9.096, 2.41, 0.664, 0.786, 7.811, 6.334, 9.502, 0.939, 2.898, 9.31, 8.153, 6.604, 8.399, 5.531, 8.863, 1.569, 6.833, 9.152, 1.162, 5.006, 3.461, 1.585, 5.134, 7.515, 0.582, 9.633, 0.663, 4.201, 7.332, 4.803, 4.437, 0.276, 3.774, 2.216, 3.324, 4.131, 2.169, 4.974, 6.45, 2.307, 5.347, 4.829, 0.378, 0.831, 0.634, 7.105, 2.492, 3.767, 8.656, 9.712, 2.282, 9.587],</v>
      </c>
    </row>
    <row r="38" spans="2:286" x14ac:dyDescent="0.35">
      <c r="B38" s="179">
        <v>26</v>
      </c>
      <c r="C38" s="157" t="s">
        <v>108</v>
      </c>
      <c r="D38" s="182"/>
      <c r="E38" s="170"/>
      <c r="F38" s="170"/>
      <c r="G38" s="171"/>
      <c r="H38" s="172">
        <v>6409</v>
      </c>
      <c r="I38" s="35">
        <f t="shared" si="92"/>
        <v>3.0974670268859559E-2</v>
      </c>
      <c r="J38" s="113">
        <f t="shared" si="149"/>
        <v>0.16904407036245256</v>
      </c>
      <c r="K38" s="113">
        <f t="shared" si="149"/>
        <v>0.98192838353540268</v>
      </c>
      <c r="L38" s="113">
        <f t="shared" si="149"/>
        <v>9.5025327438909929E-2</v>
      </c>
      <c r="M38" s="113">
        <f t="shared" si="149"/>
        <v>5.2791848577172177E-3</v>
      </c>
      <c r="N38" s="113">
        <f t="shared" si="149"/>
        <v>0.20588820945097153</v>
      </c>
      <c r="O38" s="113">
        <f t="shared" si="149"/>
        <v>3.5476122243859707</v>
      </c>
      <c r="P38" s="113">
        <f t="shared" si="149"/>
        <v>0.26395924288586098</v>
      </c>
      <c r="Q38" s="82">
        <f t="shared" si="149"/>
        <v>1.21421251727496</v>
      </c>
      <c r="R38" s="122">
        <f t="shared" si="149"/>
        <v>0.23243559674837225</v>
      </c>
      <c r="S38" s="116">
        <f t="shared" si="149"/>
        <v>1.5900707868468194</v>
      </c>
      <c r="T38" s="117">
        <f t="shared" si="149"/>
        <v>3.5023818328220635</v>
      </c>
      <c r="U38" s="111">
        <f t="shared" si="149"/>
        <v>1.5847881596479926E-2</v>
      </c>
      <c r="V38" s="111">
        <f t="shared" si="149"/>
        <v>1.0565254397653285E-2</v>
      </c>
      <c r="W38" s="111">
        <f t="shared" si="149"/>
        <v>0.11621779837418612</v>
      </c>
      <c r="X38" s="111">
        <f t="shared" si="149"/>
        <v>1.933441554770551</v>
      </c>
      <c r="Y38" s="111">
        <f t="shared" si="149"/>
        <v>1.6798754492268724</v>
      </c>
      <c r="Z38" s="111">
        <f t="shared" si="148"/>
        <v>0.82408984301695609</v>
      </c>
      <c r="AA38" s="111">
        <f t="shared" si="148"/>
        <v>1.0565254397653285E-2</v>
      </c>
      <c r="AB38" s="111">
        <f t="shared" si="148"/>
        <v>5.8901293266917065</v>
      </c>
      <c r="AC38" s="111">
        <f t="shared" si="148"/>
        <v>1.6735015998963583</v>
      </c>
      <c r="AE38" s="179">
        <v>26</v>
      </c>
      <c r="AF38" s="157" t="s">
        <v>108</v>
      </c>
      <c r="AG38" s="182"/>
      <c r="AH38" s="170"/>
      <c r="AI38" s="170"/>
      <c r="AJ38" s="171"/>
      <c r="AK38" s="172">
        <v>6409</v>
      </c>
      <c r="AL38" s="35">
        <f t="shared" si="1"/>
        <v>3.0974670268859559E-2</v>
      </c>
      <c r="AM38" s="143">
        <f t="shared" si="93"/>
        <v>0</v>
      </c>
      <c r="AN38" s="143">
        <f t="shared" si="3"/>
        <v>1</v>
      </c>
      <c r="AO38" s="143">
        <f t="shared" si="4"/>
        <v>0</v>
      </c>
      <c r="AP38" s="143">
        <f t="shared" si="5"/>
        <v>0</v>
      </c>
      <c r="AQ38" s="143">
        <f t="shared" si="6"/>
        <v>0</v>
      </c>
      <c r="AR38" s="143">
        <f t="shared" si="7"/>
        <v>4</v>
      </c>
      <c r="AS38" s="143">
        <f t="shared" si="8"/>
        <v>0</v>
      </c>
      <c r="AT38" s="36">
        <f t="shared" si="9"/>
        <v>1</v>
      </c>
      <c r="AU38" s="150">
        <f t="shared" si="10"/>
        <v>0</v>
      </c>
      <c r="AV38" s="148">
        <f t="shared" si="11"/>
        <v>2</v>
      </c>
      <c r="AW38" s="146">
        <f t="shared" si="12"/>
        <v>4</v>
      </c>
      <c r="AX38" s="126">
        <f t="shared" si="13"/>
        <v>0</v>
      </c>
      <c r="AY38" s="126">
        <f t="shared" si="14"/>
        <v>0</v>
      </c>
      <c r="AZ38" s="126">
        <f t="shared" si="15"/>
        <v>0</v>
      </c>
      <c r="BA38" s="126">
        <f t="shared" si="16"/>
        <v>2</v>
      </c>
      <c r="BB38" s="126">
        <f t="shared" si="17"/>
        <v>2</v>
      </c>
      <c r="BC38" s="126">
        <f t="shared" si="18"/>
        <v>1</v>
      </c>
      <c r="BD38" s="126">
        <f t="shared" si="19"/>
        <v>0</v>
      </c>
      <c r="BE38" s="126">
        <f t="shared" si="20"/>
        <v>6</v>
      </c>
      <c r="BF38" s="126">
        <f t="shared" si="21"/>
        <v>2</v>
      </c>
      <c r="BJ38" s="7">
        <f t="shared" si="94"/>
        <v>0</v>
      </c>
      <c r="BK38" s="7">
        <f t="shared" si="95"/>
        <v>0</v>
      </c>
      <c r="BL38" s="7">
        <f t="shared" si="96"/>
        <v>1</v>
      </c>
      <c r="BM38" s="7">
        <f t="shared" si="97"/>
        <v>0</v>
      </c>
      <c r="BN38" s="7">
        <f t="shared" si="98"/>
        <v>0</v>
      </c>
      <c r="BO38" s="7">
        <f t="shared" si="99"/>
        <v>0</v>
      </c>
      <c r="BP38" s="7">
        <f t="shared" si="100"/>
        <v>0</v>
      </c>
      <c r="BQ38" s="7">
        <f t="shared" si="101"/>
        <v>0</v>
      </c>
      <c r="BR38" s="7">
        <f t="shared" si="102"/>
        <v>0</v>
      </c>
      <c r="BS38" s="7">
        <f t="shared" si="103"/>
        <v>0</v>
      </c>
      <c r="BT38" s="7">
        <f t="shared" si="104"/>
        <v>4</v>
      </c>
      <c r="BU38" s="7">
        <f t="shared" si="105"/>
        <v>0</v>
      </c>
      <c r="BV38" s="7">
        <f t="shared" si="106"/>
        <v>0</v>
      </c>
      <c r="BW38" s="7">
        <f t="shared" si="107"/>
        <v>0</v>
      </c>
      <c r="BX38" s="7">
        <f t="shared" si="108"/>
        <v>1</v>
      </c>
      <c r="BY38" s="7">
        <f t="shared" si="109"/>
        <v>0</v>
      </c>
      <c r="BZ38" s="1">
        <f t="shared" si="110"/>
        <v>0</v>
      </c>
      <c r="CA38" s="1">
        <f t="shared" si="111"/>
        <v>0</v>
      </c>
      <c r="CB38" s="1">
        <f t="shared" si="112"/>
        <v>1.6</v>
      </c>
      <c r="CC38" s="1">
        <f t="shared" si="113"/>
        <v>0.4</v>
      </c>
      <c r="CD38" s="1">
        <f t="shared" si="114"/>
        <v>3.2</v>
      </c>
      <c r="CE38" s="1">
        <f t="shared" si="115"/>
        <v>0.8</v>
      </c>
      <c r="CF38" s="1">
        <f t="shared" si="116"/>
        <v>0</v>
      </c>
      <c r="CG38" s="1">
        <f t="shared" si="117"/>
        <v>0</v>
      </c>
      <c r="CH38" s="1">
        <f t="shared" si="118"/>
        <v>0</v>
      </c>
      <c r="CI38" s="1">
        <f t="shared" si="119"/>
        <v>0</v>
      </c>
      <c r="CJ38" s="1">
        <f t="shared" si="120"/>
        <v>0</v>
      </c>
      <c r="CK38" s="1">
        <f t="shared" si="121"/>
        <v>0</v>
      </c>
      <c r="CL38" s="1">
        <f t="shared" si="122"/>
        <v>1.6</v>
      </c>
      <c r="CM38" s="1">
        <f t="shared" si="123"/>
        <v>0.4</v>
      </c>
      <c r="CN38" s="1">
        <f t="shared" si="124"/>
        <v>1.6</v>
      </c>
      <c r="CO38" s="1">
        <f t="shared" si="125"/>
        <v>0.4</v>
      </c>
      <c r="CP38" s="1">
        <f t="shared" si="126"/>
        <v>0.8</v>
      </c>
      <c r="CQ38" s="1">
        <f t="shared" si="127"/>
        <v>0.2</v>
      </c>
      <c r="CR38" s="1">
        <f t="shared" si="128"/>
        <v>0</v>
      </c>
      <c r="CS38" s="1">
        <f t="shared" si="129"/>
        <v>0</v>
      </c>
      <c r="CT38" s="1">
        <f t="shared" si="130"/>
        <v>4.8000000000000007</v>
      </c>
      <c r="CU38" s="1">
        <f t="shared" si="131"/>
        <v>1.2000000000000002</v>
      </c>
      <c r="CV38" s="1">
        <f t="shared" si="132"/>
        <v>1.6</v>
      </c>
      <c r="CW38" s="1">
        <f t="shared" si="133"/>
        <v>0.4</v>
      </c>
      <c r="DA38" s="7">
        <f t="shared" si="134"/>
        <v>0</v>
      </c>
      <c r="DB38" s="7">
        <f t="shared" si="47"/>
        <v>0</v>
      </c>
      <c r="DC38" s="7">
        <f t="shared" si="48"/>
        <v>1</v>
      </c>
      <c r="DD38" s="7">
        <f t="shared" si="49"/>
        <v>0</v>
      </c>
      <c r="DE38" s="7">
        <f t="shared" si="50"/>
        <v>0</v>
      </c>
      <c r="DF38" s="7">
        <f t="shared" si="51"/>
        <v>0</v>
      </c>
      <c r="DG38" s="7">
        <f t="shared" si="52"/>
        <v>0</v>
      </c>
      <c r="DH38" s="7">
        <f t="shared" si="53"/>
        <v>0</v>
      </c>
      <c r="DI38" s="7">
        <f t="shared" si="54"/>
        <v>0</v>
      </c>
      <c r="DJ38" s="7">
        <f t="shared" si="55"/>
        <v>0</v>
      </c>
      <c r="DK38" s="7">
        <f t="shared" si="56"/>
        <v>4</v>
      </c>
      <c r="DL38" s="7">
        <f t="shared" si="57"/>
        <v>0</v>
      </c>
      <c r="DM38" s="7">
        <f t="shared" si="58"/>
        <v>0</v>
      </c>
      <c r="DN38" s="7">
        <f t="shared" si="59"/>
        <v>0</v>
      </c>
      <c r="DO38" s="7">
        <f t="shared" si="60"/>
        <v>1</v>
      </c>
      <c r="DP38" s="7">
        <f t="shared" si="61"/>
        <v>0</v>
      </c>
      <c r="DQ38" s="7">
        <f t="shared" si="62"/>
        <v>0</v>
      </c>
      <c r="DR38" s="7">
        <f t="shared" si="63"/>
        <v>0</v>
      </c>
      <c r="DS38" s="7">
        <f t="shared" si="64"/>
        <v>2</v>
      </c>
      <c r="DT38" s="7">
        <f t="shared" si="65"/>
        <v>0</v>
      </c>
      <c r="DU38" s="7">
        <f t="shared" si="66"/>
        <v>3</v>
      </c>
      <c r="DV38" s="7">
        <f t="shared" si="67"/>
        <v>1</v>
      </c>
      <c r="DW38" s="7">
        <f t="shared" si="68"/>
        <v>0</v>
      </c>
      <c r="DX38" s="7">
        <f t="shared" si="69"/>
        <v>0</v>
      </c>
      <c r="DY38" s="7">
        <f t="shared" si="70"/>
        <v>0</v>
      </c>
      <c r="DZ38" s="7">
        <f t="shared" si="71"/>
        <v>0</v>
      </c>
      <c r="EA38" s="7">
        <f t="shared" si="72"/>
        <v>0</v>
      </c>
      <c r="EB38" s="7">
        <f t="shared" si="73"/>
        <v>0</v>
      </c>
      <c r="EC38" s="7">
        <f t="shared" si="74"/>
        <v>2</v>
      </c>
      <c r="ED38" s="7">
        <f t="shared" si="75"/>
        <v>0</v>
      </c>
      <c r="EE38" s="7">
        <f t="shared" si="76"/>
        <v>2</v>
      </c>
      <c r="EF38" s="7">
        <f t="shared" si="77"/>
        <v>0</v>
      </c>
      <c r="EG38" s="7">
        <f t="shared" si="78"/>
        <v>1</v>
      </c>
      <c r="EH38" s="7">
        <f t="shared" si="79"/>
        <v>0</v>
      </c>
      <c r="EI38" s="7">
        <f t="shared" si="80"/>
        <v>0</v>
      </c>
      <c r="EJ38" s="7">
        <f t="shared" si="81"/>
        <v>0</v>
      </c>
      <c r="EK38" s="7">
        <f t="shared" si="82"/>
        <v>5</v>
      </c>
      <c r="EL38" s="7">
        <f t="shared" si="83"/>
        <v>1</v>
      </c>
      <c r="EM38" s="7">
        <f t="shared" si="84"/>
        <v>2</v>
      </c>
      <c r="EN38" s="7">
        <f t="shared" si="85"/>
        <v>0</v>
      </c>
      <c r="EP38" s="1">
        <v>26</v>
      </c>
      <c r="EQ38" s="10">
        <f t="shared" si="135"/>
        <v>57.807272727272732</v>
      </c>
      <c r="ER38" s="10">
        <f t="shared" si="136"/>
        <v>1.3080000000000001</v>
      </c>
      <c r="ET38" s="1" t="str">
        <f t="shared" si="137"/>
        <v>[57.81, 1.31]</v>
      </c>
      <c r="EW38" s="1" t="str">
        <f t="shared" si="138"/>
        <v>[57.81, 1.31]</v>
      </c>
      <c r="EX38" s="1" t="str">
        <f t="shared" si="139"/>
        <v>[77.93, 3.68]</v>
      </c>
      <c r="EY38" s="1" t="str">
        <f t="shared" si="140"/>
        <v>[170.35, 6.19]</v>
      </c>
      <c r="FA38" s="1" t="str">
        <f t="shared" si="141"/>
        <v xml:space="preserve">[[57.81, 1.31], [77.93, 3.68], [170.35, 6.19]], </v>
      </c>
      <c r="FC38" s="157" t="s">
        <v>108</v>
      </c>
      <c r="FD38" s="190">
        <v>0.55900000000000005</v>
      </c>
      <c r="FE38" s="191">
        <v>8.6059999999999999</v>
      </c>
      <c r="FF38" s="192">
        <v>2.218</v>
      </c>
      <c r="FG38" s="192">
        <v>5.9749999999999996</v>
      </c>
      <c r="FH38" s="192">
        <v>1.151</v>
      </c>
      <c r="FI38" s="192">
        <v>8.8680000000000003</v>
      </c>
      <c r="FJ38" s="192">
        <v>7.944</v>
      </c>
      <c r="FK38" s="192">
        <v>7.7930000000000001</v>
      </c>
      <c r="FL38" s="192">
        <v>6.5190000000000001</v>
      </c>
      <c r="FM38" s="192">
        <v>9.7240000000000002</v>
      </c>
      <c r="FN38" s="192">
        <v>8.9410000000000007</v>
      </c>
      <c r="FO38" s="192">
        <v>4.593</v>
      </c>
      <c r="FP38" s="192">
        <v>0.80500000000000005</v>
      </c>
      <c r="FQ38" s="192">
        <v>5.31</v>
      </c>
      <c r="FR38" s="192">
        <v>7.6890000000000001</v>
      </c>
      <c r="FS38" s="192">
        <v>5.3129999999999997</v>
      </c>
      <c r="FT38" s="192">
        <v>6.0490000000000004</v>
      </c>
      <c r="FU38" s="192">
        <v>0.66600000000000004</v>
      </c>
      <c r="FV38" s="192">
        <v>0.91600000000000004</v>
      </c>
      <c r="FW38" s="192">
        <v>2.2690000000000001</v>
      </c>
      <c r="FX38" s="190">
        <v>0.66400000000000003</v>
      </c>
      <c r="FY38" s="193">
        <v>3.08</v>
      </c>
      <c r="FZ38" s="193">
        <v>7.4219999999999997</v>
      </c>
      <c r="GA38" s="193">
        <v>8.6679999999999993</v>
      </c>
      <c r="GB38" s="193">
        <v>2.3559999999999999</v>
      </c>
      <c r="GC38" s="193">
        <v>4.0620000000000003</v>
      </c>
      <c r="GD38" s="193">
        <v>7.0049999999999999</v>
      </c>
      <c r="GE38" s="193">
        <v>7.8780000000000001</v>
      </c>
      <c r="GF38" s="193">
        <v>5.016</v>
      </c>
      <c r="GG38" s="193">
        <v>9.4420000000000002</v>
      </c>
      <c r="GH38" s="193">
        <v>5.2480000000000002</v>
      </c>
      <c r="GI38" s="193">
        <v>4.8099999999999996</v>
      </c>
      <c r="GJ38" s="193">
        <v>9.3049999999999997</v>
      </c>
      <c r="GK38" s="193">
        <v>7.7130000000000001</v>
      </c>
      <c r="GL38" s="193">
        <v>8.1489999999999991</v>
      </c>
      <c r="GM38" s="193">
        <v>6.8339999999999996</v>
      </c>
      <c r="GN38" s="193">
        <v>0.52400000000000002</v>
      </c>
      <c r="GO38" s="193">
        <v>8.3469999999999995</v>
      </c>
      <c r="GP38" s="193">
        <v>2.879</v>
      </c>
      <c r="GQ38" s="193">
        <v>3.3239999999999998</v>
      </c>
      <c r="GR38" s="193">
        <v>0.34300000000000003</v>
      </c>
      <c r="GS38" s="193">
        <v>4.1680000000000001</v>
      </c>
      <c r="GT38" s="193">
        <v>3.101</v>
      </c>
      <c r="GU38" s="193">
        <v>5.1230000000000002</v>
      </c>
      <c r="GV38" s="193">
        <v>8.3379999999999992</v>
      </c>
      <c r="GW38" s="193">
        <v>3.8519999999999999</v>
      </c>
      <c r="GX38" s="193">
        <v>8.8940000000000001</v>
      </c>
      <c r="GY38" s="193">
        <v>1.369</v>
      </c>
      <c r="GZ38" s="193">
        <v>2.1949999999999998</v>
      </c>
      <c r="HA38" s="193">
        <v>8.7530000000000001</v>
      </c>
      <c r="HB38" s="193">
        <v>9.1159999999999997</v>
      </c>
      <c r="HC38" s="193">
        <v>9.9469999999999992</v>
      </c>
      <c r="HD38" s="193">
        <v>2.7290000000000001</v>
      </c>
      <c r="HE38" s="193">
        <v>0.76200000000000001</v>
      </c>
      <c r="HF38" s="193">
        <v>1.0209999999999999</v>
      </c>
      <c r="HG38" s="193">
        <v>2.3919999999999999</v>
      </c>
      <c r="HH38" s="193">
        <v>3.43</v>
      </c>
      <c r="HI38" s="193">
        <v>7.4269999999999996</v>
      </c>
      <c r="HJ38" s="193">
        <v>7.9779999999999998</v>
      </c>
      <c r="HK38" s="193">
        <v>2.41</v>
      </c>
      <c r="HL38" s="193">
        <v>2.915</v>
      </c>
      <c r="HM38" s="193">
        <v>5.1059999999999999</v>
      </c>
      <c r="HN38" s="193">
        <v>7.8109999999999999</v>
      </c>
      <c r="HO38" s="193">
        <v>0.74399999999999999</v>
      </c>
      <c r="HQ38" s="51">
        <f t="shared" si="154"/>
        <v>0.55900000000000005</v>
      </c>
      <c r="HR38" s="51">
        <f t="shared" si="154"/>
        <v>8.6059999999999999</v>
      </c>
      <c r="HS38" s="51">
        <f t="shared" si="154"/>
        <v>2.218</v>
      </c>
      <c r="HT38" s="51">
        <f t="shared" si="154"/>
        <v>5.9749999999999996</v>
      </c>
      <c r="HU38" s="51">
        <f t="shared" si="154"/>
        <v>1.151</v>
      </c>
      <c r="HV38" s="51">
        <f t="shared" si="154"/>
        <v>8.8680000000000003</v>
      </c>
      <c r="HW38" s="51">
        <f t="shared" si="154"/>
        <v>7.944</v>
      </c>
      <c r="HX38" s="51">
        <f t="shared" si="154"/>
        <v>7.7930000000000001</v>
      </c>
      <c r="HY38" s="51">
        <f t="shared" si="154"/>
        <v>6.5190000000000001</v>
      </c>
      <c r="HZ38" s="51">
        <f t="shared" si="154"/>
        <v>9.7240000000000002</v>
      </c>
      <c r="IA38" s="51">
        <f t="shared" si="154"/>
        <v>8.9410000000000007</v>
      </c>
      <c r="IB38" s="51">
        <f t="shared" si="154"/>
        <v>4.593</v>
      </c>
      <c r="IC38" s="51">
        <f t="shared" si="154"/>
        <v>0.80500000000000005</v>
      </c>
      <c r="ID38" s="51">
        <f t="shared" si="154"/>
        <v>5.31</v>
      </c>
      <c r="IE38" s="51">
        <f t="shared" si="153"/>
        <v>7.6890000000000001</v>
      </c>
      <c r="IF38" s="51">
        <f t="shared" si="153"/>
        <v>5.3129999999999997</v>
      </c>
      <c r="IG38" s="51">
        <f t="shared" si="152"/>
        <v>6.0490000000000004</v>
      </c>
      <c r="IH38" s="51">
        <f t="shared" si="152"/>
        <v>0.66600000000000004</v>
      </c>
      <c r="II38" s="51">
        <f t="shared" si="152"/>
        <v>0.91600000000000004</v>
      </c>
      <c r="IJ38" s="51">
        <f t="shared" si="152"/>
        <v>2.2690000000000001</v>
      </c>
      <c r="IK38" s="51">
        <f t="shared" si="152"/>
        <v>0.66400000000000003</v>
      </c>
      <c r="IL38" s="51">
        <f t="shared" si="152"/>
        <v>3.08</v>
      </c>
      <c r="IM38" s="51">
        <f t="shared" si="152"/>
        <v>7.4219999999999997</v>
      </c>
      <c r="IN38" s="51">
        <f t="shared" si="152"/>
        <v>8.6679999999999993</v>
      </c>
      <c r="IO38" s="51">
        <f t="shared" si="152"/>
        <v>2.3559999999999999</v>
      </c>
      <c r="IP38" s="51">
        <f t="shared" si="152"/>
        <v>4.0620000000000003</v>
      </c>
      <c r="IQ38" s="51">
        <f t="shared" si="152"/>
        <v>7.0049999999999999</v>
      </c>
      <c r="IR38" s="51">
        <f t="shared" si="152"/>
        <v>7.8780000000000001</v>
      </c>
      <c r="IS38" s="51">
        <f t="shared" si="152"/>
        <v>5.016</v>
      </c>
      <c r="IT38" s="51">
        <f t="shared" si="152"/>
        <v>9.4420000000000002</v>
      </c>
      <c r="IU38" s="51">
        <f t="shared" si="150"/>
        <v>5.2480000000000002</v>
      </c>
      <c r="IV38" s="51">
        <f t="shared" si="150"/>
        <v>4.8099999999999996</v>
      </c>
      <c r="IW38" s="51">
        <f t="shared" si="150"/>
        <v>9.3049999999999997</v>
      </c>
      <c r="IX38" s="51">
        <f t="shared" si="150"/>
        <v>7.7130000000000001</v>
      </c>
      <c r="IY38" s="51">
        <f t="shared" si="150"/>
        <v>8.1489999999999991</v>
      </c>
      <c r="IZ38" s="51">
        <f t="shared" si="150"/>
        <v>6.8339999999999996</v>
      </c>
      <c r="JA38" s="51">
        <f t="shared" si="150"/>
        <v>0.52400000000000002</v>
      </c>
      <c r="JB38" s="51">
        <f t="shared" si="150"/>
        <v>8.3469999999999995</v>
      </c>
      <c r="JC38" s="51">
        <f t="shared" si="150"/>
        <v>2.879</v>
      </c>
      <c r="JD38" s="51">
        <f t="shared" si="150"/>
        <v>3.3239999999999998</v>
      </c>
      <c r="JE38" s="51">
        <f t="shared" si="150"/>
        <v>0.34300000000000003</v>
      </c>
      <c r="JF38" s="51">
        <f t="shared" si="150"/>
        <v>4.1680000000000001</v>
      </c>
      <c r="JG38" s="51">
        <f t="shared" si="150"/>
        <v>3.101</v>
      </c>
      <c r="JH38" s="51">
        <f t="shared" si="150"/>
        <v>5.1230000000000002</v>
      </c>
      <c r="JI38" s="51">
        <f t="shared" si="150"/>
        <v>8.3379999999999992</v>
      </c>
      <c r="JJ38" s="51">
        <f t="shared" si="150"/>
        <v>3.8519999999999999</v>
      </c>
      <c r="JK38" s="51">
        <f t="shared" si="151"/>
        <v>8.8940000000000001</v>
      </c>
      <c r="JL38" s="51">
        <f t="shared" si="151"/>
        <v>1.369</v>
      </c>
      <c r="JM38" s="51">
        <f t="shared" si="151"/>
        <v>2.1949999999999998</v>
      </c>
      <c r="JN38" s="51">
        <f t="shared" si="151"/>
        <v>8.7530000000000001</v>
      </c>
      <c r="JO38" s="51">
        <f t="shared" si="151"/>
        <v>9.1159999999999997</v>
      </c>
      <c r="JP38" s="51">
        <f t="shared" si="151"/>
        <v>9.9469999999999992</v>
      </c>
      <c r="JQ38" s="51">
        <f t="shared" si="151"/>
        <v>2.7290000000000001</v>
      </c>
      <c r="JR38" s="51">
        <f t="shared" si="151"/>
        <v>0.76200000000000001</v>
      </c>
      <c r="JS38" s="51">
        <f t="shared" si="151"/>
        <v>1.0209999999999999</v>
      </c>
      <c r="JT38" s="51">
        <f t="shared" si="155"/>
        <v>2.3919999999999999</v>
      </c>
      <c r="JU38" s="51">
        <f t="shared" si="155"/>
        <v>3.43</v>
      </c>
      <c r="JV38" s="51">
        <f t="shared" si="155"/>
        <v>7.4269999999999996</v>
      </c>
      <c r="JW38" s="51">
        <f t="shared" si="155"/>
        <v>7.9779999999999998</v>
      </c>
      <c r="JX38" s="51">
        <f t="shared" si="155"/>
        <v>2.41</v>
      </c>
      <c r="JZ38" s="1" t="str">
        <f t="shared" si="142"/>
        <v>[0.559, 8.606, 2.218, 5.975, 1.151, 8.868, 7.944, 7.793, 6.519, 9.724, 8.941, 4.593, 0.805, 5.31, 7.689, 5.313, 6.049, 0.666, 0.916, 2.269, 0.664, 3.08, 7.422, 8.668, 2.356, 4.062, 7.005, 7.878, 5.016, 9.442, 5.248, 4.81, 9.305, 7.713, 8.149, 6.834, 0.524, 8.347, 2.879, 3.324, 0.343, 4.168, 3.101, 5.123, 8.338, 3.852, 8.894, 1.369, 2.195, 8.753, 9.116, 9.947, 2.729, 0.762, 1.021, 2.392, 3.43, 7.427, 7.978, 2.41],</v>
      </c>
    </row>
    <row r="39" spans="2:286" x14ac:dyDescent="0.35">
      <c r="B39" s="179">
        <v>27</v>
      </c>
      <c r="C39" s="158" t="s">
        <v>109</v>
      </c>
      <c r="D39" s="182"/>
      <c r="E39" s="170"/>
      <c r="F39" s="170"/>
      <c r="G39" s="171"/>
      <c r="H39" s="172">
        <v>5320</v>
      </c>
      <c r="I39" s="35">
        <f t="shared" si="92"/>
        <v>2.5711537810942868E-2</v>
      </c>
      <c r="J39" s="113">
        <f t="shared" si="149"/>
        <v>0.14032055770451668</v>
      </c>
      <c r="K39" s="113">
        <f t="shared" si="149"/>
        <v>0.81508176008867872</v>
      </c>
      <c r="L39" s="113">
        <f t="shared" si="149"/>
        <v>7.88788800085818E-2</v>
      </c>
      <c r="M39" s="113">
        <f t="shared" si="149"/>
        <v>4.3821600004767666E-3</v>
      </c>
      <c r="N39" s="113">
        <f t="shared" si="149"/>
        <v>0.17090424001859392</v>
      </c>
      <c r="O39" s="113">
        <f t="shared" si="149"/>
        <v>2.9448115203203873</v>
      </c>
      <c r="P39" s="113">
        <f t="shared" si="149"/>
        <v>0.21910800002383837</v>
      </c>
      <c r="Q39" s="82">
        <f t="shared" si="149"/>
        <v>1.0078968001096562</v>
      </c>
      <c r="R39" s="122">
        <f t="shared" si="149"/>
        <v>0.19294076684371045</v>
      </c>
      <c r="S39" s="116">
        <f t="shared" si="149"/>
        <v>1.3198902459081101</v>
      </c>
      <c r="T39" s="117">
        <f t="shared" si="149"/>
        <v>2.9072665549404553</v>
      </c>
      <c r="U39" s="111">
        <f t="shared" si="149"/>
        <v>1.315505228479844E-2</v>
      </c>
      <c r="V39" s="111">
        <f t="shared" si="149"/>
        <v>8.7700348565322925E-3</v>
      </c>
      <c r="W39" s="111">
        <f t="shared" si="149"/>
        <v>9.6470383421855224E-2</v>
      </c>
      <c r="X39" s="111">
        <f t="shared" si="149"/>
        <v>1.6049163787454097</v>
      </c>
      <c r="Y39" s="111">
        <f t="shared" si="149"/>
        <v>1.3944355421886347</v>
      </c>
      <c r="Z39" s="111">
        <f t="shared" si="148"/>
        <v>0.68406271880951885</v>
      </c>
      <c r="AA39" s="111">
        <f t="shared" si="148"/>
        <v>8.7700348565322925E-3</v>
      </c>
      <c r="AB39" s="111">
        <f t="shared" si="148"/>
        <v>4.8892944325167536</v>
      </c>
      <c r="AC39" s="111">
        <f t="shared" si="148"/>
        <v>1.3891447201511353</v>
      </c>
      <c r="AE39" s="179">
        <v>27</v>
      </c>
      <c r="AF39" s="158" t="s">
        <v>109</v>
      </c>
      <c r="AG39" s="182"/>
      <c r="AH39" s="170"/>
      <c r="AI39" s="170"/>
      <c r="AJ39" s="171"/>
      <c r="AK39" s="172">
        <v>5320</v>
      </c>
      <c r="AL39" s="35">
        <f t="shared" si="1"/>
        <v>2.5711537810942868E-2</v>
      </c>
      <c r="AM39" s="143">
        <f t="shared" si="93"/>
        <v>0</v>
      </c>
      <c r="AN39" s="143">
        <f t="shared" si="3"/>
        <v>1</v>
      </c>
      <c r="AO39" s="143">
        <f t="shared" si="4"/>
        <v>0</v>
      </c>
      <c r="AP39" s="143">
        <f t="shared" si="5"/>
        <v>0</v>
      </c>
      <c r="AQ39" s="143">
        <f t="shared" si="6"/>
        <v>0</v>
      </c>
      <c r="AR39" s="143">
        <f t="shared" si="7"/>
        <v>3</v>
      </c>
      <c r="AS39" s="143">
        <f t="shared" si="8"/>
        <v>0</v>
      </c>
      <c r="AT39" s="36">
        <f t="shared" si="9"/>
        <v>1</v>
      </c>
      <c r="AU39" s="150">
        <f t="shared" si="10"/>
        <v>0</v>
      </c>
      <c r="AV39" s="148">
        <f t="shared" si="11"/>
        <v>1</v>
      </c>
      <c r="AW39" s="146">
        <f t="shared" si="12"/>
        <v>3</v>
      </c>
      <c r="AX39" s="126">
        <f t="shared" si="13"/>
        <v>0</v>
      </c>
      <c r="AY39" s="126">
        <f t="shared" si="14"/>
        <v>0</v>
      </c>
      <c r="AZ39" s="126">
        <f t="shared" si="15"/>
        <v>0</v>
      </c>
      <c r="BA39" s="126">
        <f t="shared" si="16"/>
        <v>2</v>
      </c>
      <c r="BB39" s="126">
        <f t="shared" si="17"/>
        <v>1</v>
      </c>
      <c r="BC39" s="126">
        <f t="shared" si="18"/>
        <v>1</v>
      </c>
      <c r="BD39" s="126">
        <f t="shared" si="19"/>
        <v>0</v>
      </c>
      <c r="BE39" s="126">
        <f t="shared" si="20"/>
        <v>5</v>
      </c>
      <c r="BF39" s="126">
        <f t="shared" si="21"/>
        <v>1</v>
      </c>
      <c r="BJ39" s="7">
        <f t="shared" si="94"/>
        <v>0</v>
      </c>
      <c r="BK39" s="7">
        <f t="shared" si="95"/>
        <v>0</v>
      </c>
      <c r="BL39" s="7">
        <f t="shared" si="96"/>
        <v>1</v>
      </c>
      <c r="BM39" s="7">
        <f t="shared" si="97"/>
        <v>0</v>
      </c>
      <c r="BN39" s="7">
        <f t="shared" si="98"/>
        <v>0</v>
      </c>
      <c r="BO39" s="7">
        <f t="shared" si="99"/>
        <v>0</v>
      </c>
      <c r="BP39" s="7">
        <f t="shared" si="100"/>
        <v>0</v>
      </c>
      <c r="BQ39" s="7">
        <f t="shared" si="101"/>
        <v>0</v>
      </c>
      <c r="BR39" s="7">
        <f t="shared" si="102"/>
        <v>0</v>
      </c>
      <c r="BS39" s="7">
        <f t="shared" si="103"/>
        <v>0</v>
      </c>
      <c r="BT39" s="7">
        <f t="shared" si="104"/>
        <v>3</v>
      </c>
      <c r="BU39" s="7">
        <f t="shared" si="105"/>
        <v>0</v>
      </c>
      <c r="BV39" s="7">
        <f t="shared" si="106"/>
        <v>0</v>
      </c>
      <c r="BW39" s="7">
        <f t="shared" si="107"/>
        <v>0</v>
      </c>
      <c r="BX39" s="7">
        <f t="shared" si="108"/>
        <v>1</v>
      </c>
      <c r="BY39" s="7">
        <f t="shared" si="109"/>
        <v>0</v>
      </c>
      <c r="BZ39" s="1">
        <f t="shared" si="110"/>
        <v>0</v>
      </c>
      <c r="CA39" s="1">
        <f t="shared" si="111"/>
        <v>0</v>
      </c>
      <c r="CB39" s="1">
        <f t="shared" si="112"/>
        <v>0.8</v>
      </c>
      <c r="CC39" s="1">
        <f t="shared" si="113"/>
        <v>0.2</v>
      </c>
      <c r="CD39" s="1">
        <f t="shared" si="114"/>
        <v>2.4000000000000004</v>
      </c>
      <c r="CE39" s="1">
        <f t="shared" si="115"/>
        <v>0.60000000000000009</v>
      </c>
      <c r="CF39" s="1">
        <f t="shared" si="116"/>
        <v>0</v>
      </c>
      <c r="CG39" s="1">
        <f t="shared" si="117"/>
        <v>0</v>
      </c>
      <c r="CH39" s="1">
        <f t="shared" si="118"/>
        <v>0</v>
      </c>
      <c r="CI39" s="1">
        <f t="shared" si="119"/>
        <v>0</v>
      </c>
      <c r="CJ39" s="1">
        <f t="shared" si="120"/>
        <v>0</v>
      </c>
      <c r="CK39" s="1">
        <f t="shared" si="121"/>
        <v>0</v>
      </c>
      <c r="CL39" s="1">
        <f t="shared" si="122"/>
        <v>1.6</v>
      </c>
      <c r="CM39" s="1">
        <f t="shared" si="123"/>
        <v>0.4</v>
      </c>
      <c r="CN39" s="1">
        <f t="shared" si="124"/>
        <v>0.8</v>
      </c>
      <c r="CO39" s="1">
        <f t="shared" si="125"/>
        <v>0.2</v>
      </c>
      <c r="CP39" s="1">
        <f t="shared" si="126"/>
        <v>0.8</v>
      </c>
      <c r="CQ39" s="1">
        <f t="shared" si="127"/>
        <v>0.2</v>
      </c>
      <c r="CR39" s="1">
        <f t="shared" si="128"/>
        <v>0</v>
      </c>
      <c r="CS39" s="1">
        <f t="shared" si="129"/>
        <v>0</v>
      </c>
      <c r="CT39" s="1">
        <f t="shared" si="130"/>
        <v>4</v>
      </c>
      <c r="CU39" s="1">
        <f t="shared" si="131"/>
        <v>1</v>
      </c>
      <c r="CV39" s="1">
        <f t="shared" si="132"/>
        <v>0.8</v>
      </c>
      <c r="CW39" s="1">
        <f t="shared" si="133"/>
        <v>0.2</v>
      </c>
      <c r="DA39" s="7">
        <f t="shared" si="134"/>
        <v>0</v>
      </c>
      <c r="DB39" s="7">
        <f t="shared" si="47"/>
        <v>0</v>
      </c>
      <c r="DC39" s="7">
        <f t="shared" si="48"/>
        <v>1</v>
      </c>
      <c r="DD39" s="7">
        <f t="shared" si="49"/>
        <v>0</v>
      </c>
      <c r="DE39" s="7">
        <f t="shared" si="50"/>
        <v>0</v>
      </c>
      <c r="DF39" s="7">
        <f t="shared" si="51"/>
        <v>0</v>
      </c>
      <c r="DG39" s="7">
        <f t="shared" si="52"/>
        <v>0</v>
      </c>
      <c r="DH39" s="7">
        <f t="shared" si="53"/>
        <v>0</v>
      </c>
      <c r="DI39" s="7">
        <f t="shared" si="54"/>
        <v>0</v>
      </c>
      <c r="DJ39" s="7">
        <f t="shared" si="55"/>
        <v>0</v>
      </c>
      <c r="DK39" s="7">
        <f t="shared" si="56"/>
        <v>3</v>
      </c>
      <c r="DL39" s="7">
        <f t="shared" si="57"/>
        <v>0</v>
      </c>
      <c r="DM39" s="7">
        <f t="shared" si="58"/>
        <v>0</v>
      </c>
      <c r="DN39" s="7">
        <f t="shared" si="59"/>
        <v>0</v>
      </c>
      <c r="DO39" s="7">
        <f t="shared" si="60"/>
        <v>1</v>
      </c>
      <c r="DP39" s="7">
        <f t="shared" si="61"/>
        <v>0</v>
      </c>
      <c r="DQ39" s="7">
        <f t="shared" si="62"/>
        <v>0</v>
      </c>
      <c r="DR39" s="7">
        <f t="shared" si="63"/>
        <v>0</v>
      </c>
      <c r="DS39" s="7">
        <f t="shared" si="64"/>
        <v>1</v>
      </c>
      <c r="DT39" s="7">
        <f t="shared" si="65"/>
        <v>0</v>
      </c>
      <c r="DU39" s="7">
        <f t="shared" si="66"/>
        <v>2</v>
      </c>
      <c r="DV39" s="7">
        <f t="shared" si="67"/>
        <v>1</v>
      </c>
      <c r="DW39" s="7">
        <f t="shared" si="68"/>
        <v>0</v>
      </c>
      <c r="DX39" s="7">
        <f t="shared" si="69"/>
        <v>0</v>
      </c>
      <c r="DY39" s="7">
        <f t="shared" si="70"/>
        <v>0</v>
      </c>
      <c r="DZ39" s="7">
        <f t="shared" si="71"/>
        <v>0</v>
      </c>
      <c r="EA39" s="7">
        <f t="shared" si="72"/>
        <v>0</v>
      </c>
      <c r="EB39" s="7">
        <f t="shared" si="73"/>
        <v>0</v>
      </c>
      <c r="EC39" s="7">
        <f t="shared" si="74"/>
        <v>2</v>
      </c>
      <c r="ED39" s="7">
        <f t="shared" si="75"/>
        <v>0</v>
      </c>
      <c r="EE39" s="7">
        <f t="shared" si="76"/>
        <v>1</v>
      </c>
      <c r="EF39" s="7">
        <f t="shared" si="77"/>
        <v>0</v>
      </c>
      <c r="EG39" s="7">
        <f t="shared" si="78"/>
        <v>1</v>
      </c>
      <c r="EH39" s="7">
        <f t="shared" si="79"/>
        <v>0</v>
      </c>
      <c r="EI39" s="7">
        <f t="shared" si="80"/>
        <v>0</v>
      </c>
      <c r="EJ39" s="7">
        <f t="shared" si="81"/>
        <v>0</v>
      </c>
      <c r="EK39" s="7">
        <f t="shared" si="82"/>
        <v>4</v>
      </c>
      <c r="EL39" s="7">
        <f t="shared" si="83"/>
        <v>1</v>
      </c>
      <c r="EM39" s="7">
        <f t="shared" si="84"/>
        <v>1</v>
      </c>
      <c r="EN39" s="7">
        <f t="shared" si="85"/>
        <v>0</v>
      </c>
      <c r="EP39" s="1">
        <v>27</v>
      </c>
      <c r="EQ39" s="10">
        <f t="shared" si="135"/>
        <v>42.918181818181822</v>
      </c>
      <c r="ER39" s="10">
        <f t="shared" si="136"/>
        <v>1.3080000000000001</v>
      </c>
      <c r="ET39" s="1" t="str">
        <f t="shared" si="137"/>
        <v>[42.92, 1.31]</v>
      </c>
      <c r="EW39" s="1" t="str">
        <f t="shared" si="138"/>
        <v>[42.92, 1.31]</v>
      </c>
      <c r="EX39" s="1" t="str">
        <f t="shared" si="139"/>
        <v>[67.1, 2.69]</v>
      </c>
      <c r="EY39" s="1" t="str">
        <f t="shared" si="140"/>
        <v>[138.6, 4.99]</v>
      </c>
      <c r="FA39" s="1" t="str">
        <f t="shared" si="141"/>
        <v xml:space="preserve">[[42.92, 1.31], [67.1, 2.69], [138.6, 4.99]], </v>
      </c>
      <c r="FC39" s="158" t="s">
        <v>109</v>
      </c>
      <c r="FD39" s="190">
        <v>5.8449999999999998</v>
      </c>
      <c r="FE39" s="191">
        <v>3.7869999999999999</v>
      </c>
      <c r="FF39" s="192">
        <v>5.5919999999999996</v>
      </c>
      <c r="FG39" s="192">
        <v>8.31</v>
      </c>
      <c r="FH39" s="192">
        <v>6.6109999999999998</v>
      </c>
      <c r="FI39" s="192">
        <v>3.7989999999999999</v>
      </c>
      <c r="FJ39" s="192">
        <v>5.524</v>
      </c>
      <c r="FK39" s="192">
        <v>6.9050000000000002</v>
      </c>
      <c r="FL39" s="192">
        <v>5.0229999999999997</v>
      </c>
      <c r="FM39" s="192">
        <v>0.70399999999999996</v>
      </c>
      <c r="FN39" s="192">
        <v>9.7970000000000006</v>
      </c>
      <c r="FO39" s="192">
        <v>4.234</v>
      </c>
      <c r="FP39" s="192">
        <v>1.153</v>
      </c>
      <c r="FQ39" s="192">
        <v>2.5030000000000001</v>
      </c>
      <c r="FR39" s="192">
        <v>4.657</v>
      </c>
      <c r="FS39" s="192">
        <v>4.9870000000000001</v>
      </c>
      <c r="FT39" s="192">
        <v>3.157</v>
      </c>
      <c r="FU39" s="192">
        <v>9.0050000000000008</v>
      </c>
      <c r="FV39" s="192">
        <v>9.1669999999999998</v>
      </c>
      <c r="FW39" s="192">
        <v>8.0980000000000008</v>
      </c>
      <c r="FX39" s="190">
        <v>8.0350000000000001</v>
      </c>
      <c r="FY39" s="193">
        <v>1.0249999999999999</v>
      </c>
      <c r="FZ39" s="193">
        <v>3.762</v>
      </c>
      <c r="GA39" s="193">
        <v>6.9020000000000001</v>
      </c>
      <c r="GB39" s="193">
        <v>4.9039999999999999</v>
      </c>
      <c r="GC39" s="193">
        <v>1.944</v>
      </c>
      <c r="GD39" s="193">
        <v>7.2610000000000001</v>
      </c>
      <c r="GE39" s="193">
        <v>3.7629999999999999</v>
      </c>
      <c r="GF39" s="193">
        <v>7.4429999999999996</v>
      </c>
      <c r="GG39" s="193">
        <v>3.1970000000000001</v>
      </c>
      <c r="GH39" s="193">
        <v>3.3439999999999999</v>
      </c>
      <c r="GI39" s="193">
        <v>7.15</v>
      </c>
      <c r="GJ39" s="193">
        <v>1.194</v>
      </c>
      <c r="GK39" s="193">
        <v>9.9429999999999996</v>
      </c>
      <c r="GL39" s="193">
        <v>6.2640000000000002</v>
      </c>
      <c r="GM39" s="193">
        <v>2.6509999999999998</v>
      </c>
      <c r="GN39" s="193">
        <v>0.33300000000000002</v>
      </c>
      <c r="GO39" s="193">
        <v>4.8520000000000003</v>
      </c>
      <c r="GP39" s="193">
        <v>1.05</v>
      </c>
      <c r="GQ39" s="193">
        <v>6.9169999999999998</v>
      </c>
      <c r="GR39" s="193">
        <v>4.1890000000000001</v>
      </c>
      <c r="GS39" s="193">
        <v>2.855</v>
      </c>
      <c r="GT39" s="193">
        <v>1.8260000000000001</v>
      </c>
      <c r="GU39" s="193">
        <v>9.218</v>
      </c>
      <c r="GV39" s="193">
        <v>2.1429999999999998</v>
      </c>
      <c r="GW39" s="193">
        <v>1.01</v>
      </c>
      <c r="GX39" s="193">
        <v>9.2579999999999991</v>
      </c>
      <c r="GY39" s="193">
        <v>7.1890000000000001</v>
      </c>
      <c r="GZ39" s="193">
        <v>2.0990000000000002</v>
      </c>
      <c r="HA39" s="193">
        <v>0.249</v>
      </c>
      <c r="HB39" s="193">
        <v>9.5589999999999993</v>
      </c>
      <c r="HC39" s="193">
        <v>1.448</v>
      </c>
      <c r="HD39" s="193">
        <v>5.0030000000000001</v>
      </c>
      <c r="HE39" s="193">
        <v>2.2989999999999999</v>
      </c>
      <c r="HF39" s="193">
        <v>8.2850000000000001</v>
      </c>
      <c r="HG39" s="193">
        <v>3.4220000000000002</v>
      </c>
      <c r="HH39" s="193">
        <v>4.5069999999999997</v>
      </c>
      <c r="HI39" s="193">
        <v>2.9</v>
      </c>
      <c r="HJ39" s="193">
        <v>5.2030000000000003</v>
      </c>
      <c r="HK39" s="193">
        <v>5.3239999999999998</v>
      </c>
      <c r="HL39" s="193">
        <v>5.3970000000000002</v>
      </c>
      <c r="HM39" s="193">
        <v>5.7679999999999998</v>
      </c>
      <c r="HN39" s="193">
        <v>7.7880000000000003</v>
      </c>
      <c r="HO39" s="193">
        <v>9.8109999999999999</v>
      </c>
      <c r="HQ39" s="51">
        <f t="shared" si="154"/>
        <v>5.8449999999999998</v>
      </c>
      <c r="HR39" s="51">
        <f t="shared" si="154"/>
        <v>3.7869999999999999</v>
      </c>
      <c r="HS39" s="51">
        <f t="shared" si="154"/>
        <v>5.5919999999999996</v>
      </c>
      <c r="HT39" s="51">
        <f t="shared" si="154"/>
        <v>8.31</v>
      </c>
      <c r="HU39" s="51">
        <f t="shared" si="154"/>
        <v>6.6109999999999998</v>
      </c>
      <c r="HV39" s="51">
        <f t="shared" si="154"/>
        <v>3.7989999999999999</v>
      </c>
      <c r="HW39" s="51">
        <f t="shared" si="154"/>
        <v>5.524</v>
      </c>
      <c r="HX39" s="51">
        <f t="shared" si="154"/>
        <v>6.9050000000000002</v>
      </c>
      <c r="HY39" s="51">
        <f t="shared" si="154"/>
        <v>5.0229999999999997</v>
      </c>
      <c r="HZ39" s="51">
        <f t="shared" si="154"/>
        <v>0.70399999999999996</v>
      </c>
      <c r="IA39" s="51">
        <f t="shared" si="154"/>
        <v>9.7970000000000006</v>
      </c>
      <c r="IB39" s="51">
        <f t="shared" si="154"/>
        <v>4.234</v>
      </c>
      <c r="IC39" s="51">
        <f t="shared" si="154"/>
        <v>1.153</v>
      </c>
      <c r="ID39" s="51">
        <f t="shared" si="154"/>
        <v>2.5030000000000001</v>
      </c>
      <c r="IE39" s="51">
        <f t="shared" si="153"/>
        <v>4.657</v>
      </c>
      <c r="IF39" s="51">
        <f t="shared" si="153"/>
        <v>4.9870000000000001</v>
      </c>
      <c r="IG39" s="51">
        <f t="shared" si="152"/>
        <v>3.157</v>
      </c>
      <c r="IH39" s="51">
        <f t="shared" si="152"/>
        <v>9.0050000000000008</v>
      </c>
      <c r="II39" s="51">
        <f t="shared" si="152"/>
        <v>9.1669999999999998</v>
      </c>
      <c r="IJ39" s="51">
        <f t="shared" si="152"/>
        <v>8.0980000000000008</v>
      </c>
      <c r="IK39" s="51">
        <f t="shared" si="152"/>
        <v>8.0350000000000001</v>
      </c>
      <c r="IL39" s="51">
        <f t="shared" si="152"/>
        <v>1.0249999999999999</v>
      </c>
      <c r="IM39" s="51">
        <f t="shared" si="152"/>
        <v>3.762</v>
      </c>
      <c r="IN39" s="51">
        <f t="shared" si="152"/>
        <v>6.9020000000000001</v>
      </c>
      <c r="IO39" s="51">
        <f t="shared" si="152"/>
        <v>4.9039999999999999</v>
      </c>
      <c r="IP39" s="51">
        <f t="shared" si="152"/>
        <v>1.944</v>
      </c>
      <c r="IQ39" s="51">
        <f t="shared" si="152"/>
        <v>7.2610000000000001</v>
      </c>
      <c r="IR39" s="51">
        <f t="shared" si="152"/>
        <v>3.7629999999999999</v>
      </c>
      <c r="IS39" s="51">
        <f t="shared" si="152"/>
        <v>7.4429999999999996</v>
      </c>
      <c r="IT39" s="51">
        <f t="shared" si="152"/>
        <v>3.1970000000000001</v>
      </c>
      <c r="IU39" s="51">
        <f t="shared" si="150"/>
        <v>3.3439999999999999</v>
      </c>
      <c r="IV39" s="51">
        <f t="shared" si="150"/>
        <v>7.15</v>
      </c>
      <c r="IW39" s="51">
        <f t="shared" si="150"/>
        <v>1.194</v>
      </c>
      <c r="IX39" s="51">
        <f t="shared" si="150"/>
        <v>9.9429999999999996</v>
      </c>
      <c r="IY39" s="51">
        <f t="shared" si="150"/>
        <v>6.2640000000000002</v>
      </c>
      <c r="IZ39" s="51">
        <f t="shared" si="150"/>
        <v>2.6509999999999998</v>
      </c>
      <c r="JA39" s="51">
        <f t="shared" si="150"/>
        <v>0.33300000000000002</v>
      </c>
      <c r="JB39" s="51">
        <f t="shared" si="150"/>
        <v>4.8520000000000003</v>
      </c>
      <c r="JC39" s="51">
        <f t="shared" si="150"/>
        <v>1.05</v>
      </c>
      <c r="JD39" s="51">
        <f t="shared" si="150"/>
        <v>6.9169999999999998</v>
      </c>
      <c r="JE39" s="51">
        <f t="shared" si="150"/>
        <v>4.1890000000000001</v>
      </c>
      <c r="JF39" s="51">
        <f t="shared" si="150"/>
        <v>2.855</v>
      </c>
      <c r="JG39" s="51">
        <f t="shared" si="150"/>
        <v>1.8260000000000001</v>
      </c>
      <c r="JH39" s="51">
        <f t="shared" si="150"/>
        <v>9.218</v>
      </c>
      <c r="JI39" s="51">
        <f t="shared" si="150"/>
        <v>2.1429999999999998</v>
      </c>
      <c r="JJ39" s="51">
        <f t="shared" si="150"/>
        <v>1.01</v>
      </c>
      <c r="JK39" s="51">
        <f t="shared" si="151"/>
        <v>9.2579999999999991</v>
      </c>
      <c r="JL39" s="51">
        <f t="shared" si="151"/>
        <v>7.1890000000000001</v>
      </c>
      <c r="JM39" s="51">
        <f t="shared" si="151"/>
        <v>2.0990000000000002</v>
      </c>
      <c r="JN39" s="51">
        <f t="shared" si="151"/>
        <v>0.249</v>
      </c>
      <c r="JO39" s="51">
        <f t="shared" si="151"/>
        <v>9.5589999999999993</v>
      </c>
      <c r="JP39" s="51">
        <f t="shared" si="151"/>
        <v>1.448</v>
      </c>
      <c r="JQ39" s="51">
        <f t="shared" si="151"/>
        <v>5.0030000000000001</v>
      </c>
      <c r="JR39" s="51">
        <f t="shared" si="151"/>
        <v>2.2989999999999999</v>
      </c>
      <c r="JS39" s="51">
        <f t="shared" si="151"/>
        <v>8.2850000000000001</v>
      </c>
      <c r="JT39" s="51">
        <f t="shared" si="155"/>
        <v>3.4220000000000002</v>
      </c>
      <c r="JU39" s="51">
        <f t="shared" si="155"/>
        <v>4.5069999999999997</v>
      </c>
      <c r="JV39" s="51">
        <f t="shared" si="155"/>
        <v>2.9</v>
      </c>
      <c r="JW39" s="51">
        <f t="shared" si="155"/>
        <v>5.2030000000000003</v>
      </c>
      <c r="JX39" s="51">
        <f t="shared" si="155"/>
        <v>5.3239999999999998</v>
      </c>
      <c r="JZ39" s="1" t="str">
        <f t="shared" si="142"/>
        <v>[5.845, 3.787, 5.592, 8.31, 6.611, 3.799, 5.524, 6.905, 5.023, 0.704, 9.797, 4.234, 1.153, 2.503, 4.657, 4.987, 3.157, 9.005, 9.167, 8.098, 8.035, 1.025, 3.762, 6.902, 4.904, 1.944, 7.261, 3.763, 7.443, 3.197, 3.344, 7.15, 1.194, 9.943, 6.264, 2.651, 0.333, 4.852, 1.05, 6.917, 4.189, 2.855, 1.826, 9.218, 2.143, 1.01, 9.258, 7.189, 2.099, 0.249, 9.559, 1.448, 5.003, 2.299, 8.285, 3.422, 4.507, 2.9, 5.203, 5.324],</v>
      </c>
    </row>
    <row r="40" spans="2:286" x14ac:dyDescent="0.35">
      <c r="B40" s="179">
        <v>28</v>
      </c>
      <c r="C40" s="157" t="s">
        <v>110</v>
      </c>
      <c r="D40" s="182"/>
      <c r="E40" s="170"/>
      <c r="F40" s="170"/>
      <c r="G40" s="171"/>
      <c r="H40" s="172">
        <v>4804</v>
      </c>
      <c r="I40" s="35">
        <f t="shared" si="92"/>
        <v>2.3217711963114576E-2</v>
      </c>
      <c r="J40" s="113">
        <f t="shared" si="149"/>
        <v>0.12671051864896582</v>
      </c>
      <c r="K40" s="113">
        <f t="shared" si="149"/>
        <v>0.73602495779436328</v>
      </c>
      <c r="L40" s="113">
        <f t="shared" si="149"/>
        <v>7.1228221722035148E-2</v>
      </c>
      <c r="M40" s="113">
        <f t="shared" si="149"/>
        <v>3.9571234290019528E-3</v>
      </c>
      <c r="N40" s="113">
        <f t="shared" si="149"/>
        <v>0.15432781373107618</v>
      </c>
      <c r="O40" s="113">
        <f t="shared" si="149"/>
        <v>2.6591869442893126</v>
      </c>
      <c r="P40" s="113">
        <f t="shared" si="149"/>
        <v>0.19785617145009768</v>
      </c>
      <c r="Q40" s="82">
        <f t="shared" si="149"/>
        <v>0.91013838867044905</v>
      </c>
      <c r="R40" s="122">
        <f t="shared" si="149"/>
        <v>0.17422696314232802</v>
      </c>
      <c r="S40" s="116">
        <f t="shared" si="149"/>
        <v>1.191870816041835</v>
      </c>
      <c r="T40" s="117">
        <f t="shared" si="149"/>
        <v>2.6252835582582605</v>
      </c>
      <c r="U40" s="111">
        <f t="shared" si="149"/>
        <v>1.1879111123340547E-2</v>
      </c>
      <c r="V40" s="111">
        <f t="shared" si="149"/>
        <v>7.9194074155603637E-3</v>
      </c>
      <c r="W40" s="111">
        <f t="shared" si="149"/>
        <v>8.7113481571164011E-2</v>
      </c>
      <c r="X40" s="111">
        <f t="shared" si="149"/>
        <v>1.4492515570475468</v>
      </c>
      <c r="Y40" s="111">
        <f t="shared" si="149"/>
        <v>1.2591857790740981</v>
      </c>
      <c r="Z40" s="111">
        <f t="shared" si="148"/>
        <v>0.61771377841370845</v>
      </c>
      <c r="AA40" s="111">
        <f t="shared" si="148"/>
        <v>7.9194074155603637E-3</v>
      </c>
      <c r="AB40" s="111">
        <f t="shared" si="148"/>
        <v>4.4150696341749036</v>
      </c>
      <c r="AC40" s="111">
        <f t="shared" si="148"/>
        <v>1.2544081269936191</v>
      </c>
      <c r="AE40" s="179">
        <v>28</v>
      </c>
      <c r="AF40" s="157" t="s">
        <v>110</v>
      </c>
      <c r="AG40" s="182"/>
      <c r="AH40" s="170"/>
      <c r="AI40" s="170"/>
      <c r="AJ40" s="171"/>
      <c r="AK40" s="172">
        <v>4804</v>
      </c>
      <c r="AL40" s="35">
        <f t="shared" si="1"/>
        <v>2.3217711963114576E-2</v>
      </c>
      <c r="AM40" s="143">
        <f t="shared" si="93"/>
        <v>0</v>
      </c>
      <c r="AN40" s="143">
        <f t="shared" si="3"/>
        <v>1</v>
      </c>
      <c r="AO40" s="143">
        <f t="shared" si="4"/>
        <v>0</v>
      </c>
      <c r="AP40" s="143">
        <f t="shared" si="5"/>
        <v>0</v>
      </c>
      <c r="AQ40" s="143">
        <f t="shared" si="6"/>
        <v>0</v>
      </c>
      <c r="AR40" s="143">
        <f t="shared" si="7"/>
        <v>3</v>
      </c>
      <c r="AS40" s="143">
        <f t="shared" si="8"/>
        <v>0</v>
      </c>
      <c r="AT40" s="36">
        <f t="shared" si="9"/>
        <v>1</v>
      </c>
      <c r="AU40" s="150">
        <f t="shared" si="10"/>
        <v>0</v>
      </c>
      <c r="AV40" s="148">
        <f t="shared" si="11"/>
        <v>1</v>
      </c>
      <c r="AW40" s="146">
        <f t="shared" si="12"/>
        <v>3</v>
      </c>
      <c r="AX40" s="126">
        <f t="shared" si="13"/>
        <v>0</v>
      </c>
      <c r="AY40" s="126">
        <f t="shared" si="14"/>
        <v>0</v>
      </c>
      <c r="AZ40" s="126">
        <f t="shared" si="15"/>
        <v>0</v>
      </c>
      <c r="BA40" s="126">
        <f t="shared" si="16"/>
        <v>1</v>
      </c>
      <c r="BB40" s="126">
        <f t="shared" si="17"/>
        <v>1</v>
      </c>
      <c r="BC40" s="126">
        <f t="shared" si="18"/>
        <v>1</v>
      </c>
      <c r="BD40" s="126">
        <f t="shared" si="19"/>
        <v>0</v>
      </c>
      <c r="BE40" s="126">
        <f t="shared" si="20"/>
        <v>4</v>
      </c>
      <c r="BF40" s="126">
        <f t="shared" si="21"/>
        <v>1</v>
      </c>
      <c r="BJ40" s="7">
        <f t="shared" si="94"/>
        <v>0</v>
      </c>
      <c r="BK40" s="7">
        <f t="shared" si="95"/>
        <v>0</v>
      </c>
      <c r="BL40" s="7">
        <f t="shared" si="96"/>
        <v>1</v>
      </c>
      <c r="BM40" s="7">
        <f t="shared" si="97"/>
        <v>0</v>
      </c>
      <c r="BN40" s="7">
        <f t="shared" si="98"/>
        <v>0</v>
      </c>
      <c r="BO40" s="7">
        <f t="shared" si="99"/>
        <v>0</v>
      </c>
      <c r="BP40" s="7">
        <f t="shared" si="100"/>
        <v>0</v>
      </c>
      <c r="BQ40" s="7">
        <f t="shared" si="101"/>
        <v>0</v>
      </c>
      <c r="BR40" s="7">
        <f t="shared" si="102"/>
        <v>0</v>
      </c>
      <c r="BS40" s="7">
        <f t="shared" si="103"/>
        <v>0</v>
      </c>
      <c r="BT40" s="7">
        <f t="shared" si="104"/>
        <v>3</v>
      </c>
      <c r="BU40" s="7">
        <f t="shared" si="105"/>
        <v>0</v>
      </c>
      <c r="BV40" s="7">
        <f t="shared" si="106"/>
        <v>0</v>
      </c>
      <c r="BW40" s="7">
        <f t="shared" si="107"/>
        <v>0</v>
      </c>
      <c r="BX40" s="7">
        <f t="shared" si="108"/>
        <v>1</v>
      </c>
      <c r="BY40" s="7">
        <f t="shared" si="109"/>
        <v>0</v>
      </c>
      <c r="BZ40" s="1">
        <f t="shared" si="110"/>
        <v>0</v>
      </c>
      <c r="CA40" s="1">
        <f t="shared" si="111"/>
        <v>0</v>
      </c>
      <c r="CB40" s="1">
        <f t="shared" si="112"/>
        <v>0.8</v>
      </c>
      <c r="CC40" s="1">
        <f t="shared" si="113"/>
        <v>0.2</v>
      </c>
      <c r="CD40" s="1">
        <f t="shared" si="114"/>
        <v>2.4000000000000004</v>
      </c>
      <c r="CE40" s="1">
        <f t="shared" si="115"/>
        <v>0.60000000000000009</v>
      </c>
      <c r="CF40" s="1">
        <f t="shared" si="116"/>
        <v>0</v>
      </c>
      <c r="CG40" s="1">
        <f t="shared" si="117"/>
        <v>0</v>
      </c>
      <c r="CH40" s="1">
        <f t="shared" si="118"/>
        <v>0</v>
      </c>
      <c r="CI40" s="1">
        <f t="shared" si="119"/>
        <v>0</v>
      </c>
      <c r="CJ40" s="1">
        <f t="shared" si="120"/>
        <v>0</v>
      </c>
      <c r="CK40" s="1">
        <f t="shared" si="121"/>
        <v>0</v>
      </c>
      <c r="CL40" s="1">
        <f t="shared" si="122"/>
        <v>0.8</v>
      </c>
      <c r="CM40" s="1">
        <f t="shared" si="123"/>
        <v>0.2</v>
      </c>
      <c r="CN40" s="1">
        <f t="shared" si="124"/>
        <v>0.8</v>
      </c>
      <c r="CO40" s="1">
        <f t="shared" si="125"/>
        <v>0.2</v>
      </c>
      <c r="CP40" s="1">
        <f t="shared" si="126"/>
        <v>0.8</v>
      </c>
      <c r="CQ40" s="1">
        <f t="shared" si="127"/>
        <v>0.2</v>
      </c>
      <c r="CR40" s="1">
        <f t="shared" si="128"/>
        <v>0</v>
      </c>
      <c r="CS40" s="1">
        <f t="shared" si="129"/>
        <v>0</v>
      </c>
      <c r="CT40" s="1">
        <f t="shared" si="130"/>
        <v>3.2</v>
      </c>
      <c r="CU40" s="1">
        <f t="shared" si="131"/>
        <v>0.8</v>
      </c>
      <c r="CV40" s="1">
        <f t="shared" si="132"/>
        <v>0.8</v>
      </c>
      <c r="CW40" s="1">
        <f t="shared" si="133"/>
        <v>0.2</v>
      </c>
      <c r="DA40" s="7">
        <f t="shared" si="134"/>
        <v>0</v>
      </c>
      <c r="DB40" s="7">
        <f t="shared" si="47"/>
        <v>0</v>
      </c>
      <c r="DC40" s="7">
        <f t="shared" si="48"/>
        <v>1</v>
      </c>
      <c r="DD40" s="7">
        <f t="shared" si="49"/>
        <v>0</v>
      </c>
      <c r="DE40" s="7">
        <f t="shared" si="50"/>
        <v>0</v>
      </c>
      <c r="DF40" s="7">
        <f t="shared" si="51"/>
        <v>0</v>
      </c>
      <c r="DG40" s="7">
        <f t="shared" si="52"/>
        <v>0</v>
      </c>
      <c r="DH40" s="7">
        <f t="shared" si="53"/>
        <v>0</v>
      </c>
      <c r="DI40" s="7">
        <f t="shared" si="54"/>
        <v>0</v>
      </c>
      <c r="DJ40" s="7">
        <f t="shared" si="55"/>
        <v>0</v>
      </c>
      <c r="DK40" s="7">
        <f t="shared" si="56"/>
        <v>3</v>
      </c>
      <c r="DL40" s="7">
        <f t="shared" si="57"/>
        <v>0</v>
      </c>
      <c r="DM40" s="7">
        <f t="shared" si="58"/>
        <v>0</v>
      </c>
      <c r="DN40" s="7">
        <f t="shared" si="59"/>
        <v>0</v>
      </c>
      <c r="DO40" s="7">
        <f t="shared" si="60"/>
        <v>1</v>
      </c>
      <c r="DP40" s="7">
        <f t="shared" si="61"/>
        <v>0</v>
      </c>
      <c r="DQ40" s="7">
        <f t="shared" si="62"/>
        <v>0</v>
      </c>
      <c r="DR40" s="7">
        <f t="shared" si="63"/>
        <v>0</v>
      </c>
      <c r="DS40" s="7">
        <f t="shared" si="64"/>
        <v>1</v>
      </c>
      <c r="DT40" s="7">
        <f t="shared" si="65"/>
        <v>0</v>
      </c>
      <c r="DU40" s="7">
        <f t="shared" si="66"/>
        <v>2</v>
      </c>
      <c r="DV40" s="7">
        <f t="shared" si="67"/>
        <v>1</v>
      </c>
      <c r="DW40" s="7">
        <f t="shared" si="68"/>
        <v>0</v>
      </c>
      <c r="DX40" s="7">
        <f t="shared" si="69"/>
        <v>0</v>
      </c>
      <c r="DY40" s="7">
        <f t="shared" si="70"/>
        <v>0</v>
      </c>
      <c r="DZ40" s="7">
        <f t="shared" si="71"/>
        <v>0</v>
      </c>
      <c r="EA40" s="7">
        <f t="shared" si="72"/>
        <v>0</v>
      </c>
      <c r="EB40" s="7">
        <f t="shared" si="73"/>
        <v>0</v>
      </c>
      <c r="EC40" s="7">
        <f t="shared" si="74"/>
        <v>1</v>
      </c>
      <c r="ED40" s="7">
        <f t="shared" si="75"/>
        <v>0</v>
      </c>
      <c r="EE40" s="7">
        <f t="shared" si="76"/>
        <v>1</v>
      </c>
      <c r="EF40" s="7">
        <f t="shared" si="77"/>
        <v>0</v>
      </c>
      <c r="EG40" s="7">
        <f t="shared" si="78"/>
        <v>1</v>
      </c>
      <c r="EH40" s="7">
        <f t="shared" si="79"/>
        <v>0</v>
      </c>
      <c r="EI40" s="7">
        <f t="shared" si="80"/>
        <v>0</v>
      </c>
      <c r="EJ40" s="7">
        <f t="shared" si="81"/>
        <v>0</v>
      </c>
      <c r="EK40" s="7">
        <f t="shared" si="82"/>
        <v>3</v>
      </c>
      <c r="EL40" s="7">
        <f t="shared" si="83"/>
        <v>1</v>
      </c>
      <c r="EM40" s="7">
        <f t="shared" si="84"/>
        <v>1</v>
      </c>
      <c r="EN40" s="7">
        <f t="shared" si="85"/>
        <v>0</v>
      </c>
      <c r="EP40" s="1">
        <v>28</v>
      </c>
      <c r="EQ40" s="10">
        <f t="shared" si="135"/>
        <v>35.878181818181815</v>
      </c>
      <c r="ER40" s="10">
        <f t="shared" si="136"/>
        <v>1.3080000000000001</v>
      </c>
      <c r="ET40" s="1" t="str">
        <f t="shared" si="137"/>
        <v>[35.88, 1.31]</v>
      </c>
      <c r="EW40" s="1" t="str">
        <f t="shared" si="138"/>
        <v>[35.88, 1.31]</v>
      </c>
      <c r="EX40" s="1" t="str">
        <f t="shared" si="139"/>
        <v>[62.39, 1.31]</v>
      </c>
      <c r="EY40" s="1" t="str">
        <f t="shared" si="140"/>
        <v>[124.34, 4.99]</v>
      </c>
      <c r="FA40" s="1" t="str">
        <f t="shared" si="141"/>
        <v xml:space="preserve">[[35.88, 1.31], [62.39, 1.31], [124.34, 4.99]], </v>
      </c>
      <c r="FC40" s="157" t="s">
        <v>110</v>
      </c>
      <c r="FD40" s="190">
        <v>0.77700000000000002</v>
      </c>
      <c r="FE40" s="191">
        <v>6.7969999999999997</v>
      </c>
      <c r="FF40" s="192">
        <v>2.9449999999999998</v>
      </c>
      <c r="FG40" s="192">
        <v>7.9139999999999997</v>
      </c>
      <c r="FH40" s="192">
        <v>1.175</v>
      </c>
      <c r="FI40" s="192">
        <v>1.226</v>
      </c>
      <c r="FJ40" s="192">
        <v>1.1120000000000001</v>
      </c>
      <c r="FK40" s="192">
        <v>6.226</v>
      </c>
      <c r="FL40" s="192">
        <v>4.8630000000000004</v>
      </c>
      <c r="FM40" s="192">
        <v>3.0089999999999999</v>
      </c>
      <c r="FN40" s="192">
        <v>8.3879999999999999</v>
      </c>
      <c r="FO40" s="192">
        <v>0.628</v>
      </c>
      <c r="FP40" s="192">
        <v>1.9179999999999999</v>
      </c>
      <c r="FQ40" s="192">
        <v>9.5079999999999991</v>
      </c>
      <c r="FR40" s="192">
        <v>4.9790000000000001</v>
      </c>
      <c r="FS40" s="192">
        <v>7.9379999999999997</v>
      </c>
      <c r="FT40" s="192">
        <v>4.8630000000000004</v>
      </c>
      <c r="FU40" s="192">
        <v>8.5229999999999997</v>
      </c>
      <c r="FV40" s="192">
        <v>5.944</v>
      </c>
      <c r="FW40" s="192">
        <v>1.4730000000000001</v>
      </c>
      <c r="FX40" s="190">
        <v>3.778</v>
      </c>
      <c r="FY40" s="193">
        <v>0.57099999999999995</v>
      </c>
      <c r="FZ40" s="193">
        <v>3.528</v>
      </c>
      <c r="GA40" s="193">
        <v>2.4609999999999999</v>
      </c>
      <c r="GB40" s="193">
        <v>4.0419999999999998</v>
      </c>
      <c r="GC40" s="193">
        <v>7.9909999999999997</v>
      </c>
      <c r="GD40" s="193">
        <v>9.8849999999999998</v>
      </c>
      <c r="GE40" s="193">
        <v>2.1960000000000002</v>
      </c>
      <c r="GF40" s="193">
        <v>1.2999999999999999E-2</v>
      </c>
      <c r="GG40" s="193">
        <v>5.44</v>
      </c>
      <c r="GH40" s="193">
        <v>3.496</v>
      </c>
      <c r="GI40" s="193">
        <v>9.7710000000000008</v>
      </c>
      <c r="GJ40" s="193">
        <v>8.484</v>
      </c>
      <c r="GK40" s="193">
        <v>4.6929999999999996</v>
      </c>
      <c r="GL40" s="193">
        <v>1.4079999999999999</v>
      </c>
      <c r="GM40" s="193">
        <v>7.8460000000000001</v>
      </c>
      <c r="GN40" s="193">
        <v>8.7870000000000008</v>
      </c>
      <c r="GO40" s="193">
        <v>9.3629999999999995</v>
      </c>
      <c r="GP40" s="193">
        <v>4.8849999999999998</v>
      </c>
      <c r="GQ40" s="193">
        <v>9.6820000000000004</v>
      </c>
      <c r="GR40" s="193">
        <v>9.7669999999999995</v>
      </c>
      <c r="GS40" s="193">
        <v>9.6660000000000004</v>
      </c>
      <c r="GT40" s="193">
        <v>7.1360000000000001</v>
      </c>
      <c r="GU40" s="193">
        <v>7.8659999999999997</v>
      </c>
      <c r="GV40" s="193">
        <v>1.5329999999999999</v>
      </c>
      <c r="GW40" s="193">
        <v>3.2989999999999999</v>
      </c>
      <c r="GX40" s="193">
        <v>7.2889999999999997</v>
      </c>
      <c r="GY40" s="193">
        <v>4.5759999999999996</v>
      </c>
      <c r="GZ40" s="193">
        <v>6.827</v>
      </c>
      <c r="HA40" s="193">
        <v>7.7850000000000001</v>
      </c>
      <c r="HB40" s="193">
        <v>6.984</v>
      </c>
      <c r="HC40" s="193">
        <v>6.71</v>
      </c>
      <c r="HD40" s="193">
        <v>4.4909999999999997</v>
      </c>
      <c r="HE40" s="193">
        <v>6.66</v>
      </c>
      <c r="HF40" s="193">
        <v>6.0620000000000003</v>
      </c>
      <c r="HG40" s="193">
        <v>7.0750000000000002</v>
      </c>
      <c r="HH40" s="193">
        <v>3.0960000000000001</v>
      </c>
      <c r="HI40" s="193">
        <v>2.9820000000000002</v>
      </c>
      <c r="HJ40" s="193">
        <v>0.70599999999999996</v>
      </c>
      <c r="HK40" s="193">
        <v>7.37</v>
      </c>
      <c r="HL40" s="193">
        <v>3.4529999999999998</v>
      </c>
      <c r="HM40" s="193">
        <v>9.25</v>
      </c>
      <c r="HN40" s="193">
        <v>6.6260000000000003</v>
      </c>
      <c r="HO40" s="193">
        <v>6.202</v>
      </c>
      <c r="HQ40" s="51">
        <f t="shared" si="154"/>
        <v>0.77700000000000002</v>
      </c>
      <c r="HR40" s="51">
        <f t="shared" si="154"/>
        <v>6.7969999999999997</v>
      </c>
      <c r="HS40" s="51">
        <f t="shared" si="154"/>
        <v>2.9449999999999998</v>
      </c>
      <c r="HT40" s="51">
        <f t="shared" si="154"/>
        <v>7.9139999999999997</v>
      </c>
      <c r="HU40" s="51">
        <f t="shared" si="154"/>
        <v>1.175</v>
      </c>
      <c r="HV40" s="51">
        <f t="shared" si="154"/>
        <v>1.226</v>
      </c>
      <c r="HW40" s="51">
        <f t="shared" si="154"/>
        <v>1.1120000000000001</v>
      </c>
      <c r="HX40" s="51">
        <f t="shared" si="154"/>
        <v>6.226</v>
      </c>
      <c r="HY40" s="51">
        <f t="shared" si="154"/>
        <v>4.8630000000000004</v>
      </c>
      <c r="HZ40" s="51">
        <f t="shared" si="154"/>
        <v>3.0089999999999999</v>
      </c>
      <c r="IA40" s="51">
        <f t="shared" si="154"/>
        <v>8.3879999999999999</v>
      </c>
      <c r="IB40" s="51">
        <f t="shared" si="154"/>
        <v>0.628</v>
      </c>
      <c r="IC40" s="51">
        <f t="shared" si="154"/>
        <v>1.9179999999999999</v>
      </c>
      <c r="ID40" s="51">
        <f t="shared" si="154"/>
        <v>9.5079999999999991</v>
      </c>
      <c r="IE40" s="51">
        <f t="shared" si="153"/>
        <v>4.9790000000000001</v>
      </c>
      <c r="IF40" s="51">
        <f t="shared" si="153"/>
        <v>7.9379999999999997</v>
      </c>
      <c r="IG40" s="51">
        <f t="shared" si="152"/>
        <v>4.8630000000000004</v>
      </c>
      <c r="IH40" s="51">
        <f t="shared" si="152"/>
        <v>8.5229999999999997</v>
      </c>
      <c r="II40" s="51">
        <f t="shared" si="152"/>
        <v>5.944</v>
      </c>
      <c r="IJ40" s="51">
        <f t="shared" si="152"/>
        <v>1.4730000000000001</v>
      </c>
      <c r="IK40" s="51">
        <f t="shared" si="152"/>
        <v>3.778</v>
      </c>
      <c r="IL40" s="51">
        <f t="shared" si="152"/>
        <v>0.57099999999999995</v>
      </c>
      <c r="IM40" s="51">
        <f t="shared" si="152"/>
        <v>3.528</v>
      </c>
      <c r="IN40" s="51">
        <f t="shared" si="152"/>
        <v>2.4609999999999999</v>
      </c>
      <c r="IO40" s="51">
        <f t="shared" si="152"/>
        <v>4.0419999999999998</v>
      </c>
      <c r="IP40" s="51">
        <f t="shared" si="152"/>
        <v>7.9909999999999997</v>
      </c>
      <c r="IQ40" s="51">
        <f t="shared" si="152"/>
        <v>9.8849999999999998</v>
      </c>
      <c r="IR40" s="51">
        <f t="shared" si="152"/>
        <v>2.1960000000000002</v>
      </c>
      <c r="IS40" s="51">
        <f t="shared" si="152"/>
        <v>1.2999999999999999E-2</v>
      </c>
      <c r="IT40" s="51">
        <f t="shared" si="152"/>
        <v>5.44</v>
      </c>
      <c r="IU40" s="51">
        <f t="shared" si="150"/>
        <v>3.496</v>
      </c>
      <c r="IV40" s="51">
        <f t="shared" si="150"/>
        <v>9.7710000000000008</v>
      </c>
      <c r="IW40" s="51">
        <f t="shared" si="150"/>
        <v>8.484</v>
      </c>
      <c r="IX40" s="51">
        <f t="shared" si="150"/>
        <v>4.6929999999999996</v>
      </c>
      <c r="IY40" s="51">
        <f t="shared" si="150"/>
        <v>1.4079999999999999</v>
      </c>
      <c r="IZ40" s="51">
        <f t="shared" si="150"/>
        <v>7.8460000000000001</v>
      </c>
      <c r="JA40" s="51">
        <f t="shared" si="150"/>
        <v>8.7870000000000008</v>
      </c>
      <c r="JB40" s="51">
        <f t="shared" si="150"/>
        <v>9.3629999999999995</v>
      </c>
      <c r="JC40" s="51">
        <f t="shared" si="150"/>
        <v>4.8849999999999998</v>
      </c>
      <c r="JD40" s="51">
        <f t="shared" si="150"/>
        <v>9.6820000000000004</v>
      </c>
      <c r="JE40" s="51">
        <f t="shared" si="150"/>
        <v>9.7669999999999995</v>
      </c>
      <c r="JF40" s="51">
        <f t="shared" si="150"/>
        <v>9.6660000000000004</v>
      </c>
      <c r="JG40" s="51">
        <f t="shared" si="150"/>
        <v>7.1360000000000001</v>
      </c>
      <c r="JH40" s="51">
        <f t="shared" si="150"/>
        <v>7.8659999999999997</v>
      </c>
      <c r="JI40" s="51">
        <f t="shared" si="150"/>
        <v>1.5329999999999999</v>
      </c>
      <c r="JJ40" s="51">
        <f t="shared" si="150"/>
        <v>3.2989999999999999</v>
      </c>
      <c r="JK40" s="51">
        <f t="shared" si="151"/>
        <v>7.2889999999999997</v>
      </c>
      <c r="JL40" s="51">
        <f t="shared" si="151"/>
        <v>4.5759999999999996</v>
      </c>
      <c r="JM40" s="51">
        <f t="shared" si="151"/>
        <v>6.827</v>
      </c>
      <c r="JN40" s="51">
        <f t="shared" si="151"/>
        <v>7.7850000000000001</v>
      </c>
      <c r="JO40" s="51">
        <f t="shared" si="151"/>
        <v>6.984</v>
      </c>
      <c r="JP40" s="51">
        <f t="shared" si="151"/>
        <v>6.71</v>
      </c>
      <c r="JQ40" s="51">
        <f t="shared" si="151"/>
        <v>4.4909999999999997</v>
      </c>
      <c r="JR40" s="51">
        <f t="shared" si="151"/>
        <v>6.66</v>
      </c>
      <c r="JS40" s="51">
        <f t="shared" si="151"/>
        <v>6.0620000000000003</v>
      </c>
      <c r="JT40" s="51">
        <f t="shared" si="155"/>
        <v>7.0750000000000002</v>
      </c>
      <c r="JU40" s="51">
        <f t="shared" si="155"/>
        <v>3.0960000000000001</v>
      </c>
      <c r="JV40" s="51">
        <f t="shared" si="155"/>
        <v>2.9820000000000002</v>
      </c>
      <c r="JW40" s="51">
        <f t="shared" si="155"/>
        <v>0.70599999999999996</v>
      </c>
      <c r="JX40" s="51">
        <f t="shared" si="155"/>
        <v>7.37</v>
      </c>
      <c r="JZ40" s="1" t="str">
        <f t="shared" si="142"/>
        <v>[0.777, 6.797, 2.945, 7.914, 1.175, 1.226, 1.112, 6.226, 4.863, 3.009, 8.388, 0.628, 1.918, 9.508, 4.979, 7.938, 4.863, 8.523, 5.944, 1.473, 3.778, 0.571, 3.528, 2.461, 4.042, 7.991, 9.885, 2.196, 0.013, 5.44, 3.496, 9.771, 8.484, 4.693, 1.408, 7.846, 8.787, 9.363, 4.885, 9.682, 9.767, 9.666, 7.136, 7.866, 1.533, 3.299, 7.289, 4.576, 6.827, 7.785, 6.984, 6.71, 4.491, 6.66, 6.062, 7.075, 3.096, 2.982, 0.706, 7.37],</v>
      </c>
    </row>
    <row r="41" spans="2:286" x14ac:dyDescent="0.35">
      <c r="B41" s="179">
        <v>29</v>
      </c>
      <c r="C41" s="158" t="s">
        <v>111</v>
      </c>
      <c r="D41" s="182"/>
      <c r="E41" s="170"/>
      <c r="F41" s="170"/>
      <c r="G41" s="171"/>
      <c r="H41" s="172">
        <v>6574</v>
      </c>
      <c r="I41" s="35">
        <f t="shared" si="92"/>
        <v>3.1772114580665117E-2</v>
      </c>
      <c r="J41" s="113">
        <f t="shared" si="149"/>
        <v>0.17339611773486707</v>
      </c>
      <c r="K41" s="113">
        <f t="shared" si="149"/>
        <v>1.0072081749667245</v>
      </c>
      <c r="L41" s="113">
        <f t="shared" si="149"/>
        <v>9.7471758867747518E-2</v>
      </c>
      <c r="M41" s="113">
        <f t="shared" si="149"/>
        <v>5.4150977148748622E-3</v>
      </c>
      <c r="N41" s="113">
        <f t="shared" si="149"/>
        <v>0.21118881088011965</v>
      </c>
      <c r="O41" s="113">
        <f t="shared" si="149"/>
        <v>3.6389456643959077</v>
      </c>
      <c r="P41" s="113">
        <f t="shared" si="149"/>
        <v>0.27075488574374318</v>
      </c>
      <c r="Q41" s="82">
        <f t="shared" si="149"/>
        <v>1.2454724744212182</v>
      </c>
      <c r="R41" s="122">
        <f t="shared" si="149"/>
        <v>0.23841966188544222</v>
      </c>
      <c r="S41" s="116">
        <f t="shared" si="149"/>
        <v>1.6310072324435934</v>
      </c>
      <c r="T41" s="117">
        <f t="shared" si="149"/>
        <v>3.592550814319277</v>
      </c>
      <c r="U41" s="111">
        <f t="shared" si="149"/>
        <v>1.6255886037643788E-2</v>
      </c>
      <c r="V41" s="111">
        <f t="shared" si="149"/>
        <v>1.0837257358429192E-2</v>
      </c>
      <c r="W41" s="111">
        <f t="shared" si="149"/>
        <v>0.11920983094272111</v>
      </c>
      <c r="X41" s="111">
        <f t="shared" si="149"/>
        <v>1.9832180965925421</v>
      </c>
      <c r="Y41" s="111">
        <f t="shared" ref="Y41:AC56" si="156">IF(Y$11="EV",$I$5*($H$58/$C$7)*$A$1*Y$12*$I41,IF(Y$11="PHEV",$I$6*($H$58/$C$7)*$A$1*Y$12*$I41))</f>
        <v>1.7231239199902415</v>
      </c>
      <c r="Z41" s="111">
        <f t="shared" si="156"/>
        <v>0.84530607395747692</v>
      </c>
      <c r="AA41" s="111">
        <f t="shared" si="156"/>
        <v>1.0837257358429192E-2</v>
      </c>
      <c r="AB41" s="111">
        <f t="shared" si="156"/>
        <v>6.0417709773242745</v>
      </c>
      <c r="AC41" s="111">
        <f t="shared" si="156"/>
        <v>1.7165859756153314</v>
      </c>
      <c r="AE41" s="179">
        <v>29</v>
      </c>
      <c r="AF41" s="158" t="s">
        <v>111</v>
      </c>
      <c r="AG41" s="182"/>
      <c r="AH41" s="170"/>
      <c r="AI41" s="170"/>
      <c r="AJ41" s="171"/>
      <c r="AK41" s="172">
        <v>6574</v>
      </c>
      <c r="AL41" s="35">
        <f t="shared" si="1"/>
        <v>3.1772114580665117E-2</v>
      </c>
      <c r="AM41" s="143">
        <f t="shared" si="93"/>
        <v>0</v>
      </c>
      <c r="AN41" s="143">
        <f t="shared" si="3"/>
        <v>1</v>
      </c>
      <c r="AO41" s="143">
        <f t="shared" si="4"/>
        <v>0</v>
      </c>
      <c r="AP41" s="143">
        <f t="shared" si="5"/>
        <v>0</v>
      </c>
      <c r="AQ41" s="143">
        <f t="shared" si="6"/>
        <v>0</v>
      </c>
      <c r="AR41" s="143">
        <f t="shared" si="7"/>
        <v>4</v>
      </c>
      <c r="AS41" s="143">
        <f t="shared" si="8"/>
        <v>0</v>
      </c>
      <c r="AT41" s="36">
        <f t="shared" si="9"/>
        <v>1</v>
      </c>
      <c r="AU41" s="150">
        <f t="shared" si="10"/>
        <v>0</v>
      </c>
      <c r="AV41" s="148">
        <f t="shared" si="11"/>
        <v>2</v>
      </c>
      <c r="AW41" s="146">
        <f t="shared" si="12"/>
        <v>4</v>
      </c>
      <c r="AX41" s="126">
        <f t="shared" si="13"/>
        <v>0</v>
      </c>
      <c r="AY41" s="126">
        <f t="shared" si="14"/>
        <v>0</v>
      </c>
      <c r="AZ41" s="126">
        <f t="shared" si="15"/>
        <v>0</v>
      </c>
      <c r="BA41" s="126">
        <f t="shared" si="16"/>
        <v>2</v>
      </c>
      <c r="BB41" s="126">
        <f t="shared" si="17"/>
        <v>2</v>
      </c>
      <c r="BC41" s="126">
        <f t="shared" si="18"/>
        <v>1</v>
      </c>
      <c r="BD41" s="126">
        <f t="shared" si="19"/>
        <v>0</v>
      </c>
      <c r="BE41" s="126">
        <f t="shared" si="20"/>
        <v>6</v>
      </c>
      <c r="BF41" s="126">
        <f t="shared" si="21"/>
        <v>2</v>
      </c>
      <c r="BJ41" s="7">
        <f t="shared" si="94"/>
        <v>0</v>
      </c>
      <c r="BK41" s="7">
        <f t="shared" si="95"/>
        <v>0</v>
      </c>
      <c r="BL41" s="7">
        <f t="shared" si="96"/>
        <v>1</v>
      </c>
      <c r="BM41" s="7">
        <f t="shared" si="97"/>
        <v>0</v>
      </c>
      <c r="BN41" s="7">
        <f t="shared" si="98"/>
        <v>0</v>
      </c>
      <c r="BO41" s="7">
        <f t="shared" si="99"/>
        <v>0</v>
      </c>
      <c r="BP41" s="7">
        <f t="shared" si="100"/>
        <v>0</v>
      </c>
      <c r="BQ41" s="7">
        <f t="shared" si="101"/>
        <v>0</v>
      </c>
      <c r="BR41" s="7">
        <f t="shared" si="102"/>
        <v>0</v>
      </c>
      <c r="BS41" s="7">
        <f t="shared" si="103"/>
        <v>0</v>
      </c>
      <c r="BT41" s="7">
        <f t="shared" si="104"/>
        <v>4</v>
      </c>
      <c r="BU41" s="7">
        <f t="shared" si="105"/>
        <v>0</v>
      </c>
      <c r="BV41" s="7">
        <f t="shared" si="106"/>
        <v>0</v>
      </c>
      <c r="BW41" s="7">
        <f t="shared" si="107"/>
        <v>0</v>
      </c>
      <c r="BX41" s="7">
        <f t="shared" si="108"/>
        <v>1</v>
      </c>
      <c r="BY41" s="7">
        <f t="shared" si="109"/>
        <v>0</v>
      </c>
      <c r="BZ41" s="1">
        <f t="shared" si="110"/>
        <v>0</v>
      </c>
      <c r="CA41" s="1">
        <f t="shared" si="111"/>
        <v>0</v>
      </c>
      <c r="CB41" s="1">
        <f t="shared" si="112"/>
        <v>1.6</v>
      </c>
      <c r="CC41" s="1">
        <f t="shared" si="113"/>
        <v>0.4</v>
      </c>
      <c r="CD41" s="1">
        <f t="shared" si="114"/>
        <v>3.2</v>
      </c>
      <c r="CE41" s="1">
        <f t="shared" si="115"/>
        <v>0.8</v>
      </c>
      <c r="CF41" s="1">
        <f t="shared" si="116"/>
        <v>0</v>
      </c>
      <c r="CG41" s="1">
        <f t="shared" si="117"/>
        <v>0</v>
      </c>
      <c r="CH41" s="1">
        <f t="shared" si="118"/>
        <v>0</v>
      </c>
      <c r="CI41" s="1">
        <f t="shared" si="119"/>
        <v>0</v>
      </c>
      <c r="CJ41" s="1">
        <f t="shared" si="120"/>
        <v>0</v>
      </c>
      <c r="CK41" s="1">
        <f t="shared" si="121"/>
        <v>0</v>
      </c>
      <c r="CL41" s="1">
        <f t="shared" si="122"/>
        <v>1.6</v>
      </c>
      <c r="CM41" s="1">
        <f t="shared" si="123"/>
        <v>0.4</v>
      </c>
      <c r="CN41" s="1">
        <f t="shared" si="124"/>
        <v>1.6</v>
      </c>
      <c r="CO41" s="1">
        <f t="shared" si="125"/>
        <v>0.4</v>
      </c>
      <c r="CP41" s="1">
        <f t="shared" si="126"/>
        <v>0.8</v>
      </c>
      <c r="CQ41" s="1">
        <f t="shared" si="127"/>
        <v>0.2</v>
      </c>
      <c r="CR41" s="1">
        <f t="shared" si="128"/>
        <v>0</v>
      </c>
      <c r="CS41" s="1">
        <f t="shared" si="129"/>
        <v>0</v>
      </c>
      <c r="CT41" s="1">
        <f t="shared" si="130"/>
        <v>4.8000000000000007</v>
      </c>
      <c r="CU41" s="1">
        <f t="shared" si="131"/>
        <v>1.2000000000000002</v>
      </c>
      <c r="CV41" s="1">
        <f t="shared" si="132"/>
        <v>1.6</v>
      </c>
      <c r="CW41" s="1">
        <f t="shared" si="133"/>
        <v>0.4</v>
      </c>
      <c r="DA41" s="7">
        <f t="shared" si="134"/>
        <v>0</v>
      </c>
      <c r="DB41" s="7">
        <f t="shared" si="47"/>
        <v>0</v>
      </c>
      <c r="DC41" s="7">
        <f t="shared" si="48"/>
        <v>1</v>
      </c>
      <c r="DD41" s="7">
        <f t="shared" si="49"/>
        <v>0</v>
      </c>
      <c r="DE41" s="7">
        <f t="shared" si="50"/>
        <v>0</v>
      </c>
      <c r="DF41" s="7">
        <f t="shared" si="51"/>
        <v>0</v>
      </c>
      <c r="DG41" s="7">
        <f t="shared" si="52"/>
        <v>0</v>
      </c>
      <c r="DH41" s="7">
        <f t="shared" si="53"/>
        <v>0</v>
      </c>
      <c r="DI41" s="7">
        <f t="shared" si="54"/>
        <v>0</v>
      </c>
      <c r="DJ41" s="7">
        <f t="shared" si="55"/>
        <v>0</v>
      </c>
      <c r="DK41" s="7">
        <f t="shared" si="56"/>
        <v>4</v>
      </c>
      <c r="DL41" s="7">
        <f t="shared" si="57"/>
        <v>0</v>
      </c>
      <c r="DM41" s="7">
        <f t="shared" si="58"/>
        <v>0</v>
      </c>
      <c r="DN41" s="7">
        <f t="shared" si="59"/>
        <v>0</v>
      </c>
      <c r="DO41" s="7">
        <f t="shared" si="60"/>
        <v>1</v>
      </c>
      <c r="DP41" s="7">
        <f t="shared" si="61"/>
        <v>0</v>
      </c>
      <c r="DQ41" s="7">
        <f t="shared" si="62"/>
        <v>0</v>
      </c>
      <c r="DR41" s="7">
        <f t="shared" si="63"/>
        <v>0</v>
      </c>
      <c r="DS41" s="7">
        <f t="shared" si="64"/>
        <v>2</v>
      </c>
      <c r="DT41" s="7">
        <f t="shared" si="65"/>
        <v>0</v>
      </c>
      <c r="DU41" s="7">
        <f t="shared" si="66"/>
        <v>3</v>
      </c>
      <c r="DV41" s="7">
        <f t="shared" si="67"/>
        <v>1</v>
      </c>
      <c r="DW41" s="7">
        <f t="shared" si="68"/>
        <v>0</v>
      </c>
      <c r="DX41" s="7">
        <f t="shared" si="69"/>
        <v>0</v>
      </c>
      <c r="DY41" s="7">
        <f t="shared" si="70"/>
        <v>0</v>
      </c>
      <c r="DZ41" s="7">
        <f t="shared" si="71"/>
        <v>0</v>
      </c>
      <c r="EA41" s="7">
        <f t="shared" si="72"/>
        <v>0</v>
      </c>
      <c r="EB41" s="7">
        <f t="shared" si="73"/>
        <v>0</v>
      </c>
      <c r="EC41" s="7">
        <f t="shared" si="74"/>
        <v>2</v>
      </c>
      <c r="ED41" s="7">
        <f t="shared" si="75"/>
        <v>0</v>
      </c>
      <c r="EE41" s="7">
        <f t="shared" si="76"/>
        <v>2</v>
      </c>
      <c r="EF41" s="7">
        <f t="shared" si="77"/>
        <v>0</v>
      </c>
      <c r="EG41" s="7">
        <f t="shared" si="78"/>
        <v>1</v>
      </c>
      <c r="EH41" s="7">
        <f t="shared" si="79"/>
        <v>0</v>
      </c>
      <c r="EI41" s="7">
        <f t="shared" si="80"/>
        <v>0</v>
      </c>
      <c r="EJ41" s="7">
        <f t="shared" si="81"/>
        <v>0</v>
      </c>
      <c r="EK41" s="7">
        <f t="shared" si="82"/>
        <v>5</v>
      </c>
      <c r="EL41" s="7">
        <f t="shared" si="83"/>
        <v>1</v>
      </c>
      <c r="EM41" s="7">
        <f t="shared" si="84"/>
        <v>2</v>
      </c>
      <c r="EN41" s="7">
        <f t="shared" si="85"/>
        <v>0</v>
      </c>
      <c r="EP41" s="1">
        <v>29</v>
      </c>
      <c r="EQ41" s="10">
        <f t="shared" si="135"/>
        <v>57.807272727272732</v>
      </c>
      <c r="ER41" s="10">
        <f t="shared" si="136"/>
        <v>1.3080000000000001</v>
      </c>
      <c r="ET41" s="1" t="str">
        <f t="shared" si="137"/>
        <v>[57.81, 1.31]</v>
      </c>
      <c r="EW41" s="1" t="str">
        <f t="shared" si="138"/>
        <v>[57.81, 1.31]</v>
      </c>
      <c r="EX41" s="1" t="str">
        <f t="shared" si="139"/>
        <v>[77.93, 3.68]</v>
      </c>
      <c r="EY41" s="1" t="str">
        <f t="shared" si="140"/>
        <v>[175.74, 6.19]</v>
      </c>
      <c r="FA41" s="1" t="str">
        <f t="shared" si="141"/>
        <v xml:space="preserve">[[57.81, 1.31], [77.93, 3.68], [175.74, 6.19]], </v>
      </c>
      <c r="FC41" s="158" t="s">
        <v>111</v>
      </c>
      <c r="FD41" s="190">
        <v>6.0229999999999997</v>
      </c>
      <c r="FE41" s="191">
        <v>1.175</v>
      </c>
      <c r="FF41" s="192">
        <v>4.6120000000000001</v>
      </c>
      <c r="FG41" s="192">
        <v>2.3519999999999999</v>
      </c>
      <c r="FH41" s="192">
        <v>3.7639999999999998</v>
      </c>
      <c r="FI41" s="192">
        <v>7.9279999999999999</v>
      </c>
      <c r="FJ41" s="192">
        <v>5.4080000000000004</v>
      </c>
      <c r="FK41" s="192">
        <v>0.88400000000000001</v>
      </c>
      <c r="FL41" s="192">
        <v>7.8579999999999997</v>
      </c>
      <c r="FM41" s="192">
        <v>9.8109999999999999</v>
      </c>
      <c r="FN41" s="192">
        <v>9.7750000000000004</v>
      </c>
      <c r="FO41" s="192">
        <v>5.758</v>
      </c>
      <c r="FP41" s="192">
        <v>9.9429999999999996</v>
      </c>
      <c r="FQ41" s="192">
        <v>4.0970000000000004</v>
      </c>
      <c r="FR41" s="192">
        <v>0.28399999999999997</v>
      </c>
      <c r="FS41" s="192">
        <v>1.163</v>
      </c>
      <c r="FT41" s="192">
        <v>2.923</v>
      </c>
      <c r="FU41" s="192">
        <v>5.2050000000000001</v>
      </c>
      <c r="FV41" s="192">
        <v>4.1929999999999996</v>
      </c>
      <c r="FW41" s="192">
        <v>6.6040000000000001</v>
      </c>
      <c r="FX41" s="190">
        <v>0.42</v>
      </c>
      <c r="FY41" s="193">
        <v>0.72499999999999998</v>
      </c>
      <c r="FZ41" s="193">
        <v>1.998</v>
      </c>
      <c r="GA41" s="193">
        <v>4.1959999999999997</v>
      </c>
      <c r="GB41" s="193">
        <v>3.6659999999999999</v>
      </c>
      <c r="GC41" s="193">
        <v>7.226</v>
      </c>
      <c r="GD41" s="193">
        <v>8.5879999999999992</v>
      </c>
      <c r="GE41" s="193">
        <v>3.919</v>
      </c>
      <c r="GF41" s="193">
        <v>0.374</v>
      </c>
      <c r="GG41" s="193">
        <v>1.2569999999999999</v>
      </c>
      <c r="GH41" s="193">
        <v>7.0179999999999998</v>
      </c>
      <c r="GI41" s="193">
        <v>1.1910000000000001</v>
      </c>
      <c r="GJ41" s="193">
        <v>4.7300000000000004</v>
      </c>
      <c r="GK41" s="193">
        <v>1.1160000000000001</v>
      </c>
      <c r="GL41" s="193">
        <v>3.2669999999999999</v>
      </c>
      <c r="GM41" s="193">
        <v>3.44</v>
      </c>
      <c r="GN41" s="193">
        <v>6.5919999999999996</v>
      </c>
      <c r="GO41" s="193">
        <v>2.4209999999999998</v>
      </c>
      <c r="GP41" s="193">
        <v>1.3520000000000001</v>
      </c>
      <c r="GQ41" s="193">
        <v>8.6709999999999994</v>
      </c>
      <c r="GR41" s="193">
        <v>0.45800000000000002</v>
      </c>
      <c r="GS41" s="193">
        <v>2.06</v>
      </c>
      <c r="GT41" s="193">
        <v>2.496</v>
      </c>
      <c r="GU41" s="193">
        <v>2.2519999999999998</v>
      </c>
      <c r="GV41" s="193">
        <v>2.4079999999999999</v>
      </c>
      <c r="GW41" s="193">
        <v>2.387</v>
      </c>
      <c r="GX41" s="193">
        <v>6.5490000000000004</v>
      </c>
      <c r="GY41" s="193">
        <v>0.221</v>
      </c>
      <c r="GZ41" s="193">
        <v>5.1210000000000004</v>
      </c>
      <c r="HA41" s="193">
        <v>8.7539999999999996</v>
      </c>
      <c r="HB41" s="193">
        <v>9.0030000000000001</v>
      </c>
      <c r="HC41" s="193">
        <v>5.08</v>
      </c>
      <c r="HD41" s="193">
        <v>2.0830000000000002</v>
      </c>
      <c r="HE41" s="193">
        <v>3.79</v>
      </c>
      <c r="HF41" s="193">
        <v>6.73</v>
      </c>
      <c r="HG41" s="193">
        <v>6.3810000000000002</v>
      </c>
      <c r="HH41" s="193">
        <v>7.75</v>
      </c>
      <c r="HI41" s="193">
        <v>1.526</v>
      </c>
      <c r="HJ41" s="193">
        <v>5.867</v>
      </c>
      <c r="HK41" s="193">
        <v>9.75</v>
      </c>
      <c r="HL41" s="193">
        <v>9.9930000000000003</v>
      </c>
      <c r="HM41" s="193">
        <v>8.3000000000000004E-2</v>
      </c>
      <c r="HN41" s="193">
        <v>9.8320000000000007</v>
      </c>
      <c r="HO41" s="193">
        <v>6.8070000000000004</v>
      </c>
      <c r="HQ41" s="51">
        <f t="shared" si="154"/>
        <v>6.0229999999999997</v>
      </c>
      <c r="HR41" s="51">
        <f t="shared" si="154"/>
        <v>1.175</v>
      </c>
      <c r="HS41" s="51">
        <f t="shared" si="154"/>
        <v>4.6120000000000001</v>
      </c>
      <c r="HT41" s="51">
        <f t="shared" si="154"/>
        <v>2.3519999999999999</v>
      </c>
      <c r="HU41" s="51">
        <f t="shared" si="154"/>
        <v>3.7639999999999998</v>
      </c>
      <c r="HV41" s="51">
        <f t="shared" si="154"/>
        <v>7.9279999999999999</v>
      </c>
      <c r="HW41" s="51">
        <f t="shared" si="154"/>
        <v>5.4080000000000004</v>
      </c>
      <c r="HX41" s="51">
        <f t="shared" si="154"/>
        <v>0.88400000000000001</v>
      </c>
      <c r="HY41" s="51">
        <f t="shared" si="154"/>
        <v>7.8579999999999997</v>
      </c>
      <c r="HZ41" s="51">
        <f t="shared" si="154"/>
        <v>9.8109999999999999</v>
      </c>
      <c r="IA41" s="51">
        <f t="shared" si="154"/>
        <v>9.7750000000000004</v>
      </c>
      <c r="IB41" s="51">
        <f t="shared" si="154"/>
        <v>5.758</v>
      </c>
      <c r="IC41" s="51">
        <f t="shared" si="154"/>
        <v>9.9429999999999996</v>
      </c>
      <c r="ID41" s="51">
        <f t="shared" si="154"/>
        <v>4.0970000000000004</v>
      </c>
      <c r="IE41" s="51">
        <f t="shared" si="153"/>
        <v>0.28399999999999997</v>
      </c>
      <c r="IF41" s="51">
        <f t="shared" si="153"/>
        <v>1.163</v>
      </c>
      <c r="IG41" s="51">
        <f t="shared" si="152"/>
        <v>2.923</v>
      </c>
      <c r="IH41" s="51">
        <f t="shared" si="152"/>
        <v>5.2050000000000001</v>
      </c>
      <c r="II41" s="51">
        <f t="shared" si="152"/>
        <v>4.1929999999999996</v>
      </c>
      <c r="IJ41" s="51">
        <f t="shared" si="152"/>
        <v>6.6040000000000001</v>
      </c>
      <c r="IK41" s="51">
        <f t="shared" si="152"/>
        <v>0.42</v>
      </c>
      <c r="IL41" s="51">
        <f t="shared" si="152"/>
        <v>0.72499999999999998</v>
      </c>
      <c r="IM41" s="51">
        <f t="shared" si="152"/>
        <v>1.998</v>
      </c>
      <c r="IN41" s="51">
        <f t="shared" si="152"/>
        <v>4.1959999999999997</v>
      </c>
      <c r="IO41" s="51">
        <f t="shared" si="152"/>
        <v>3.6659999999999999</v>
      </c>
      <c r="IP41" s="51">
        <f t="shared" si="152"/>
        <v>7.226</v>
      </c>
      <c r="IQ41" s="51">
        <f t="shared" si="152"/>
        <v>8.5879999999999992</v>
      </c>
      <c r="IR41" s="51">
        <f t="shared" si="152"/>
        <v>3.919</v>
      </c>
      <c r="IS41" s="51">
        <f t="shared" si="152"/>
        <v>0.374</v>
      </c>
      <c r="IT41" s="51">
        <f t="shared" si="152"/>
        <v>1.2569999999999999</v>
      </c>
      <c r="IU41" s="51">
        <f t="shared" si="150"/>
        <v>7.0179999999999998</v>
      </c>
      <c r="IV41" s="51">
        <f t="shared" si="150"/>
        <v>1.1910000000000001</v>
      </c>
      <c r="IW41" s="51">
        <f t="shared" si="150"/>
        <v>4.7300000000000004</v>
      </c>
      <c r="IX41" s="51">
        <f t="shared" si="150"/>
        <v>1.1160000000000001</v>
      </c>
      <c r="IY41" s="51">
        <f t="shared" si="150"/>
        <v>3.2669999999999999</v>
      </c>
      <c r="IZ41" s="51">
        <f t="shared" si="150"/>
        <v>3.44</v>
      </c>
      <c r="JA41" s="51">
        <f t="shared" si="150"/>
        <v>6.5919999999999996</v>
      </c>
      <c r="JB41" s="51">
        <f t="shared" si="150"/>
        <v>2.4209999999999998</v>
      </c>
      <c r="JC41" s="51">
        <f t="shared" si="150"/>
        <v>1.3520000000000001</v>
      </c>
      <c r="JD41" s="51">
        <f t="shared" si="150"/>
        <v>8.6709999999999994</v>
      </c>
      <c r="JE41" s="51">
        <f t="shared" si="150"/>
        <v>0.45800000000000002</v>
      </c>
      <c r="JF41" s="51">
        <f t="shared" si="150"/>
        <v>2.06</v>
      </c>
      <c r="JG41" s="51">
        <f t="shared" si="150"/>
        <v>2.496</v>
      </c>
      <c r="JH41" s="51">
        <f t="shared" si="150"/>
        <v>2.2519999999999998</v>
      </c>
      <c r="JI41" s="51">
        <f t="shared" si="150"/>
        <v>2.4079999999999999</v>
      </c>
      <c r="JJ41" s="51">
        <f t="shared" si="150"/>
        <v>2.387</v>
      </c>
      <c r="JK41" s="51">
        <f t="shared" si="151"/>
        <v>6.5490000000000004</v>
      </c>
      <c r="JL41" s="51">
        <f t="shared" si="151"/>
        <v>0.221</v>
      </c>
      <c r="JM41" s="51">
        <f t="shared" si="151"/>
        <v>5.1210000000000004</v>
      </c>
      <c r="JN41" s="51">
        <f t="shared" si="151"/>
        <v>8.7539999999999996</v>
      </c>
      <c r="JO41" s="51">
        <f t="shared" si="151"/>
        <v>9.0030000000000001</v>
      </c>
      <c r="JP41" s="51">
        <f t="shared" si="151"/>
        <v>5.08</v>
      </c>
      <c r="JQ41" s="51">
        <f t="shared" si="151"/>
        <v>2.0830000000000002</v>
      </c>
      <c r="JR41" s="51">
        <f t="shared" si="151"/>
        <v>3.79</v>
      </c>
      <c r="JS41" s="51">
        <f t="shared" si="151"/>
        <v>6.73</v>
      </c>
      <c r="JT41" s="51">
        <f t="shared" si="155"/>
        <v>6.3810000000000002</v>
      </c>
      <c r="JU41" s="51">
        <f t="shared" si="155"/>
        <v>7.75</v>
      </c>
      <c r="JV41" s="51">
        <f t="shared" si="155"/>
        <v>1.526</v>
      </c>
      <c r="JW41" s="51">
        <f t="shared" si="155"/>
        <v>5.867</v>
      </c>
      <c r="JX41" s="51">
        <f t="shared" si="155"/>
        <v>9.75</v>
      </c>
      <c r="JZ41" s="1" t="str">
        <f t="shared" si="142"/>
        <v>[6.023, 1.175, 4.612, 2.352, 3.764, 7.928, 5.408, 0.884, 7.858, 9.811, 9.775, 5.758, 9.943, 4.097, 0.284, 1.163, 2.923, 5.205, 4.193, 6.604, 0.42, 0.725, 1.998, 4.196, 3.666, 7.226, 8.588, 3.919, 0.374, 1.257, 7.018, 1.191, 4.73, 1.116, 3.267, 3.44, 6.592, 2.421, 1.352, 8.671, 0.458, 2.06, 2.496, 2.252, 2.408, 2.387, 6.549, 0.221, 5.121, 8.754, 9.003, 5.08, 2.083, 3.79, 6.73, 6.381, 7.75, 1.526, 5.867, 9.75],</v>
      </c>
    </row>
    <row r="42" spans="2:286" x14ac:dyDescent="0.35">
      <c r="B42" s="179">
        <v>30</v>
      </c>
      <c r="C42" s="157" t="s">
        <v>112</v>
      </c>
      <c r="D42" s="183"/>
      <c r="E42" s="173"/>
      <c r="F42" s="173"/>
      <c r="G42" s="174"/>
      <c r="H42" s="172">
        <v>3164</v>
      </c>
      <c r="I42" s="35">
        <f t="shared" si="92"/>
        <v>1.5291598803350234E-2</v>
      </c>
      <c r="J42" s="113">
        <f t="shared" ref="J42:Y57" si="157">IF(J$11="EV",$I$5*($H$58/$C$7)*$A$1*J$12*$I42,IF(J$11="PHEV",$I$6*($H$58/$C$7)*$A$1*J$12*$I42))</f>
        <v>8.3453805371633619E-2</v>
      </c>
      <c r="K42" s="113">
        <f t="shared" si="157"/>
        <v>0.48475915205274056</v>
      </c>
      <c r="L42" s="113">
        <f t="shared" si="157"/>
        <v>4.6912176005103917E-2</v>
      </c>
      <c r="M42" s="113">
        <f t="shared" si="157"/>
        <v>2.606232000283551E-3</v>
      </c>
      <c r="N42" s="113">
        <f t="shared" si="157"/>
        <v>0.1016430480110585</v>
      </c>
      <c r="O42" s="113">
        <f t="shared" si="157"/>
        <v>1.7513879041905465</v>
      </c>
      <c r="P42" s="113">
        <f t="shared" si="157"/>
        <v>0.13031160001417758</v>
      </c>
      <c r="Q42" s="82">
        <f t="shared" si="157"/>
        <v>0.59943336006521675</v>
      </c>
      <c r="R42" s="122">
        <f t="shared" si="157"/>
        <v>0.11474898238599623</v>
      </c>
      <c r="S42" s="116">
        <f t="shared" si="157"/>
        <v>0.78498735677692877</v>
      </c>
      <c r="T42" s="117">
        <f t="shared" si="157"/>
        <v>1.7290585300435339</v>
      </c>
      <c r="U42" s="111">
        <f t="shared" si="157"/>
        <v>7.8237942535906522E-3</v>
      </c>
      <c r="V42" s="111">
        <f t="shared" si="157"/>
        <v>5.2158628357271012E-3</v>
      </c>
      <c r="W42" s="111">
        <f t="shared" si="157"/>
        <v>5.7374491192998117E-2</v>
      </c>
      <c r="X42" s="111">
        <f t="shared" si="157"/>
        <v>0.95450289893805962</v>
      </c>
      <c r="Y42" s="111">
        <f t="shared" si="157"/>
        <v>0.8293221908806091</v>
      </c>
      <c r="Z42" s="111">
        <f t="shared" si="156"/>
        <v>0.40683730118671385</v>
      </c>
      <c r="AA42" s="111">
        <f t="shared" si="156"/>
        <v>5.2158628357271012E-3</v>
      </c>
      <c r="AB42" s="111">
        <f t="shared" si="156"/>
        <v>2.9078435309178592</v>
      </c>
      <c r="AC42" s="111">
        <f t="shared" si="156"/>
        <v>0.8261755440898858</v>
      </c>
      <c r="AE42" s="179">
        <v>30</v>
      </c>
      <c r="AF42" s="157" t="s">
        <v>112</v>
      </c>
      <c r="AG42" s="183"/>
      <c r="AH42" s="173"/>
      <c r="AI42" s="173"/>
      <c r="AJ42" s="174"/>
      <c r="AK42" s="172">
        <v>3164</v>
      </c>
      <c r="AL42" s="35">
        <f t="shared" si="1"/>
        <v>1.5291598803350234E-2</v>
      </c>
      <c r="AM42" s="143">
        <f t="shared" si="93"/>
        <v>0</v>
      </c>
      <c r="AN42" s="143">
        <f t="shared" si="3"/>
        <v>0</v>
      </c>
      <c r="AO42" s="143">
        <f t="shared" si="4"/>
        <v>0</v>
      </c>
      <c r="AP42" s="143">
        <f t="shared" si="5"/>
        <v>0</v>
      </c>
      <c r="AQ42" s="143">
        <f t="shared" si="6"/>
        <v>0</v>
      </c>
      <c r="AR42" s="143">
        <f t="shared" si="7"/>
        <v>2</v>
      </c>
      <c r="AS42" s="143">
        <f t="shared" si="8"/>
        <v>0</v>
      </c>
      <c r="AT42" s="36">
        <f t="shared" si="9"/>
        <v>1</v>
      </c>
      <c r="AU42" s="150">
        <f t="shared" si="10"/>
        <v>0</v>
      </c>
      <c r="AV42" s="148">
        <f t="shared" si="11"/>
        <v>1</v>
      </c>
      <c r="AW42" s="146">
        <f t="shared" si="12"/>
        <v>2</v>
      </c>
      <c r="AX42" s="126">
        <f t="shared" si="13"/>
        <v>0</v>
      </c>
      <c r="AY42" s="126">
        <f t="shared" si="14"/>
        <v>0</v>
      </c>
      <c r="AZ42" s="126">
        <f t="shared" si="15"/>
        <v>0</v>
      </c>
      <c r="BA42" s="126">
        <f t="shared" si="16"/>
        <v>1</v>
      </c>
      <c r="BB42" s="126">
        <f t="shared" si="17"/>
        <v>1</v>
      </c>
      <c r="BC42" s="126">
        <f t="shared" si="18"/>
        <v>0</v>
      </c>
      <c r="BD42" s="126">
        <f t="shared" si="19"/>
        <v>0</v>
      </c>
      <c r="BE42" s="126">
        <f t="shared" si="20"/>
        <v>3</v>
      </c>
      <c r="BF42" s="126">
        <f t="shared" si="21"/>
        <v>1</v>
      </c>
      <c r="BJ42" s="7">
        <f t="shared" si="94"/>
        <v>0</v>
      </c>
      <c r="BK42" s="7">
        <f t="shared" si="95"/>
        <v>0</v>
      </c>
      <c r="BL42" s="7">
        <f t="shared" si="96"/>
        <v>0</v>
      </c>
      <c r="BM42" s="7">
        <f t="shared" si="97"/>
        <v>0</v>
      </c>
      <c r="BN42" s="7">
        <f t="shared" si="98"/>
        <v>0</v>
      </c>
      <c r="BO42" s="7">
        <f t="shared" si="99"/>
        <v>0</v>
      </c>
      <c r="BP42" s="7">
        <f t="shared" si="100"/>
        <v>0</v>
      </c>
      <c r="BQ42" s="7">
        <f t="shared" si="101"/>
        <v>0</v>
      </c>
      <c r="BR42" s="7">
        <f t="shared" si="102"/>
        <v>0</v>
      </c>
      <c r="BS42" s="7">
        <f t="shared" si="103"/>
        <v>0</v>
      </c>
      <c r="BT42" s="7">
        <f t="shared" si="104"/>
        <v>2</v>
      </c>
      <c r="BU42" s="7">
        <f t="shared" si="105"/>
        <v>0</v>
      </c>
      <c r="BV42" s="7">
        <f t="shared" si="106"/>
        <v>0</v>
      </c>
      <c r="BW42" s="7">
        <f t="shared" si="107"/>
        <v>0</v>
      </c>
      <c r="BX42" s="7">
        <f t="shared" si="108"/>
        <v>1</v>
      </c>
      <c r="BY42" s="7">
        <f t="shared" si="109"/>
        <v>0</v>
      </c>
      <c r="BZ42" s="1">
        <f t="shared" si="110"/>
        <v>0</v>
      </c>
      <c r="CA42" s="1">
        <f t="shared" si="111"/>
        <v>0</v>
      </c>
      <c r="CB42" s="1">
        <f t="shared" si="112"/>
        <v>0.8</v>
      </c>
      <c r="CC42" s="1">
        <f t="shared" si="113"/>
        <v>0.2</v>
      </c>
      <c r="CD42" s="1">
        <f t="shared" si="114"/>
        <v>1.6</v>
      </c>
      <c r="CE42" s="1">
        <f t="shared" si="115"/>
        <v>0.4</v>
      </c>
      <c r="CF42" s="1">
        <f t="shared" si="116"/>
        <v>0</v>
      </c>
      <c r="CG42" s="1">
        <f t="shared" si="117"/>
        <v>0</v>
      </c>
      <c r="CH42" s="1">
        <f t="shared" si="118"/>
        <v>0</v>
      </c>
      <c r="CI42" s="1">
        <f t="shared" si="119"/>
        <v>0</v>
      </c>
      <c r="CJ42" s="1">
        <f t="shared" si="120"/>
        <v>0</v>
      </c>
      <c r="CK42" s="1">
        <f t="shared" si="121"/>
        <v>0</v>
      </c>
      <c r="CL42" s="1">
        <f t="shared" si="122"/>
        <v>0.8</v>
      </c>
      <c r="CM42" s="1">
        <f t="shared" si="123"/>
        <v>0.2</v>
      </c>
      <c r="CN42" s="1">
        <f t="shared" si="124"/>
        <v>0.8</v>
      </c>
      <c r="CO42" s="1">
        <f t="shared" si="125"/>
        <v>0.2</v>
      </c>
      <c r="CP42" s="1">
        <f t="shared" si="126"/>
        <v>0</v>
      </c>
      <c r="CQ42" s="1">
        <f t="shared" si="127"/>
        <v>0</v>
      </c>
      <c r="CR42" s="1">
        <f t="shared" si="128"/>
        <v>0</v>
      </c>
      <c r="CS42" s="1">
        <f t="shared" si="129"/>
        <v>0</v>
      </c>
      <c r="CT42" s="1">
        <f t="shared" si="130"/>
        <v>2.4000000000000004</v>
      </c>
      <c r="CU42" s="1">
        <f t="shared" si="131"/>
        <v>0.60000000000000009</v>
      </c>
      <c r="CV42" s="1">
        <f t="shared" si="132"/>
        <v>0.8</v>
      </c>
      <c r="CW42" s="1">
        <f t="shared" si="133"/>
        <v>0.2</v>
      </c>
      <c r="DA42" s="7">
        <f t="shared" si="134"/>
        <v>0</v>
      </c>
      <c r="DB42" s="7">
        <f t="shared" si="47"/>
        <v>0</v>
      </c>
      <c r="DC42" s="7">
        <f t="shared" si="48"/>
        <v>0</v>
      </c>
      <c r="DD42" s="7">
        <f t="shared" si="49"/>
        <v>0</v>
      </c>
      <c r="DE42" s="7">
        <f t="shared" si="50"/>
        <v>0</v>
      </c>
      <c r="DF42" s="7">
        <f t="shared" si="51"/>
        <v>0</v>
      </c>
      <c r="DG42" s="7">
        <f t="shared" si="52"/>
        <v>0</v>
      </c>
      <c r="DH42" s="7">
        <f t="shared" si="53"/>
        <v>0</v>
      </c>
      <c r="DI42" s="7">
        <f t="shared" si="54"/>
        <v>0</v>
      </c>
      <c r="DJ42" s="7">
        <f t="shared" si="55"/>
        <v>0</v>
      </c>
      <c r="DK42" s="7">
        <f t="shared" si="56"/>
        <v>2</v>
      </c>
      <c r="DL42" s="7">
        <f t="shared" si="57"/>
        <v>0</v>
      </c>
      <c r="DM42" s="7">
        <f t="shared" si="58"/>
        <v>0</v>
      </c>
      <c r="DN42" s="7">
        <f t="shared" si="59"/>
        <v>0</v>
      </c>
      <c r="DO42" s="7">
        <f t="shared" si="60"/>
        <v>1</v>
      </c>
      <c r="DP42" s="7">
        <f t="shared" si="61"/>
        <v>0</v>
      </c>
      <c r="DQ42" s="7">
        <f t="shared" si="62"/>
        <v>0</v>
      </c>
      <c r="DR42" s="7">
        <f t="shared" si="63"/>
        <v>0</v>
      </c>
      <c r="DS42" s="7">
        <f t="shared" si="64"/>
        <v>1</v>
      </c>
      <c r="DT42" s="7">
        <f t="shared" si="65"/>
        <v>0</v>
      </c>
      <c r="DU42" s="7">
        <f t="shared" si="66"/>
        <v>2</v>
      </c>
      <c r="DV42" s="7">
        <f t="shared" si="67"/>
        <v>0</v>
      </c>
      <c r="DW42" s="7">
        <f t="shared" si="68"/>
        <v>0</v>
      </c>
      <c r="DX42" s="7">
        <f t="shared" si="69"/>
        <v>0</v>
      </c>
      <c r="DY42" s="7">
        <f t="shared" si="70"/>
        <v>0</v>
      </c>
      <c r="DZ42" s="7">
        <f t="shared" si="71"/>
        <v>0</v>
      </c>
      <c r="EA42" s="7">
        <f t="shared" si="72"/>
        <v>0</v>
      </c>
      <c r="EB42" s="7">
        <f t="shared" si="73"/>
        <v>0</v>
      </c>
      <c r="EC42" s="7">
        <f t="shared" si="74"/>
        <v>1</v>
      </c>
      <c r="ED42" s="7">
        <f t="shared" si="75"/>
        <v>0</v>
      </c>
      <c r="EE42" s="7">
        <f t="shared" si="76"/>
        <v>1</v>
      </c>
      <c r="EF42" s="7">
        <f t="shared" si="77"/>
        <v>0</v>
      </c>
      <c r="EG42" s="7">
        <f t="shared" si="78"/>
        <v>0</v>
      </c>
      <c r="EH42" s="7">
        <f t="shared" si="79"/>
        <v>0</v>
      </c>
      <c r="EI42" s="7">
        <f t="shared" si="80"/>
        <v>0</v>
      </c>
      <c r="EJ42" s="7">
        <f t="shared" si="81"/>
        <v>0</v>
      </c>
      <c r="EK42" s="7">
        <f t="shared" si="82"/>
        <v>2</v>
      </c>
      <c r="EL42" s="7">
        <f t="shared" si="83"/>
        <v>1</v>
      </c>
      <c r="EM42" s="7">
        <f t="shared" si="84"/>
        <v>1</v>
      </c>
      <c r="EN42" s="7">
        <f t="shared" si="85"/>
        <v>0</v>
      </c>
      <c r="EP42" s="1">
        <v>30</v>
      </c>
      <c r="EQ42" s="10">
        <f t="shared" si="135"/>
        <v>29.568181818181817</v>
      </c>
      <c r="ER42" s="10">
        <f t="shared" si="136"/>
        <v>0.79</v>
      </c>
      <c r="ET42" s="1" t="str">
        <f t="shared" si="137"/>
        <v>[29.57, 0.79]</v>
      </c>
      <c r="EW42" s="1" t="str">
        <f t="shared" si="138"/>
        <v>[29.57, 0.79]</v>
      </c>
      <c r="EX42" s="1" t="str">
        <f t="shared" si="139"/>
        <v>[42.92, 1.31]</v>
      </c>
      <c r="EY42" s="1" t="str">
        <f t="shared" si="140"/>
        <v>[77.93, 3.68]</v>
      </c>
      <c r="FA42" s="1" t="str">
        <f t="shared" si="141"/>
        <v xml:space="preserve">[[29.57, 0.79], [42.92, 1.31], [77.93, 3.68]], </v>
      </c>
      <c r="FC42" s="157" t="s">
        <v>112</v>
      </c>
      <c r="FD42" s="190">
        <v>9.6270000000000007</v>
      </c>
      <c r="FE42" s="191">
        <v>5.6360000000000001</v>
      </c>
      <c r="FF42" s="192">
        <v>2.3860000000000001</v>
      </c>
      <c r="FG42" s="192">
        <v>8.7880000000000003</v>
      </c>
      <c r="FH42" s="192">
        <v>1.9159999999999999</v>
      </c>
      <c r="FI42" s="192">
        <v>1.1779999999999999</v>
      </c>
      <c r="FJ42" s="192">
        <v>6.7880000000000003</v>
      </c>
      <c r="FK42" s="192">
        <v>4.1630000000000003</v>
      </c>
      <c r="FL42" s="192">
        <v>7.9530000000000003</v>
      </c>
      <c r="FM42" s="192">
        <v>3.7989999999999999</v>
      </c>
      <c r="FN42" s="192">
        <v>2.3849999999999998</v>
      </c>
      <c r="FO42" s="192">
        <v>8.7889999999999997</v>
      </c>
      <c r="FP42" s="192">
        <v>5.9450000000000003</v>
      </c>
      <c r="FQ42" s="192">
        <v>4.8410000000000002</v>
      </c>
      <c r="FR42" s="192">
        <v>6.5030000000000001</v>
      </c>
      <c r="FS42" s="192">
        <v>5.0250000000000004</v>
      </c>
      <c r="FT42" s="192">
        <v>9.1989999999999998</v>
      </c>
      <c r="FU42" s="192">
        <v>7.47</v>
      </c>
      <c r="FV42" s="192">
        <v>3.1859999999999999</v>
      </c>
      <c r="FW42" s="192">
        <v>6.4710000000000001</v>
      </c>
      <c r="FX42" s="190">
        <v>2.9940000000000002</v>
      </c>
      <c r="FY42" s="193">
        <v>8.3620000000000001</v>
      </c>
      <c r="FZ42" s="193">
        <v>7.1210000000000004</v>
      </c>
      <c r="GA42" s="193">
        <v>9.5839999999999996</v>
      </c>
      <c r="GB42" s="193">
        <v>3.98</v>
      </c>
      <c r="GC42" s="193">
        <v>0.94599999999999995</v>
      </c>
      <c r="GD42" s="193">
        <v>2.1480000000000001</v>
      </c>
      <c r="GE42" s="193">
        <v>6.49</v>
      </c>
      <c r="GF42" s="193">
        <v>0.69099999999999995</v>
      </c>
      <c r="GG42" s="193">
        <v>0.39700000000000002</v>
      </c>
      <c r="GH42" s="193">
        <v>8.6199999999999992</v>
      </c>
      <c r="GI42" s="193">
        <v>7.4550000000000001</v>
      </c>
      <c r="GJ42" s="193">
        <v>1.46</v>
      </c>
      <c r="GK42" s="193">
        <v>1.72</v>
      </c>
      <c r="GL42" s="193">
        <v>9.67</v>
      </c>
      <c r="GM42" s="193">
        <v>6.9710000000000001</v>
      </c>
      <c r="GN42" s="193">
        <v>4.2880000000000003</v>
      </c>
      <c r="GO42" s="193">
        <v>3.2320000000000002</v>
      </c>
      <c r="GP42" s="193">
        <v>9.9049999999999994</v>
      </c>
      <c r="GQ42" s="193">
        <v>6.2859999999999996</v>
      </c>
      <c r="GR42" s="193">
        <v>1.68</v>
      </c>
      <c r="GS42" s="193">
        <v>0.71699999999999997</v>
      </c>
      <c r="GT42" s="193">
        <v>3.4489999999999998</v>
      </c>
      <c r="GU42" s="193">
        <v>8.8190000000000008</v>
      </c>
      <c r="GV42" s="193">
        <v>5.633</v>
      </c>
      <c r="GW42" s="193">
        <v>7.0149999999999997</v>
      </c>
      <c r="GX42" s="193">
        <v>8.1940000000000008</v>
      </c>
      <c r="GY42" s="193">
        <v>3.7229999999999999</v>
      </c>
      <c r="GZ42" s="193">
        <v>6.5369999999999999</v>
      </c>
      <c r="HA42" s="193">
        <v>4.9089999999999998</v>
      </c>
      <c r="HB42" s="193">
        <v>5.548</v>
      </c>
      <c r="HC42" s="193">
        <v>2.99</v>
      </c>
      <c r="HD42" s="193">
        <v>9.6</v>
      </c>
      <c r="HE42" s="193">
        <v>6.641</v>
      </c>
      <c r="HF42" s="193">
        <v>8.2129999999999992</v>
      </c>
      <c r="HG42" s="193">
        <v>6.3109999999999999</v>
      </c>
      <c r="HH42" s="193">
        <v>0.38300000000000001</v>
      </c>
      <c r="HI42" s="193">
        <v>6.59</v>
      </c>
      <c r="HJ42" s="193">
        <v>3.6850000000000001</v>
      </c>
      <c r="HK42" s="193">
        <v>1.661</v>
      </c>
      <c r="HL42" s="193">
        <v>7.7320000000000002</v>
      </c>
      <c r="HM42" s="193">
        <v>9.9550000000000001</v>
      </c>
      <c r="HN42" s="193">
        <v>6.3170000000000002</v>
      </c>
      <c r="HO42" s="193">
        <v>4.1909999999999998</v>
      </c>
      <c r="HQ42" s="51">
        <f t="shared" si="154"/>
        <v>9.6270000000000007</v>
      </c>
      <c r="HR42" s="51">
        <f t="shared" si="154"/>
        <v>5.6360000000000001</v>
      </c>
      <c r="HS42" s="51">
        <f t="shared" si="154"/>
        <v>2.3860000000000001</v>
      </c>
      <c r="HT42" s="51">
        <f t="shared" si="154"/>
        <v>8.7880000000000003</v>
      </c>
      <c r="HU42" s="51">
        <f t="shared" si="154"/>
        <v>1.9159999999999999</v>
      </c>
      <c r="HV42" s="51">
        <f t="shared" si="154"/>
        <v>1.1779999999999999</v>
      </c>
      <c r="HW42" s="51">
        <f t="shared" si="154"/>
        <v>6.7880000000000003</v>
      </c>
      <c r="HX42" s="51">
        <f t="shared" si="154"/>
        <v>4.1630000000000003</v>
      </c>
      <c r="HY42" s="51">
        <f t="shared" si="154"/>
        <v>7.9530000000000003</v>
      </c>
      <c r="HZ42" s="51">
        <f t="shared" si="154"/>
        <v>3.7989999999999999</v>
      </c>
      <c r="IA42" s="51">
        <f t="shared" si="154"/>
        <v>2.3849999999999998</v>
      </c>
      <c r="IB42" s="51">
        <f t="shared" si="154"/>
        <v>8.7889999999999997</v>
      </c>
      <c r="IC42" s="51">
        <f t="shared" si="154"/>
        <v>5.9450000000000003</v>
      </c>
      <c r="ID42" s="51">
        <f t="shared" si="154"/>
        <v>4.8410000000000002</v>
      </c>
      <c r="IE42" s="51">
        <f t="shared" si="153"/>
        <v>6.5030000000000001</v>
      </c>
      <c r="IF42" s="51">
        <f t="shared" si="153"/>
        <v>5.0250000000000004</v>
      </c>
      <c r="IG42" s="51">
        <f t="shared" si="152"/>
        <v>9.1989999999999998</v>
      </c>
      <c r="IH42" s="51">
        <f t="shared" si="152"/>
        <v>7.47</v>
      </c>
      <c r="II42" s="51">
        <f t="shared" si="152"/>
        <v>3.1859999999999999</v>
      </c>
      <c r="IJ42" s="51">
        <f t="shared" si="152"/>
        <v>6.4710000000000001</v>
      </c>
      <c r="IK42" s="51">
        <f t="shared" si="152"/>
        <v>2.9940000000000002</v>
      </c>
      <c r="IL42" s="51">
        <f t="shared" si="152"/>
        <v>8.3620000000000001</v>
      </c>
      <c r="IM42" s="51">
        <f t="shared" si="152"/>
        <v>7.1210000000000004</v>
      </c>
      <c r="IN42" s="51">
        <f t="shared" si="152"/>
        <v>9.5839999999999996</v>
      </c>
      <c r="IO42" s="51">
        <f t="shared" si="152"/>
        <v>3.98</v>
      </c>
      <c r="IP42" s="51">
        <f t="shared" si="152"/>
        <v>0.94599999999999995</v>
      </c>
      <c r="IQ42" s="51">
        <f t="shared" si="152"/>
        <v>2.1480000000000001</v>
      </c>
      <c r="IR42" s="51">
        <f t="shared" si="152"/>
        <v>6.49</v>
      </c>
      <c r="IS42" s="51">
        <f t="shared" si="152"/>
        <v>0.69099999999999995</v>
      </c>
      <c r="IT42" s="51">
        <f t="shared" si="152"/>
        <v>0.39700000000000002</v>
      </c>
      <c r="IU42" s="51">
        <f t="shared" si="150"/>
        <v>8.6199999999999992</v>
      </c>
      <c r="IV42" s="51">
        <f t="shared" si="150"/>
        <v>7.4550000000000001</v>
      </c>
      <c r="IW42" s="51">
        <f t="shared" si="150"/>
        <v>1.46</v>
      </c>
      <c r="IX42" s="51">
        <f t="shared" si="150"/>
        <v>1.72</v>
      </c>
      <c r="IY42" s="51">
        <f t="shared" si="150"/>
        <v>9.67</v>
      </c>
      <c r="IZ42" s="51">
        <f t="shared" si="150"/>
        <v>6.9710000000000001</v>
      </c>
      <c r="JA42" s="51">
        <f t="shared" si="150"/>
        <v>4.2880000000000003</v>
      </c>
      <c r="JB42" s="51">
        <f t="shared" si="150"/>
        <v>3.2320000000000002</v>
      </c>
      <c r="JC42" s="51">
        <f t="shared" si="150"/>
        <v>9.9049999999999994</v>
      </c>
      <c r="JD42" s="51">
        <f t="shared" si="150"/>
        <v>6.2859999999999996</v>
      </c>
      <c r="JE42" s="51">
        <f t="shared" si="150"/>
        <v>1.68</v>
      </c>
      <c r="JF42" s="51">
        <f t="shared" si="150"/>
        <v>0.71699999999999997</v>
      </c>
      <c r="JG42" s="51">
        <f t="shared" si="150"/>
        <v>3.4489999999999998</v>
      </c>
      <c r="JH42" s="51">
        <f t="shared" si="150"/>
        <v>8.8190000000000008</v>
      </c>
      <c r="JI42" s="51">
        <f t="shared" si="150"/>
        <v>5.633</v>
      </c>
      <c r="JJ42" s="51">
        <f t="shared" si="150"/>
        <v>7.0149999999999997</v>
      </c>
      <c r="JK42" s="51">
        <f t="shared" si="151"/>
        <v>8.1940000000000008</v>
      </c>
      <c r="JL42" s="51">
        <f t="shared" si="151"/>
        <v>3.7229999999999999</v>
      </c>
      <c r="JM42" s="51">
        <f t="shared" si="151"/>
        <v>6.5369999999999999</v>
      </c>
      <c r="JN42" s="51">
        <f t="shared" si="151"/>
        <v>4.9089999999999998</v>
      </c>
      <c r="JO42" s="51">
        <f t="shared" si="151"/>
        <v>5.548</v>
      </c>
      <c r="JP42" s="51">
        <f t="shared" si="151"/>
        <v>2.99</v>
      </c>
      <c r="JQ42" s="51">
        <f t="shared" si="151"/>
        <v>9.6</v>
      </c>
      <c r="JR42" s="51">
        <f t="shared" si="151"/>
        <v>6.641</v>
      </c>
      <c r="JS42" s="51">
        <f t="shared" si="151"/>
        <v>8.2129999999999992</v>
      </c>
      <c r="JT42" s="51">
        <f t="shared" si="155"/>
        <v>6.3109999999999999</v>
      </c>
      <c r="JU42" s="51">
        <f t="shared" si="155"/>
        <v>0.38300000000000001</v>
      </c>
      <c r="JV42" s="51">
        <f t="shared" si="155"/>
        <v>6.59</v>
      </c>
      <c r="JW42" s="51">
        <f t="shared" si="155"/>
        <v>3.6850000000000001</v>
      </c>
      <c r="JX42" s="51">
        <f t="shared" si="155"/>
        <v>1.661</v>
      </c>
      <c r="JZ42" s="1" t="str">
        <f t="shared" si="142"/>
        <v>[9.627, 5.636, 2.386, 8.788, 1.916, 1.178, 6.788, 4.163, 7.953, 3.799, 2.385, 8.789, 5.945, 4.841, 6.503, 5.025, 9.199, 7.47, 3.186, 6.471, 2.994, 8.362, 7.121, 9.584, 3.98, 0.946, 2.148, 6.49, 0.691, 0.397, 8.62, 7.455, 1.46, 1.72, 9.67, 6.971, 4.288, 3.232, 9.905, 6.286, 1.68, 0.717, 3.449, 8.819, 5.633, 7.015, 8.194, 3.723, 6.537, 4.909, 5.548, 2.99, 9.6, 6.641, 8.213, 6.311, 0.383, 6.59, 3.685, 1.661],</v>
      </c>
    </row>
    <row r="43" spans="2:286" x14ac:dyDescent="0.35">
      <c r="B43" s="179">
        <v>31</v>
      </c>
      <c r="C43" s="158" t="s">
        <v>139</v>
      </c>
      <c r="D43" s="183"/>
      <c r="E43" s="173"/>
      <c r="F43" s="173"/>
      <c r="G43" s="174"/>
      <c r="H43" s="175">
        <v>5649</v>
      </c>
      <c r="I43" s="35">
        <f t="shared" si="92"/>
        <v>2.7301593438724861E-2</v>
      </c>
      <c r="J43" s="113">
        <f t="shared" si="157"/>
        <v>0.14899827640466443</v>
      </c>
      <c r="K43" s="113">
        <f t="shared" si="157"/>
        <v>0.86548813209416275</v>
      </c>
      <c r="L43" s="113">
        <f t="shared" si="157"/>
        <v>8.3756916009112517E-2</v>
      </c>
      <c r="M43" s="113">
        <f t="shared" si="157"/>
        <v>4.653162000506251E-3</v>
      </c>
      <c r="N43" s="113">
        <f t="shared" si="157"/>
        <v>0.18147331801974381</v>
      </c>
      <c r="O43" s="113">
        <f t="shared" si="157"/>
        <v>3.126924864340201</v>
      </c>
      <c r="P43" s="113">
        <f t="shared" si="157"/>
        <v>0.23265810002531259</v>
      </c>
      <c r="Q43" s="82">
        <f t="shared" si="157"/>
        <v>1.0702272601164378</v>
      </c>
      <c r="R43" s="122">
        <f t="shared" si="157"/>
        <v>0.2048726300564136</v>
      </c>
      <c r="S43" s="116">
        <f t="shared" si="157"/>
        <v>1.401515037431375</v>
      </c>
      <c r="T43" s="117">
        <f t="shared" si="157"/>
        <v>3.0870580392591411</v>
      </c>
      <c r="U43" s="111">
        <f t="shared" si="157"/>
        <v>1.3968588412937291E-2</v>
      </c>
      <c r="V43" s="111">
        <f t="shared" si="157"/>
        <v>9.3123922752915266E-3</v>
      </c>
      <c r="W43" s="111">
        <f t="shared" si="157"/>
        <v>0.1024363150282068</v>
      </c>
      <c r="X43" s="111">
        <f t="shared" si="157"/>
        <v>1.7041677863783495</v>
      </c>
      <c r="Y43" s="111">
        <f t="shared" si="157"/>
        <v>1.480670371771353</v>
      </c>
      <c r="Z43" s="111">
        <f t="shared" si="156"/>
        <v>0.72636659747273902</v>
      </c>
      <c r="AA43" s="111">
        <f t="shared" si="156"/>
        <v>9.3123922752915266E-3</v>
      </c>
      <c r="AB43" s="111">
        <f t="shared" si="156"/>
        <v>5.1916586934750271</v>
      </c>
      <c r="AC43" s="111">
        <f t="shared" si="156"/>
        <v>1.4750523541604819</v>
      </c>
      <c r="AE43" s="179">
        <v>31</v>
      </c>
      <c r="AF43" s="158" t="s">
        <v>139</v>
      </c>
      <c r="AG43" s="183"/>
      <c r="AH43" s="173"/>
      <c r="AI43" s="173"/>
      <c r="AJ43" s="174"/>
      <c r="AK43" s="175">
        <v>5649</v>
      </c>
      <c r="AL43" s="35">
        <f t="shared" si="1"/>
        <v>2.7301593438724861E-2</v>
      </c>
      <c r="AM43" s="143">
        <f t="shared" si="93"/>
        <v>0</v>
      </c>
      <c r="AN43" s="143">
        <f t="shared" si="3"/>
        <v>1</v>
      </c>
      <c r="AO43" s="143">
        <f t="shared" si="4"/>
        <v>0</v>
      </c>
      <c r="AP43" s="143">
        <f t="shared" si="5"/>
        <v>0</v>
      </c>
      <c r="AQ43" s="143">
        <f t="shared" si="6"/>
        <v>0</v>
      </c>
      <c r="AR43" s="143">
        <f t="shared" si="7"/>
        <v>3</v>
      </c>
      <c r="AS43" s="143">
        <f t="shared" si="8"/>
        <v>0</v>
      </c>
      <c r="AT43" s="36">
        <f t="shared" si="9"/>
        <v>1</v>
      </c>
      <c r="AU43" s="150">
        <f t="shared" si="10"/>
        <v>0</v>
      </c>
      <c r="AV43" s="148">
        <f t="shared" si="11"/>
        <v>1</v>
      </c>
      <c r="AW43" s="146">
        <f t="shared" si="12"/>
        <v>3</v>
      </c>
      <c r="AX43" s="126">
        <f t="shared" si="13"/>
        <v>0</v>
      </c>
      <c r="AY43" s="126">
        <f t="shared" si="14"/>
        <v>0</v>
      </c>
      <c r="AZ43" s="126">
        <f t="shared" si="15"/>
        <v>0</v>
      </c>
      <c r="BA43" s="126">
        <f t="shared" si="16"/>
        <v>2</v>
      </c>
      <c r="BB43" s="126">
        <f t="shared" si="17"/>
        <v>1</v>
      </c>
      <c r="BC43" s="126">
        <f t="shared" si="18"/>
        <v>1</v>
      </c>
      <c r="BD43" s="126">
        <f t="shared" si="19"/>
        <v>0</v>
      </c>
      <c r="BE43" s="126">
        <f t="shared" si="20"/>
        <v>5</v>
      </c>
      <c r="BF43" s="126">
        <f t="shared" si="21"/>
        <v>1</v>
      </c>
      <c r="BJ43" s="7">
        <f t="shared" si="94"/>
        <v>0</v>
      </c>
      <c r="BK43" s="7">
        <f t="shared" si="95"/>
        <v>0</v>
      </c>
      <c r="BL43" s="7">
        <f t="shared" si="96"/>
        <v>1</v>
      </c>
      <c r="BM43" s="7">
        <f t="shared" si="97"/>
        <v>0</v>
      </c>
      <c r="BN43" s="7">
        <f t="shared" si="98"/>
        <v>0</v>
      </c>
      <c r="BO43" s="7">
        <f t="shared" si="99"/>
        <v>0</v>
      </c>
      <c r="BP43" s="7">
        <f t="shared" si="100"/>
        <v>0</v>
      </c>
      <c r="BQ43" s="7">
        <f t="shared" si="101"/>
        <v>0</v>
      </c>
      <c r="BR43" s="7">
        <f t="shared" si="102"/>
        <v>0</v>
      </c>
      <c r="BS43" s="7">
        <f t="shared" si="103"/>
        <v>0</v>
      </c>
      <c r="BT43" s="7">
        <f t="shared" si="104"/>
        <v>3</v>
      </c>
      <c r="BU43" s="7">
        <f t="shared" si="105"/>
        <v>0</v>
      </c>
      <c r="BV43" s="7">
        <f t="shared" si="106"/>
        <v>0</v>
      </c>
      <c r="BW43" s="7">
        <f t="shared" si="107"/>
        <v>0</v>
      </c>
      <c r="BX43" s="7">
        <f t="shared" si="108"/>
        <v>1</v>
      </c>
      <c r="BY43" s="7">
        <f t="shared" si="109"/>
        <v>0</v>
      </c>
      <c r="BZ43" s="1">
        <f t="shared" si="110"/>
        <v>0</v>
      </c>
      <c r="CA43" s="1">
        <f t="shared" si="111"/>
        <v>0</v>
      </c>
      <c r="CB43" s="1">
        <f t="shared" si="112"/>
        <v>0.8</v>
      </c>
      <c r="CC43" s="1">
        <f t="shared" si="113"/>
        <v>0.2</v>
      </c>
      <c r="CD43" s="1">
        <f t="shared" si="114"/>
        <v>2.4000000000000004</v>
      </c>
      <c r="CE43" s="1">
        <f t="shared" si="115"/>
        <v>0.60000000000000009</v>
      </c>
      <c r="CF43" s="1">
        <f t="shared" si="116"/>
        <v>0</v>
      </c>
      <c r="CG43" s="1">
        <f t="shared" si="117"/>
        <v>0</v>
      </c>
      <c r="CH43" s="1">
        <f t="shared" si="118"/>
        <v>0</v>
      </c>
      <c r="CI43" s="1">
        <f t="shared" si="119"/>
        <v>0</v>
      </c>
      <c r="CJ43" s="1">
        <f t="shared" si="120"/>
        <v>0</v>
      </c>
      <c r="CK43" s="1">
        <f t="shared" si="121"/>
        <v>0</v>
      </c>
      <c r="CL43" s="1">
        <f t="shared" si="122"/>
        <v>1.6</v>
      </c>
      <c r="CM43" s="1">
        <f t="shared" si="123"/>
        <v>0.4</v>
      </c>
      <c r="CN43" s="1">
        <f t="shared" si="124"/>
        <v>0.8</v>
      </c>
      <c r="CO43" s="1">
        <f t="shared" si="125"/>
        <v>0.2</v>
      </c>
      <c r="CP43" s="1">
        <f t="shared" si="126"/>
        <v>0.8</v>
      </c>
      <c r="CQ43" s="1">
        <f t="shared" si="127"/>
        <v>0.2</v>
      </c>
      <c r="CR43" s="1">
        <f t="shared" si="128"/>
        <v>0</v>
      </c>
      <c r="CS43" s="1">
        <f t="shared" si="129"/>
        <v>0</v>
      </c>
      <c r="CT43" s="1">
        <f t="shared" si="130"/>
        <v>4</v>
      </c>
      <c r="CU43" s="1">
        <f t="shared" si="131"/>
        <v>1</v>
      </c>
      <c r="CV43" s="1">
        <f t="shared" si="132"/>
        <v>0.8</v>
      </c>
      <c r="CW43" s="1">
        <f t="shared" si="133"/>
        <v>0.2</v>
      </c>
      <c r="DA43" s="7">
        <f t="shared" si="134"/>
        <v>0</v>
      </c>
      <c r="DB43" s="7">
        <f t="shared" si="47"/>
        <v>0</v>
      </c>
      <c r="DC43" s="7">
        <f t="shared" si="48"/>
        <v>1</v>
      </c>
      <c r="DD43" s="7">
        <f t="shared" si="49"/>
        <v>0</v>
      </c>
      <c r="DE43" s="7">
        <f t="shared" si="50"/>
        <v>0</v>
      </c>
      <c r="DF43" s="7">
        <f t="shared" si="51"/>
        <v>0</v>
      </c>
      <c r="DG43" s="7">
        <f t="shared" si="52"/>
        <v>0</v>
      </c>
      <c r="DH43" s="7">
        <f t="shared" si="53"/>
        <v>0</v>
      </c>
      <c r="DI43" s="7">
        <f t="shared" si="54"/>
        <v>0</v>
      </c>
      <c r="DJ43" s="7">
        <f t="shared" si="55"/>
        <v>0</v>
      </c>
      <c r="DK43" s="7">
        <f t="shared" si="56"/>
        <v>3</v>
      </c>
      <c r="DL43" s="7">
        <f t="shared" si="57"/>
        <v>0</v>
      </c>
      <c r="DM43" s="7">
        <f t="shared" si="58"/>
        <v>0</v>
      </c>
      <c r="DN43" s="7">
        <f t="shared" si="59"/>
        <v>0</v>
      </c>
      <c r="DO43" s="7">
        <f t="shared" si="60"/>
        <v>1</v>
      </c>
      <c r="DP43" s="7">
        <f t="shared" si="61"/>
        <v>0</v>
      </c>
      <c r="DQ43" s="7">
        <f t="shared" si="62"/>
        <v>0</v>
      </c>
      <c r="DR43" s="7">
        <f t="shared" si="63"/>
        <v>0</v>
      </c>
      <c r="DS43" s="7">
        <f t="shared" si="64"/>
        <v>1</v>
      </c>
      <c r="DT43" s="7">
        <f t="shared" si="65"/>
        <v>0</v>
      </c>
      <c r="DU43" s="7">
        <f t="shared" si="66"/>
        <v>2</v>
      </c>
      <c r="DV43" s="7">
        <f t="shared" si="67"/>
        <v>1</v>
      </c>
      <c r="DW43" s="7">
        <f t="shared" si="68"/>
        <v>0</v>
      </c>
      <c r="DX43" s="7">
        <f t="shared" si="69"/>
        <v>0</v>
      </c>
      <c r="DY43" s="7">
        <f t="shared" si="70"/>
        <v>0</v>
      </c>
      <c r="DZ43" s="7">
        <f t="shared" si="71"/>
        <v>0</v>
      </c>
      <c r="EA43" s="7">
        <f t="shared" si="72"/>
        <v>0</v>
      </c>
      <c r="EB43" s="7">
        <f t="shared" si="73"/>
        <v>0</v>
      </c>
      <c r="EC43" s="7">
        <f t="shared" si="74"/>
        <v>2</v>
      </c>
      <c r="ED43" s="7">
        <f t="shared" si="75"/>
        <v>0</v>
      </c>
      <c r="EE43" s="7">
        <f t="shared" si="76"/>
        <v>1</v>
      </c>
      <c r="EF43" s="7">
        <f t="shared" si="77"/>
        <v>0</v>
      </c>
      <c r="EG43" s="7">
        <f t="shared" si="78"/>
        <v>1</v>
      </c>
      <c r="EH43" s="7">
        <f t="shared" si="79"/>
        <v>0</v>
      </c>
      <c r="EI43" s="7">
        <f t="shared" si="80"/>
        <v>0</v>
      </c>
      <c r="EJ43" s="7">
        <f t="shared" si="81"/>
        <v>0</v>
      </c>
      <c r="EK43" s="7">
        <f t="shared" si="82"/>
        <v>4</v>
      </c>
      <c r="EL43" s="7">
        <f t="shared" si="83"/>
        <v>1</v>
      </c>
      <c r="EM43" s="7">
        <f t="shared" si="84"/>
        <v>1</v>
      </c>
      <c r="EN43" s="7">
        <f t="shared" si="85"/>
        <v>0</v>
      </c>
      <c r="EP43" s="1">
        <v>31</v>
      </c>
      <c r="EQ43" s="10">
        <f t="shared" si="135"/>
        <v>42.918181818181822</v>
      </c>
      <c r="ER43" s="10">
        <f t="shared" si="136"/>
        <v>1.3080000000000001</v>
      </c>
      <c r="ET43" s="1" t="str">
        <f t="shared" si="137"/>
        <v>[42.92, 1.31]</v>
      </c>
      <c r="EW43" s="1" t="str">
        <f t="shared" si="138"/>
        <v>[42.92, 1.31]</v>
      </c>
      <c r="EX43" s="1" t="str">
        <f t="shared" si="139"/>
        <v>[68.75, 3.14]</v>
      </c>
      <c r="EY43" s="1" t="str">
        <f t="shared" si="140"/>
        <v>[149.94, 4.99]</v>
      </c>
      <c r="FA43" s="1" t="str">
        <f t="shared" si="141"/>
        <v xml:space="preserve">[[42.92, 1.31], [68.75, 3.14], [149.94, 4.99]], </v>
      </c>
      <c r="FC43" s="158" t="s">
        <v>139</v>
      </c>
      <c r="FD43" s="190">
        <v>4.383</v>
      </c>
      <c r="FE43" s="191">
        <v>4.5940000000000003</v>
      </c>
      <c r="FF43" s="192">
        <v>0.70299999999999996</v>
      </c>
      <c r="FG43" s="192">
        <v>3.9020000000000001</v>
      </c>
      <c r="FH43" s="192">
        <v>2.1160000000000001</v>
      </c>
      <c r="FI43" s="192">
        <v>7.3490000000000002</v>
      </c>
      <c r="FJ43" s="192">
        <v>9.1720000000000006</v>
      </c>
      <c r="FK43" s="192">
        <v>6.9749999999999996</v>
      </c>
      <c r="FL43" s="192">
        <v>8.3819999999999997</v>
      </c>
      <c r="FM43" s="192">
        <v>2.5529999999999999</v>
      </c>
      <c r="FN43" s="192">
        <v>7.3010000000000002</v>
      </c>
      <c r="FO43" s="192">
        <v>1.6279999999999999</v>
      </c>
      <c r="FP43" s="192">
        <v>5.2050000000000001</v>
      </c>
      <c r="FQ43" s="192">
        <v>8.9260000000000002</v>
      </c>
      <c r="FR43" s="192">
        <v>7.3959999999999999</v>
      </c>
      <c r="FS43" s="192">
        <v>3.839</v>
      </c>
      <c r="FT43" s="192">
        <v>4.8849999999999998</v>
      </c>
      <c r="FU43" s="192">
        <v>2.9590000000000001</v>
      </c>
      <c r="FV43" s="192">
        <v>9.4390000000000001</v>
      </c>
      <c r="FW43" s="192">
        <v>2.1219999999999999</v>
      </c>
      <c r="FX43" s="190">
        <v>5.4</v>
      </c>
      <c r="FY43" s="193">
        <v>8.5510000000000002</v>
      </c>
      <c r="FZ43" s="193">
        <v>3.492</v>
      </c>
      <c r="GA43" s="193">
        <v>4.7729999999999997</v>
      </c>
      <c r="GB43" s="193">
        <v>5.48</v>
      </c>
      <c r="GC43" s="193">
        <v>9.1489999999999991</v>
      </c>
      <c r="GD43" s="193">
        <v>7.4969999999999999</v>
      </c>
      <c r="GE43" s="193">
        <v>3.161</v>
      </c>
      <c r="GF43" s="193">
        <v>8.1620000000000008</v>
      </c>
      <c r="GG43" s="193">
        <v>8.4749999999999996</v>
      </c>
      <c r="GH43" s="193">
        <v>7.1609999999999996</v>
      </c>
      <c r="GI43" s="194">
        <v>3.6760000000000002</v>
      </c>
      <c r="GJ43" s="195">
        <v>0.36799999999999999</v>
      </c>
      <c r="GK43" s="193">
        <v>0.71599999999999997</v>
      </c>
      <c r="GL43" s="193">
        <v>3.7930000000000001</v>
      </c>
      <c r="GM43" s="193">
        <v>9.1829999999999998</v>
      </c>
      <c r="GN43" s="193">
        <v>8.157</v>
      </c>
      <c r="GO43" s="193">
        <v>2.91</v>
      </c>
      <c r="GP43" s="193">
        <v>9.0670000000000002</v>
      </c>
      <c r="GQ43" s="193">
        <v>2.5350000000000001</v>
      </c>
      <c r="GR43" s="193">
        <v>6.3959999999999999</v>
      </c>
      <c r="GS43" s="193">
        <v>6.7539999999999996</v>
      </c>
      <c r="GT43" s="193">
        <v>5.84</v>
      </c>
      <c r="GU43" s="193">
        <v>2.3090000000000002</v>
      </c>
      <c r="GV43" s="193">
        <v>8.1270000000000007</v>
      </c>
      <c r="GW43" s="193">
        <v>4.2690000000000001</v>
      </c>
      <c r="GX43" s="193">
        <v>1.246</v>
      </c>
      <c r="GY43" s="193">
        <v>4.9960000000000004</v>
      </c>
      <c r="GZ43" s="193">
        <v>0.81799999999999995</v>
      </c>
      <c r="HA43" s="193">
        <v>8.9760000000000009</v>
      </c>
      <c r="HB43" s="193">
        <v>0.443</v>
      </c>
      <c r="HC43" s="193">
        <v>0.82</v>
      </c>
      <c r="HD43" s="193">
        <v>0.68700000000000006</v>
      </c>
      <c r="HE43" s="193">
        <v>3.4430000000000001</v>
      </c>
      <c r="HF43" s="193">
        <v>5.3659999999999997</v>
      </c>
      <c r="HG43" s="193">
        <v>1.1879999999999999</v>
      </c>
      <c r="HH43" s="193">
        <v>8.3870000000000005</v>
      </c>
      <c r="HI43" s="193">
        <v>0.124</v>
      </c>
      <c r="HJ43" s="193">
        <v>6.282</v>
      </c>
      <c r="HK43" s="193">
        <v>3.141</v>
      </c>
      <c r="HL43" s="193">
        <v>2.2890000000000001</v>
      </c>
      <c r="HM43" s="193">
        <v>7.335</v>
      </c>
      <c r="HN43" s="193">
        <v>1.609</v>
      </c>
      <c r="HO43" s="193">
        <v>7.8949999999999996</v>
      </c>
      <c r="HQ43" s="51">
        <f t="shared" si="154"/>
        <v>4.383</v>
      </c>
      <c r="HR43" s="51">
        <f t="shared" si="154"/>
        <v>4.5940000000000003</v>
      </c>
      <c r="HS43" s="51">
        <f t="shared" si="154"/>
        <v>0.70299999999999996</v>
      </c>
      <c r="HT43" s="51">
        <f t="shared" si="154"/>
        <v>3.9020000000000001</v>
      </c>
      <c r="HU43" s="51">
        <f t="shared" si="154"/>
        <v>2.1160000000000001</v>
      </c>
      <c r="HV43" s="51">
        <f t="shared" si="154"/>
        <v>7.3490000000000002</v>
      </c>
      <c r="HW43" s="51">
        <f t="shared" si="154"/>
        <v>9.1720000000000006</v>
      </c>
      <c r="HX43" s="51">
        <f t="shared" si="154"/>
        <v>6.9749999999999996</v>
      </c>
      <c r="HY43" s="51">
        <f t="shared" si="154"/>
        <v>8.3819999999999997</v>
      </c>
      <c r="HZ43" s="51">
        <f t="shared" si="154"/>
        <v>2.5529999999999999</v>
      </c>
      <c r="IA43" s="51">
        <f t="shared" si="154"/>
        <v>7.3010000000000002</v>
      </c>
      <c r="IB43" s="51">
        <f t="shared" si="154"/>
        <v>1.6279999999999999</v>
      </c>
      <c r="IC43" s="51">
        <f t="shared" si="154"/>
        <v>5.2050000000000001</v>
      </c>
      <c r="ID43" s="51">
        <f t="shared" si="154"/>
        <v>8.9260000000000002</v>
      </c>
      <c r="IE43" s="51">
        <f t="shared" si="153"/>
        <v>7.3959999999999999</v>
      </c>
      <c r="IF43" s="51">
        <f t="shared" si="153"/>
        <v>3.839</v>
      </c>
      <c r="IG43" s="51">
        <f t="shared" si="152"/>
        <v>4.8849999999999998</v>
      </c>
      <c r="IH43" s="51">
        <f t="shared" si="152"/>
        <v>2.9590000000000001</v>
      </c>
      <c r="II43" s="51">
        <f t="shared" si="152"/>
        <v>9.4390000000000001</v>
      </c>
      <c r="IJ43" s="51">
        <f t="shared" si="152"/>
        <v>2.1219999999999999</v>
      </c>
      <c r="IK43" s="51">
        <f t="shared" si="152"/>
        <v>5.4</v>
      </c>
      <c r="IL43" s="51">
        <f t="shared" si="152"/>
        <v>8.5510000000000002</v>
      </c>
      <c r="IM43" s="51">
        <f t="shared" si="152"/>
        <v>3.492</v>
      </c>
      <c r="IN43" s="51">
        <f t="shared" si="152"/>
        <v>4.7729999999999997</v>
      </c>
      <c r="IO43" s="51">
        <f t="shared" si="152"/>
        <v>5.48</v>
      </c>
      <c r="IP43" s="51">
        <f t="shared" si="152"/>
        <v>9.1489999999999991</v>
      </c>
      <c r="IQ43" s="51">
        <f t="shared" si="152"/>
        <v>7.4969999999999999</v>
      </c>
      <c r="IR43" s="51">
        <f t="shared" si="152"/>
        <v>3.161</v>
      </c>
      <c r="IS43" s="51">
        <f t="shared" si="152"/>
        <v>8.1620000000000008</v>
      </c>
      <c r="IT43" s="51">
        <f t="shared" si="152"/>
        <v>8.4749999999999996</v>
      </c>
      <c r="IU43" s="51">
        <f t="shared" si="150"/>
        <v>7.1609999999999996</v>
      </c>
      <c r="IV43" s="51">
        <f t="shared" si="150"/>
        <v>3.6760000000000002</v>
      </c>
      <c r="IW43" s="51">
        <f t="shared" si="150"/>
        <v>0.36799999999999999</v>
      </c>
      <c r="IX43" s="51">
        <f t="shared" si="150"/>
        <v>0.71599999999999997</v>
      </c>
      <c r="IY43" s="51">
        <f t="shared" si="150"/>
        <v>3.7930000000000001</v>
      </c>
      <c r="IZ43" s="51">
        <f t="shared" si="150"/>
        <v>9.1829999999999998</v>
      </c>
      <c r="JA43" s="51">
        <f t="shared" si="150"/>
        <v>8.157</v>
      </c>
      <c r="JB43" s="51">
        <f t="shared" si="150"/>
        <v>2.91</v>
      </c>
      <c r="JC43" s="51">
        <f t="shared" si="150"/>
        <v>9.0670000000000002</v>
      </c>
      <c r="JD43" s="51">
        <f t="shared" si="150"/>
        <v>2.5350000000000001</v>
      </c>
      <c r="JE43" s="51">
        <f t="shared" si="150"/>
        <v>6.3959999999999999</v>
      </c>
      <c r="JF43" s="51">
        <f t="shared" si="150"/>
        <v>6.7539999999999996</v>
      </c>
      <c r="JG43" s="51">
        <f t="shared" si="150"/>
        <v>5.84</v>
      </c>
      <c r="JH43" s="51">
        <f t="shared" si="150"/>
        <v>2.3090000000000002</v>
      </c>
      <c r="JI43" s="51">
        <f t="shared" si="150"/>
        <v>8.1270000000000007</v>
      </c>
      <c r="JJ43" s="51">
        <f t="shared" si="150"/>
        <v>4.2690000000000001</v>
      </c>
      <c r="JK43" s="51">
        <f t="shared" si="151"/>
        <v>1.246</v>
      </c>
      <c r="JL43" s="51">
        <f t="shared" si="151"/>
        <v>4.9960000000000004</v>
      </c>
      <c r="JM43" s="51">
        <f t="shared" si="151"/>
        <v>0.81799999999999995</v>
      </c>
      <c r="JN43" s="51">
        <f t="shared" si="151"/>
        <v>8.9760000000000009</v>
      </c>
      <c r="JO43" s="51">
        <f t="shared" si="151"/>
        <v>0.443</v>
      </c>
      <c r="JP43" s="51">
        <f t="shared" si="151"/>
        <v>0.82</v>
      </c>
      <c r="JQ43" s="51">
        <f t="shared" si="151"/>
        <v>0.68700000000000006</v>
      </c>
      <c r="JR43" s="51">
        <f t="shared" si="151"/>
        <v>3.4430000000000001</v>
      </c>
      <c r="JS43" s="51">
        <f t="shared" si="151"/>
        <v>5.3659999999999997</v>
      </c>
      <c r="JT43" s="51">
        <f t="shared" si="155"/>
        <v>1.1879999999999999</v>
      </c>
      <c r="JU43" s="51">
        <f t="shared" si="155"/>
        <v>8.3870000000000005</v>
      </c>
      <c r="JV43" s="51">
        <f t="shared" si="155"/>
        <v>0.124</v>
      </c>
      <c r="JW43" s="51">
        <f t="shared" si="155"/>
        <v>6.282</v>
      </c>
      <c r="JX43" s="51">
        <f t="shared" si="155"/>
        <v>3.141</v>
      </c>
      <c r="JZ43" s="1" t="str">
        <f t="shared" si="142"/>
        <v>[4.383, 4.594, 0.703, 3.902, 2.116, 7.349, 9.172, 6.975, 8.382, 2.553, 7.301, 1.628, 5.205, 8.926, 7.396, 3.839, 4.885, 2.959, 9.439, 2.122, 5.4, 8.551, 3.492, 4.773, 5.48, 9.149, 7.497, 3.161, 8.162, 8.475, 7.161, 3.676, 0.368, 0.716, 3.793, 9.183, 8.157, 2.91, 9.067, 2.535, 6.396, 6.754, 5.84, 2.309, 8.127, 4.269, 1.246, 4.996, 0.818, 8.976, 0.443, 0.82, 0.687, 3.443, 5.366, 1.188, 8.387, 0.124, 6.282, 3.141],</v>
      </c>
    </row>
    <row r="44" spans="2:286" x14ac:dyDescent="0.35">
      <c r="B44" s="179">
        <v>32</v>
      </c>
      <c r="C44" s="157" t="s">
        <v>140</v>
      </c>
      <c r="D44" s="183"/>
      <c r="E44" s="173"/>
      <c r="F44" s="173"/>
      <c r="G44" s="174"/>
      <c r="H44" s="175">
        <v>3643</v>
      </c>
      <c r="I44" s="35">
        <f t="shared" si="92"/>
        <v>1.7606603805500914E-2</v>
      </c>
      <c r="J44" s="113">
        <f t="shared" si="157"/>
        <v>9.6087930773976371E-2</v>
      </c>
      <c r="K44" s="113">
        <f t="shared" si="157"/>
        <v>0.55814715263215342</v>
      </c>
      <c r="L44" s="113">
        <f t="shared" si="157"/>
        <v>5.4014240577305167E-2</v>
      </c>
      <c r="M44" s="113">
        <f t="shared" si="157"/>
        <v>3.0007911431836204E-3</v>
      </c>
      <c r="N44" s="113">
        <f t="shared" si="157"/>
        <v>0.11703085458416121</v>
      </c>
      <c r="O44" s="113">
        <f t="shared" si="157"/>
        <v>2.0165316482193929</v>
      </c>
      <c r="P44" s="113">
        <f t="shared" si="157"/>
        <v>0.15003955715918105</v>
      </c>
      <c r="Q44" s="82">
        <f t="shared" si="157"/>
        <v>0.69018196293223266</v>
      </c>
      <c r="R44" s="122">
        <f t="shared" si="157"/>
        <v>0.13212090481421751</v>
      </c>
      <c r="S44" s="116">
        <f t="shared" si="157"/>
        <v>0.90382709884271528</v>
      </c>
      <c r="T44" s="117">
        <f t="shared" si="157"/>
        <v>1.9908218157233228</v>
      </c>
      <c r="U44" s="111">
        <f t="shared" si="157"/>
        <v>9.0082435100602848E-3</v>
      </c>
      <c r="V44" s="111">
        <f t="shared" si="157"/>
        <v>6.0054956733735232E-3</v>
      </c>
      <c r="W44" s="111">
        <f t="shared" si="157"/>
        <v>6.6060452407108755E-2</v>
      </c>
      <c r="X44" s="111">
        <f t="shared" si="157"/>
        <v>1.0990057082273548</v>
      </c>
      <c r="Y44" s="111">
        <f t="shared" si="157"/>
        <v>0.95487381206639022</v>
      </c>
      <c r="Z44" s="111">
        <f t="shared" si="156"/>
        <v>0.46842866252313475</v>
      </c>
      <c r="AA44" s="111">
        <f t="shared" si="156"/>
        <v>6.0054956733735232E-3</v>
      </c>
      <c r="AB44" s="111">
        <f t="shared" si="156"/>
        <v>3.3480638379057397</v>
      </c>
      <c r="AC44" s="111">
        <f t="shared" si="156"/>
        <v>0.95125079238920784</v>
      </c>
      <c r="AE44" s="179">
        <v>32</v>
      </c>
      <c r="AF44" s="157" t="s">
        <v>140</v>
      </c>
      <c r="AG44" s="183"/>
      <c r="AH44" s="173"/>
      <c r="AI44" s="173"/>
      <c r="AJ44" s="174"/>
      <c r="AK44" s="175">
        <v>3643</v>
      </c>
      <c r="AL44" s="35">
        <f t="shared" si="1"/>
        <v>1.7606603805500914E-2</v>
      </c>
      <c r="AM44" s="143">
        <f t="shared" si="93"/>
        <v>0</v>
      </c>
      <c r="AN44" s="143">
        <f t="shared" si="3"/>
        <v>1</v>
      </c>
      <c r="AO44" s="143">
        <f t="shared" si="4"/>
        <v>0</v>
      </c>
      <c r="AP44" s="143">
        <f t="shared" si="5"/>
        <v>0</v>
      </c>
      <c r="AQ44" s="143">
        <f t="shared" si="6"/>
        <v>0</v>
      </c>
      <c r="AR44" s="143">
        <f t="shared" si="7"/>
        <v>2</v>
      </c>
      <c r="AS44" s="143">
        <f t="shared" si="8"/>
        <v>0</v>
      </c>
      <c r="AT44" s="36">
        <f t="shared" si="9"/>
        <v>1</v>
      </c>
      <c r="AU44" s="150">
        <f t="shared" si="10"/>
        <v>0</v>
      </c>
      <c r="AV44" s="148">
        <f t="shared" si="11"/>
        <v>1</v>
      </c>
      <c r="AW44" s="146">
        <f t="shared" si="12"/>
        <v>2</v>
      </c>
      <c r="AX44" s="126">
        <f t="shared" si="13"/>
        <v>0</v>
      </c>
      <c r="AY44" s="126">
        <f t="shared" si="14"/>
        <v>0</v>
      </c>
      <c r="AZ44" s="126">
        <f t="shared" si="15"/>
        <v>0</v>
      </c>
      <c r="BA44" s="126">
        <f t="shared" si="16"/>
        <v>1</v>
      </c>
      <c r="BB44" s="126">
        <f t="shared" si="17"/>
        <v>1</v>
      </c>
      <c r="BC44" s="126">
        <f t="shared" si="18"/>
        <v>0</v>
      </c>
      <c r="BD44" s="126">
        <f t="shared" si="19"/>
        <v>0</v>
      </c>
      <c r="BE44" s="126">
        <f t="shared" si="20"/>
        <v>3</v>
      </c>
      <c r="BF44" s="126">
        <f t="shared" si="21"/>
        <v>1</v>
      </c>
      <c r="BJ44" s="7">
        <f t="shared" si="94"/>
        <v>0</v>
      </c>
      <c r="BK44" s="7">
        <f t="shared" si="95"/>
        <v>0</v>
      </c>
      <c r="BL44" s="7">
        <f t="shared" si="96"/>
        <v>1</v>
      </c>
      <c r="BM44" s="7">
        <f t="shared" si="97"/>
        <v>0</v>
      </c>
      <c r="BN44" s="7">
        <f t="shared" si="98"/>
        <v>0</v>
      </c>
      <c r="BO44" s="7">
        <f t="shared" si="99"/>
        <v>0</v>
      </c>
      <c r="BP44" s="7">
        <f t="shared" si="100"/>
        <v>0</v>
      </c>
      <c r="BQ44" s="7">
        <f t="shared" si="101"/>
        <v>0</v>
      </c>
      <c r="BR44" s="7">
        <f t="shared" si="102"/>
        <v>0</v>
      </c>
      <c r="BS44" s="7">
        <f t="shared" si="103"/>
        <v>0</v>
      </c>
      <c r="BT44" s="7">
        <f t="shared" si="104"/>
        <v>2</v>
      </c>
      <c r="BU44" s="7">
        <f t="shared" si="105"/>
        <v>0</v>
      </c>
      <c r="BV44" s="7">
        <f t="shared" si="106"/>
        <v>0</v>
      </c>
      <c r="BW44" s="7">
        <f t="shared" si="107"/>
        <v>0</v>
      </c>
      <c r="BX44" s="7">
        <f t="shared" si="108"/>
        <v>1</v>
      </c>
      <c r="BY44" s="7">
        <f t="shared" si="109"/>
        <v>0</v>
      </c>
      <c r="BZ44" s="1">
        <f t="shared" si="110"/>
        <v>0</v>
      </c>
      <c r="CA44" s="1">
        <f t="shared" si="111"/>
        <v>0</v>
      </c>
      <c r="CB44" s="1">
        <f t="shared" si="112"/>
        <v>0.8</v>
      </c>
      <c r="CC44" s="1">
        <f t="shared" si="113"/>
        <v>0.2</v>
      </c>
      <c r="CD44" s="1">
        <f t="shared" si="114"/>
        <v>1.6</v>
      </c>
      <c r="CE44" s="1">
        <f t="shared" si="115"/>
        <v>0.4</v>
      </c>
      <c r="CF44" s="1">
        <f t="shared" si="116"/>
        <v>0</v>
      </c>
      <c r="CG44" s="1">
        <f t="shared" si="117"/>
        <v>0</v>
      </c>
      <c r="CH44" s="1">
        <f t="shared" si="118"/>
        <v>0</v>
      </c>
      <c r="CI44" s="1">
        <f t="shared" si="119"/>
        <v>0</v>
      </c>
      <c r="CJ44" s="1">
        <f t="shared" si="120"/>
        <v>0</v>
      </c>
      <c r="CK44" s="1">
        <f t="shared" si="121"/>
        <v>0</v>
      </c>
      <c r="CL44" s="1">
        <f t="shared" si="122"/>
        <v>0.8</v>
      </c>
      <c r="CM44" s="1">
        <f t="shared" si="123"/>
        <v>0.2</v>
      </c>
      <c r="CN44" s="1">
        <f t="shared" si="124"/>
        <v>0.8</v>
      </c>
      <c r="CO44" s="1">
        <f t="shared" si="125"/>
        <v>0.2</v>
      </c>
      <c r="CP44" s="1">
        <f t="shared" si="126"/>
        <v>0</v>
      </c>
      <c r="CQ44" s="1">
        <f t="shared" si="127"/>
        <v>0</v>
      </c>
      <c r="CR44" s="1">
        <f t="shared" si="128"/>
        <v>0</v>
      </c>
      <c r="CS44" s="1">
        <f t="shared" si="129"/>
        <v>0</v>
      </c>
      <c r="CT44" s="1">
        <f t="shared" si="130"/>
        <v>2.4000000000000004</v>
      </c>
      <c r="CU44" s="1">
        <f t="shared" si="131"/>
        <v>0.60000000000000009</v>
      </c>
      <c r="CV44" s="1">
        <f t="shared" si="132"/>
        <v>0.8</v>
      </c>
      <c r="CW44" s="1">
        <f t="shared" si="133"/>
        <v>0.2</v>
      </c>
      <c r="DA44" s="7">
        <f t="shared" si="134"/>
        <v>0</v>
      </c>
      <c r="DB44" s="7">
        <f t="shared" si="47"/>
        <v>0</v>
      </c>
      <c r="DC44" s="7">
        <f t="shared" si="48"/>
        <v>1</v>
      </c>
      <c r="DD44" s="7">
        <f t="shared" si="49"/>
        <v>0</v>
      </c>
      <c r="DE44" s="7">
        <f t="shared" si="50"/>
        <v>0</v>
      </c>
      <c r="DF44" s="7">
        <f t="shared" si="51"/>
        <v>0</v>
      </c>
      <c r="DG44" s="7">
        <f t="shared" si="52"/>
        <v>0</v>
      </c>
      <c r="DH44" s="7">
        <f t="shared" si="53"/>
        <v>0</v>
      </c>
      <c r="DI44" s="7">
        <f t="shared" si="54"/>
        <v>0</v>
      </c>
      <c r="DJ44" s="7">
        <f t="shared" si="55"/>
        <v>0</v>
      </c>
      <c r="DK44" s="7">
        <f t="shared" si="56"/>
        <v>2</v>
      </c>
      <c r="DL44" s="7">
        <f t="shared" si="57"/>
        <v>0</v>
      </c>
      <c r="DM44" s="7">
        <f t="shared" si="58"/>
        <v>0</v>
      </c>
      <c r="DN44" s="7">
        <f t="shared" si="59"/>
        <v>0</v>
      </c>
      <c r="DO44" s="7">
        <f t="shared" si="60"/>
        <v>1</v>
      </c>
      <c r="DP44" s="7">
        <f t="shared" si="61"/>
        <v>0</v>
      </c>
      <c r="DQ44" s="7">
        <f t="shared" si="62"/>
        <v>0</v>
      </c>
      <c r="DR44" s="7">
        <f t="shared" si="63"/>
        <v>0</v>
      </c>
      <c r="DS44" s="7">
        <f t="shared" si="64"/>
        <v>1</v>
      </c>
      <c r="DT44" s="7">
        <f t="shared" si="65"/>
        <v>0</v>
      </c>
      <c r="DU44" s="7">
        <f t="shared" si="66"/>
        <v>2</v>
      </c>
      <c r="DV44" s="7">
        <f t="shared" si="67"/>
        <v>0</v>
      </c>
      <c r="DW44" s="7">
        <f t="shared" si="68"/>
        <v>0</v>
      </c>
      <c r="DX44" s="7">
        <f t="shared" si="69"/>
        <v>0</v>
      </c>
      <c r="DY44" s="7">
        <f t="shared" si="70"/>
        <v>0</v>
      </c>
      <c r="DZ44" s="7">
        <f t="shared" si="71"/>
        <v>0</v>
      </c>
      <c r="EA44" s="7">
        <f t="shared" si="72"/>
        <v>0</v>
      </c>
      <c r="EB44" s="7">
        <f t="shared" si="73"/>
        <v>0</v>
      </c>
      <c r="EC44" s="7">
        <f t="shared" si="74"/>
        <v>1</v>
      </c>
      <c r="ED44" s="7">
        <f t="shared" si="75"/>
        <v>0</v>
      </c>
      <c r="EE44" s="7">
        <f t="shared" si="76"/>
        <v>1</v>
      </c>
      <c r="EF44" s="7">
        <f t="shared" si="77"/>
        <v>0</v>
      </c>
      <c r="EG44" s="7">
        <f t="shared" si="78"/>
        <v>0</v>
      </c>
      <c r="EH44" s="7">
        <f t="shared" si="79"/>
        <v>0</v>
      </c>
      <c r="EI44" s="7">
        <f t="shared" si="80"/>
        <v>0</v>
      </c>
      <c r="EJ44" s="7">
        <f t="shared" si="81"/>
        <v>0</v>
      </c>
      <c r="EK44" s="7">
        <f t="shared" si="82"/>
        <v>2</v>
      </c>
      <c r="EL44" s="7">
        <f t="shared" si="83"/>
        <v>1</v>
      </c>
      <c r="EM44" s="7">
        <f t="shared" si="84"/>
        <v>1</v>
      </c>
      <c r="EN44" s="7">
        <f t="shared" si="85"/>
        <v>0</v>
      </c>
      <c r="EP44" s="1">
        <v>32</v>
      </c>
      <c r="EQ44" s="10">
        <f t="shared" si="135"/>
        <v>31.348181818181818</v>
      </c>
      <c r="ER44" s="10">
        <f t="shared" si="136"/>
        <v>0.79</v>
      </c>
      <c r="ET44" s="1" t="str">
        <f t="shared" si="137"/>
        <v>[31.35, 0.79]</v>
      </c>
      <c r="EW44" s="1" t="str">
        <f t="shared" si="138"/>
        <v>[31.35, 0.79]</v>
      </c>
      <c r="EX44" s="1" t="str">
        <f t="shared" si="139"/>
        <v>[52.06, 1.31]</v>
      </c>
      <c r="EY44" s="1" t="str">
        <f t="shared" si="140"/>
        <v>[94.13, 3.68]</v>
      </c>
      <c r="FA44" s="1" t="str">
        <f t="shared" si="141"/>
        <v xml:space="preserve">[[31.35, 0.79], [52.06, 1.31], [94.13, 3.68]], </v>
      </c>
      <c r="FC44" s="157" t="s">
        <v>140</v>
      </c>
      <c r="FD44" s="190">
        <v>6.3259999999999996</v>
      </c>
      <c r="FE44" s="191">
        <v>9.0310000000000006</v>
      </c>
      <c r="FF44" s="192">
        <v>8.8369999999999997</v>
      </c>
      <c r="FG44" s="192">
        <v>2.2759999999999998</v>
      </c>
      <c r="FH44" s="192">
        <v>2.0569999999999999</v>
      </c>
      <c r="FI44" s="192">
        <v>7.4989999999999997</v>
      </c>
      <c r="FJ44" s="192">
        <v>8.7629999999999999</v>
      </c>
      <c r="FK44" s="192">
        <v>6.399</v>
      </c>
      <c r="FL44" s="192">
        <v>1.653</v>
      </c>
      <c r="FM44" s="192">
        <v>4.7439999999999998</v>
      </c>
      <c r="FN44" s="192">
        <v>4.5860000000000003</v>
      </c>
      <c r="FO44" s="192">
        <v>3.2290000000000001</v>
      </c>
      <c r="FP44" s="192">
        <v>7.1669999999999998</v>
      </c>
      <c r="FQ44" s="192">
        <v>5.3540000000000001</v>
      </c>
      <c r="FR44" s="192">
        <v>8.9239999999999995</v>
      </c>
      <c r="FS44" s="192">
        <v>8.2119999999999997</v>
      </c>
      <c r="FT44" s="192">
        <v>2.1509999999999998</v>
      </c>
      <c r="FU44" s="192">
        <v>8.952</v>
      </c>
      <c r="FV44" s="192">
        <v>3.1890000000000001</v>
      </c>
      <c r="FW44" s="192">
        <v>0.193</v>
      </c>
      <c r="FX44" s="190">
        <v>0.97799999999999998</v>
      </c>
      <c r="FY44" s="193">
        <v>8.7710000000000008</v>
      </c>
      <c r="FZ44" s="193">
        <v>0.48</v>
      </c>
      <c r="GA44" s="193">
        <v>2.1520000000000001</v>
      </c>
      <c r="GB44" s="193">
        <v>5.5179999999999998</v>
      </c>
      <c r="GC44" s="193">
        <v>4.7190000000000003</v>
      </c>
      <c r="GD44" s="193">
        <v>2.4649999999999999</v>
      </c>
      <c r="GE44" s="193">
        <v>6.093</v>
      </c>
      <c r="GF44" s="193">
        <v>3.2949999999999999</v>
      </c>
      <c r="GG44" s="193">
        <v>0.84699999999999998</v>
      </c>
      <c r="GH44" s="193">
        <v>1.248</v>
      </c>
      <c r="GI44" s="194">
        <v>1.5289999999999999</v>
      </c>
      <c r="GJ44" s="195">
        <v>5.48</v>
      </c>
      <c r="GK44" s="193">
        <v>9.9440000000000008</v>
      </c>
      <c r="GL44" s="193">
        <v>1.53</v>
      </c>
      <c r="GM44" s="193">
        <v>7.5570000000000004</v>
      </c>
      <c r="GN44" s="193">
        <v>4.4189999999999996</v>
      </c>
      <c r="GO44" s="193">
        <v>4.9320000000000004</v>
      </c>
      <c r="GP44" s="193">
        <v>8.4149999999999991</v>
      </c>
      <c r="GQ44" s="193">
        <v>3.2389999999999999</v>
      </c>
      <c r="GR44" s="193">
        <v>7.8559999999999999</v>
      </c>
      <c r="GS44" s="193">
        <v>1.1639999999999999</v>
      </c>
      <c r="GT44" s="193">
        <v>6.3719999999999999</v>
      </c>
      <c r="GU44" s="193">
        <v>7.3710000000000004</v>
      </c>
      <c r="GV44" s="193">
        <v>1.98</v>
      </c>
      <c r="GW44" s="193">
        <v>0.126</v>
      </c>
      <c r="GX44" s="193">
        <v>9.7360000000000007</v>
      </c>
      <c r="GY44" s="193">
        <v>1.01</v>
      </c>
      <c r="GZ44" s="193">
        <v>5.7050000000000001</v>
      </c>
      <c r="HA44" s="193">
        <v>6.7430000000000003</v>
      </c>
      <c r="HB44" s="193">
        <v>5.2850000000000001</v>
      </c>
      <c r="HC44" s="193">
        <v>6.3319999999999999</v>
      </c>
      <c r="HD44" s="193">
        <v>1.728</v>
      </c>
      <c r="HE44" s="193">
        <v>5.141</v>
      </c>
      <c r="HF44" s="193">
        <v>4.1719999999999997</v>
      </c>
      <c r="HG44" s="193">
        <v>1.395</v>
      </c>
      <c r="HH44" s="193">
        <v>5.1959999999999997</v>
      </c>
      <c r="HI44" s="193">
        <v>1.8109999999999999</v>
      </c>
      <c r="HJ44" s="193">
        <v>0.93899999999999995</v>
      </c>
      <c r="HK44" s="193">
        <v>4.0330000000000004</v>
      </c>
      <c r="HL44" s="193">
        <v>7.86</v>
      </c>
      <c r="HM44" s="193">
        <v>8.6980000000000004</v>
      </c>
      <c r="HN44" s="193">
        <v>7.37</v>
      </c>
      <c r="HO44" s="193">
        <v>5.7930000000000001</v>
      </c>
      <c r="HQ44" s="51">
        <f t="shared" si="154"/>
        <v>6.3259999999999996</v>
      </c>
      <c r="HR44" s="51">
        <f t="shared" si="154"/>
        <v>9.0310000000000006</v>
      </c>
      <c r="HS44" s="51">
        <f t="shared" si="154"/>
        <v>8.8369999999999997</v>
      </c>
      <c r="HT44" s="51">
        <f t="shared" si="154"/>
        <v>2.2759999999999998</v>
      </c>
      <c r="HU44" s="51">
        <f t="shared" si="154"/>
        <v>2.0569999999999999</v>
      </c>
      <c r="HV44" s="51">
        <f t="shared" si="154"/>
        <v>7.4989999999999997</v>
      </c>
      <c r="HW44" s="51">
        <f t="shared" si="154"/>
        <v>8.7629999999999999</v>
      </c>
      <c r="HX44" s="51">
        <f t="shared" si="154"/>
        <v>6.399</v>
      </c>
      <c r="HY44" s="51">
        <f t="shared" si="154"/>
        <v>1.653</v>
      </c>
      <c r="HZ44" s="51">
        <f t="shared" si="154"/>
        <v>4.7439999999999998</v>
      </c>
      <c r="IA44" s="51">
        <f t="shared" si="154"/>
        <v>4.5860000000000003</v>
      </c>
      <c r="IB44" s="51">
        <f t="shared" si="154"/>
        <v>3.2290000000000001</v>
      </c>
      <c r="IC44" s="51">
        <f t="shared" si="154"/>
        <v>7.1669999999999998</v>
      </c>
      <c r="ID44" s="51">
        <f t="shared" si="154"/>
        <v>5.3540000000000001</v>
      </c>
      <c r="IE44" s="51">
        <f t="shared" si="153"/>
        <v>8.9239999999999995</v>
      </c>
      <c r="IF44" s="51">
        <f t="shared" si="153"/>
        <v>8.2119999999999997</v>
      </c>
      <c r="IG44" s="51">
        <f t="shared" si="152"/>
        <v>2.1509999999999998</v>
      </c>
      <c r="IH44" s="51">
        <f t="shared" si="152"/>
        <v>8.952</v>
      </c>
      <c r="II44" s="51">
        <f t="shared" si="152"/>
        <v>3.1890000000000001</v>
      </c>
      <c r="IJ44" s="51">
        <f t="shared" si="152"/>
        <v>0.193</v>
      </c>
      <c r="IK44" s="51">
        <f t="shared" si="152"/>
        <v>0.97799999999999998</v>
      </c>
      <c r="IL44" s="51">
        <f t="shared" si="152"/>
        <v>8.7710000000000008</v>
      </c>
      <c r="IM44" s="51">
        <f t="shared" si="152"/>
        <v>0.48</v>
      </c>
      <c r="IN44" s="51">
        <f t="shared" si="152"/>
        <v>2.1520000000000001</v>
      </c>
      <c r="IO44" s="51">
        <f t="shared" si="152"/>
        <v>5.5179999999999998</v>
      </c>
      <c r="IP44" s="51">
        <f t="shared" si="152"/>
        <v>4.7190000000000003</v>
      </c>
      <c r="IQ44" s="51">
        <f t="shared" si="152"/>
        <v>2.4649999999999999</v>
      </c>
      <c r="IR44" s="51">
        <f t="shared" si="152"/>
        <v>6.093</v>
      </c>
      <c r="IS44" s="51">
        <f t="shared" si="152"/>
        <v>3.2949999999999999</v>
      </c>
      <c r="IT44" s="51">
        <f t="shared" si="152"/>
        <v>0.84699999999999998</v>
      </c>
      <c r="IU44" s="51">
        <f t="shared" si="150"/>
        <v>1.248</v>
      </c>
      <c r="IV44" s="51">
        <f t="shared" si="150"/>
        <v>1.5289999999999999</v>
      </c>
      <c r="IW44" s="51">
        <f t="shared" si="150"/>
        <v>5.48</v>
      </c>
      <c r="IX44" s="51">
        <f t="shared" si="150"/>
        <v>9.9440000000000008</v>
      </c>
      <c r="IY44" s="51">
        <f t="shared" si="150"/>
        <v>1.53</v>
      </c>
      <c r="IZ44" s="51">
        <f t="shared" si="150"/>
        <v>7.5570000000000004</v>
      </c>
      <c r="JA44" s="51">
        <f t="shared" si="150"/>
        <v>4.4189999999999996</v>
      </c>
      <c r="JB44" s="51">
        <f t="shared" si="150"/>
        <v>4.9320000000000004</v>
      </c>
      <c r="JC44" s="51">
        <f t="shared" si="150"/>
        <v>8.4149999999999991</v>
      </c>
      <c r="JD44" s="51">
        <f t="shared" si="150"/>
        <v>3.2389999999999999</v>
      </c>
      <c r="JE44" s="51">
        <f t="shared" si="150"/>
        <v>7.8559999999999999</v>
      </c>
      <c r="JF44" s="51">
        <f t="shared" si="150"/>
        <v>1.1639999999999999</v>
      </c>
      <c r="JG44" s="51">
        <f t="shared" si="150"/>
        <v>6.3719999999999999</v>
      </c>
      <c r="JH44" s="51">
        <f t="shared" si="150"/>
        <v>7.3710000000000004</v>
      </c>
      <c r="JI44" s="51">
        <f t="shared" si="150"/>
        <v>1.98</v>
      </c>
      <c r="JJ44" s="51">
        <f t="shared" si="150"/>
        <v>0.126</v>
      </c>
      <c r="JK44" s="51">
        <f t="shared" si="151"/>
        <v>9.7360000000000007</v>
      </c>
      <c r="JL44" s="51">
        <f t="shared" si="151"/>
        <v>1.01</v>
      </c>
      <c r="JM44" s="51">
        <f t="shared" si="151"/>
        <v>5.7050000000000001</v>
      </c>
      <c r="JN44" s="51">
        <f t="shared" si="151"/>
        <v>6.7430000000000003</v>
      </c>
      <c r="JO44" s="51">
        <f t="shared" si="151"/>
        <v>5.2850000000000001</v>
      </c>
      <c r="JP44" s="51">
        <f t="shared" si="151"/>
        <v>6.3319999999999999</v>
      </c>
      <c r="JQ44" s="51">
        <f t="shared" si="151"/>
        <v>1.728</v>
      </c>
      <c r="JR44" s="51">
        <f t="shared" si="151"/>
        <v>5.141</v>
      </c>
      <c r="JS44" s="51">
        <f t="shared" si="151"/>
        <v>4.1719999999999997</v>
      </c>
      <c r="JT44" s="51">
        <f t="shared" si="155"/>
        <v>1.395</v>
      </c>
      <c r="JU44" s="51">
        <f t="shared" si="155"/>
        <v>5.1959999999999997</v>
      </c>
      <c r="JV44" s="51">
        <f t="shared" si="155"/>
        <v>1.8109999999999999</v>
      </c>
      <c r="JW44" s="51">
        <f t="shared" si="155"/>
        <v>0.93899999999999995</v>
      </c>
      <c r="JX44" s="51">
        <f t="shared" si="155"/>
        <v>4.0330000000000004</v>
      </c>
      <c r="JZ44" s="1" t="str">
        <f t="shared" si="142"/>
        <v>[6.326, 9.031, 8.837, 2.276, 2.057, 7.499, 8.763, 6.399, 1.653, 4.744, 4.586, 3.229, 7.167, 5.354, 8.924, 8.212, 2.151, 8.952, 3.189, 0.193, 0.978, 8.771, 0.48, 2.152, 5.518, 4.719, 2.465, 6.093, 3.295, 0.847, 1.248, 1.529, 5.48, 9.944, 1.53, 7.557, 4.419, 4.932, 8.415, 3.239, 7.856, 1.164, 6.372, 7.371, 1.98, 0.126, 9.736, 1.01, 5.705, 6.743, 5.285, 6.332, 1.728, 5.141, 4.172, 1.395, 5.196, 1.811, 0.939, 4.033],</v>
      </c>
    </row>
    <row r="45" spans="2:286" x14ac:dyDescent="0.35">
      <c r="B45" s="179">
        <v>33</v>
      </c>
      <c r="C45" s="158" t="s">
        <v>141</v>
      </c>
      <c r="D45" s="183"/>
      <c r="E45" s="173"/>
      <c r="F45" s="173"/>
      <c r="G45" s="174"/>
      <c r="H45" s="175">
        <v>6451</v>
      </c>
      <c r="I45" s="35">
        <f t="shared" si="92"/>
        <v>3.1177656093682792E-2</v>
      </c>
      <c r="J45" s="113">
        <f t="shared" si="157"/>
        <v>0.17015186423906714</v>
      </c>
      <c r="K45" s="113">
        <f t="shared" si="157"/>
        <v>0.98836323953610272</v>
      </c>
      <c r="L45" s="113">
        <f t="shared" si="157"/>
        <v>9.5648055438977683E-2</v>
      </c>
      <c r="M45" s="113">
        <f t="shared" si="157"/>
        <v>5.3137808577209816E-3</v>
      </c>
      <c r="N45" s="113">
        <f t="shared" si="157"/>
        <v>0.20723745345111833</v>
      </c>
      <c r="O45" s="113">
        <f t="shared" si="157"/>
        <v>3.5708607363885001</v>
      </c>
      <c r="P45" s="113">
        <f t="shared" si="157"/>
        <v>0.26568904288604916</v>
      </c>
      <c r="Q45" s="82">
        <f t="shared" si="157"/>
        <v>1.2221695972758257</v>
      </c>
      <c r="R45" s="122">
        <f t="shared" si="157"/>
        <v>0.23395881332871735</v>
      </c>
      <c r="S45" s="116">
        <f t="shared" si="157"/>
        <v>1.6004909729987253</v>
      </c>
      <c r="T45" s="117">
        <f t="shared" si="157"/>
        <v>3.5253339372031722</v>
      </c>
      <c r="U45" s="111">
        <f t="shared" si="157"/>
        <v>1.5951737272412544E-2</v>
      </c>
      <c r="V45" s="111">
        <f t="shared" si="157"/>
        <v>1.0634491514941696E-2</v>
      </c>
      <c r="W45" s="111">
        <f t="shared" si="157"/>
        <v>0.11697940666435867</v>
      </c>
      <c r="X45" s="111">
        <f t="shared" si="157"/>
        <v>1.9461119472343307</v>
      </c>
      <c r="Y45" s="111">
        <f t="shared" si="157"/>
        <v>1.69088415087573</v>
      </c>
      <c r="Z45" s="111">
        <f t="shared" si="156"/>
        <v>0.82949033816545237</v>
      </c>
      <c r="AA45" s="111">
        <f t="shared" si="156"/>
        <v>1.0634491514941696E-2</v>
      </c>
      <c r="AB45" s="111">
        <f t="shared" si="156"/>
        <v>5.9287290195799969</v>
      </c>
      <c r="AC45" s="111">
        <f t="shared" si="156"/>
        <v>1.6844685318975516</v>
      </c>
      <c r="AE45" s="179">
        <v>33</v>
      </c>
      <c r="AF45" s="158" t="s">
        <v>141</v>
      </c>
      <c r="AG45" s="183"/>
      <c r="AH45" s="173"/>
      <c r="AI45" s="173"/>
      <c r="AJ45" s="174"/>
      <c r="AK45" s="175">
        <v>6451</v>
      </c>
      <c r="AL45" s="35">
        <f t="shared" si="1"/>
        <v>3.1177656093682792E-2</v>
      </c>
      <c r="AM45" s="143">
        <f t="shared" si="93"/>
        <v>0</v>
      </c>
      <c r="AN45" s="143">
        <f t="shared" si="3"/>
        <v>1</v>
      </c>
      <c r="AO45" s="143">
        <f t="shared" si="4"/>
        <v>0</v>
      </c>
      <c r="AP45" s="143">
        <f t="shared" si="5"/>
        <v>0</v>
      </c>
      <c r="AQ45" s="143">
        <f t="shared" si="6"/>
        <v>0</v>
      </c>
      <c r="AR45" s="143">
        <f t="shared" si="7"/>
        <v>4</v>
      </c>
      <c r="AS45" s="143">
        <f t="shared" si="8"/>
        <v>0</v>
      </c>
      <c r="AT45" s="36">
        <f t="shared" si="9"/>
        <v>1</v>
      </c>
      <c r="AU45" s="150">
        <f t="shared" si="10"/>
        <v>0</v>
      </c>
      <c r="AV45" s="148">
        <f t="shared" si="11"/>
        <v>2</v>
      </c>
      <c r="AW45" s="146">
        <f t="shared" si="12"/>
        <v>4</v>
      </c>
      <c r="AX45" s="126">
        <f t="shared" si="13"/>
        <v>0</v>
      </c>
      <c r="AY45" s="126">
        <f t="shared" si="14"/>
        <v>0</v>
      </c>
      <c r="AZ45" s="126">
        <f t="shared" si="15"/>
        <v>0</v>
      </c>
      <c r="BA45" s="126">
        <f t="shared" si="16"/>
        <v>2</v>
      </c>
      <c r="BB45" s="126">
        <f t="shared" si="17"/>
        <v>2</v>
      </c>
      <c r="BC45" s="126">
        <f t="shared" si="18"/>
        <v>1</v>
      </c>
      <c r="BD45" s="126">
        <f t="shared" si="19"/>
        <v>0</v>
      </c>
      <c r="BE45" s="126">
        <f t="shared" si="20"/>
        <v>6</v>
      </c>
      <c r="BF45" s="126">
        <f t="shared" si="21"/>
        <v>2</v>
      </c>
      <c r="BJ45" s="7">
        <f t="shared" si="94"/>
        <v>0</v>
      </c>
      <c r="BK45" s="7">
        <f t="shared" si="95"/>
        <v>0</v>
      </c>
      <c r="BL45" s="7">
        <f t="shared" si="96"/>
        <v>1</v>
      </c>
      <c r="BM45" s="7">
        <f t="shared" si="97"/>
        <v>0</v>
      </c>
      <c r="BN45" s="7">
        <f t="shared" si="98"/>
        <v>0</v>
      </c>
      <c r="BO45" s="7">
        <f t="shared" si="99"/>
        <v>0</v>
      </c>
      <c r="BP45" s="7">
        <f t="shared" si="100"/>
        <v>0</v>
      </c>
      <c r="BQ45" s="7">
        <f t="shared" si="101"/>
        <v>0</v>
      </c>
      <c r="BR45" s="7">
        <f t="shared" si="102"/>
        <v>0</v>
      </c>
      <c r="BS45" s="7">
        <f t="shared" si="103"/>
        <v>0</v>
      </c>
      <c r="BT45" s="7">
        <f t="shared" si="104"/>
        <v>4</v>
      </c>
      <c r="BU45" s="7">
        <f t="shared" si="105"/>
        <v>0</v>
      </c>
      <c r="BV45" s="7">
        <f t="shared" si="106"/>
        <v>0</v>
      </c>
      <c r="BW45" s="7">
        <f t="shared" si="107"/>
        <v>0</v>
      </c>
      <c r="BX45" s="7">
        <f t="shared" si="108"/>
        <v>1</v>
      </c>
      <c r="BY45" s="7">
        <f t="shared" si="109"/>
        <v>0</v>
      </c>
      <c r="BZ45" s="1">
        <f t="shared" si="110"/>
        <v>0</v>
      </c>
      <c r="CA45" s="1">
        <f t="shared" si="111"/>
        <v>0</v>
      </c>
      <c r="CB45" s="1">
        <f t="shared" si="112"/>
        <v>1.6</v>
      </c>
      <c r="CC45" s="1">
        <f t="shared" si="113"/>
        <v>0.4</v>
      </c>
      <c r="CD45" s="1">
        <f t="shared" si="114"/>
        <v>3.2</v>
      </c>
      <c r="CE45" s="1">
        <f t="shared" si="115"/>
        <v>0.8</v>
      </c>
      <c r="CF45" s="1">
        <f t="shared" si="116"/>
        <v>0</v>
      </c>
      <c r="CG45" s="1">
        <f t="shared" si="117"/>
        <v>0</v>
      </c>
      <c r="CH45" s="1">
        <f t="shared" si="118"/>
        <v>0</v>
      </c>
      <c r="CI45" s="1">
        <f t="shared" si="119"/>
        <v>0</v>
      </c>
      <c r="CJ45" s="1">
        <f t="shared" si="120"/>
        <v>0</v>
      </c>
      <c r="CK45" s="1">
        <f t="shared" si="121"/>
        <v>0</v>
      </c>
      <c r="CL45" s="1">
        <f t="shared" si="122"/>
        <v>1.6</v>
      </c>
      <c r="CM45" s="1">
        <f t="shared" si="123"/>
        <v>0.4</v>
      </c>
      <c r="CN45" s="1">
        <f t="shared" si="124"/>
        <v>1.6</v>
      </c>
      <c r="CO45" s="1">
        <f t="shared" si="125"/>
        <v>0.4</v>
      </c>
      <c r="CP45" s="1">
        <f t="shared" si="126"/>
        <v>0.8</v>
      </c>
      <c r="CQ45" s="1">
        <f t="shared" si="127"/>
        <v>0.2</v>
      </c>
      <c r="CR45" s="1">
        <f t="shared" si="128"/>
        <v>0</v>
      </c>
      <c r="CS45" s="1">
        <f t="shared" si="129"/>
        <v>0</v>
      </c>
      <c r="CT45" s="1">
        <f t="shared" si="130"/>
        <v>4.8000000000000007</v>
      </c>
      <c r="CU45" s="1">
        <f t="shared" si="131"/>
        <v>1.2000000000000002</v>
      </c>
      <c r="CV45" s="1">
        <f t="shared" si="132"/>
        <v>1.6</v>
      </c>
      <c r="CW45" s="1">
        <f t="shared" si="133"/>
        <v>0.4</v>
      </c>
      <c r="DA45" s="7">
        <f t="shared" si="134"/>
        <v>0</v>
      </c>
      <c r="DB45" s="7">
        <f t="shared" si="47"/>
        <v>0</v>
      </c>
      <c r="DC45" s="7">
        <f t="shared" si="48"/>
        <v>1</v>
      </c>
      <c r="DD45" s="7">
        <f t="shared" si="49"/>
        <v>0</v>
      </c>
      <c r="DE45" s="7">
        <f t="shared" si="50"/>
        <v>0</v>
      </c>
      <c r="DF45" s="7">
        <f t="shared" si="51"/>
        <v>0</v>
      </c>
      <c r="DG45" s="7">
        <f t="shared" si="52"/>
        <v>0</v>
      </c>
      <c r="DH45" s="7">
        <f t="shared" si="53"/>
        <v>0</v>
      </c>
      <c r="DI45" s="7">
        <f t="shared" si="54"/>
        <v>0</v>
      </c>
      <c r="DJ45" s="7">
        <f t="shared" si="55"/>
        <v>0</v>
      </c>
      <c r="DK45" s="7">
        <f t="shared" si="56"/>
        <v>4</v>
      </c>
      <c r="DL45" s="7">
        <f t="shared" si="57"/>
        <v>0</v>
      </c>
      <c r="DM45" s="7">
        <f t="shared" si="58"/>
        <v>0</v>
      </c>
      <c r="DN45" s="7">
        <f t="shared" si="59"/>
        <v>0</v>
      </c>
      <c r="DO45" s="7">
        <f t="shared" si="60"/>
        <v>1</v>
      </c>
      <c r="DP45" s="7">
        <f t="shared" si="61"/>
        <v>0</v>
      </c>
      <c r="DQ45" s="7">
        <f t="shared" si="62"/>
        <v>0</v>
      </c>
      <c r="DR45" s="7">
        <f t="shared" si="63"/>
        <v>0</v>
      </c>
      <c r="DS45" s="7">
        <f t="shared" si="64"/>
        <v>2</v>
      </c>
      <c r="DT45" s="7">
        <f t="shared" si="65"/>
        <v>0</v>
      </c>
      <c r="DU45" s="7">
        <f t="shared" si="66"/>
        <v>3</v>
      </c>
      <c r="DV45" s="7">
        <f t="shared" si="67"/>
        <v>1</v>
      </c>
      <c r="DW45" s="7">
        <f t="shared" si="68"/>
        <v>0</v>
      </c>
      <c r="DX45" s="7">
        <f t="shared" si="69"/>
        <v>0</v>
      </c>
      <c r="DY45" s="7">
        <f t="shared" si="70"/>
        <v>0</v>
      </c>
      <c r="DZ45" s="7">
        <f t="shared" si="71"/>
        <v>0</v>
      </c>
      <c r="EA45" s="7">
        <f t="shared" si="72"/>
        <v>0</v>
      </c>
      <c r="EB45" s="7">
        <f t="shared" si="73"/>
        <v>0</v>
      </c>
      <c r="EC45" s="7">
        <f t="shared" si="74"/>
        <v>2</v>
      </c>
      <c r="ED45" s="7">
        <f t="shared" si="75"/>
        <v>0</v>
      </c>
      <c r="EE45" s="7">
        <f t="shared" si="76"/>
        <v>2</v>
      </c>
      <c r="EF45" s="7">
        <f t="shared" si="77"/>
        <v>0</v>
      </c>
      <c r="EG45" s="7">
        <f t="shared" si="78"/>
        <v>1</v>
      </c>
      <c r="EH45" s="7">
        <f t="shared" si="79"/>
        <v>0</v>
      </c>
      <c r="EI45" s="7">
        <f t="shared" si="80"/>
        <v>0</v>
      </c>
      <c r="EJ45" s="7">
        <f t="shared" si="81"/>
        <v>0</v>
      </c>
      <c r="EK45" s="7">
        <f t="shared" si="82"/>
        <v>5</v>
      </c>
      <c r="EL45" s="7">
        <f t="shared" si="83"/>
        <v>1</v>
      </c>
      <c r="EM45" s="7">
        <f t="shared" si="84"/>
        <v>2</v>
      </c>
      <c r="EN45" s="7">
        <f t="shared" si="85"/>
        <v>0</v>
      </c>
      <c r="EP45" s="1">
        <v>33</v>
      </c>
      <c r="EQ45" s="10">
        <f t="shared" si="135"/>
        <v>57.807272727272732</v>
      </c>
      <c r="ER45" s="10">
        <f t="shared" si="136"/>
        <v>1.3080000000000001</v>
      </c>
      <c r="ET45" s="1" t="str">
        <f t="shared" si="137"/>
        <v>[57.81, 1.31]</v>
      </c>
      <c r="EW45" s="1" t="str">
        <f t="shared" si="138"/>
        <v>[57.81, 1.31]</v>
      </c>
      <c r="EX45" s="1" t="str">
        <f t="shared" si="139"/>
        <v>[77.93, 3.68]</v>
      </c>
      <c r="EY45" s="1" t="str">
        <f t="shared" si="140"/>
        <v>[170.35, 6.19]</v>
      </c>
      <c r="FA45" s="1" t="str">
        <f t="shared" si="141"/>
        <v xml:space="preserve">[[57.81, 1.31], [77.93, 3.68], [170.35, 6.19]], </v>
      </c>
      <c r="FC45" s="158" t="s">
        <v>141</v>
      </c>
      <c r="FD45" s="190">
        <v>2.1579999999999999</v>
      </c>
      <c r="FE45" s="191">
        <v>4.9219999999999997</v>
      </c>
      <c r="FF45" s="192">
        <v>3.8290000000000002</v>
      </c>
      <c r="FG45" s="192">
        <v>0.67600000000000005</v>
      </c>
      <c r="FH45" s="192">
        <v>3.2149999999999999</v>
      </c>
      <c r="FI45" s="192">
        <v>4.117</v>
      </c>
      <c r="FJ45" s="192">
        <v>2.38</v>
      </c>
      <c r="FK45" s="192">
        <v>8.16</v>
      </c>
      <c r="FL45" s="192">
        <v>6.7960000000000003</v>
      </c>
      <c r="FM45" s="192">
        <v>6.5229999999999997</v>
      </c>
      <c r="FN45" s="192">
        <v>3.641</v>
      </c>
      <c r="FO45" s="192">
        <v>0.755</v>
      </c>
      <c r="FP45" s="192">
        <v>9.4990000000000006</v>
      </c>
      <c r="FQ45" s="192">
        <v>4.4580000000000002</v>
      </c>
      <c r="FR45" s="192">
        <v>4.8840000000000003</v>
      </c>
      <c r="FS45" s="192">
        <v>1.329</v>
      </c>
      <c r="FT45" s="192">
        <v>9.2520000000000007</v>
      </c>
      <c r="FU45" s="192">
        <v>4.3419999999999996</v>
      </c>
      <c r="FV45" s="192">
        <v>2.5179999999999998</v>
      </c>
      <c r="FW45" s="192">
        <v>1.222</v>
      </c>
      <c r="FX45" s="190">
        <v>8.3219999999999992</v>
      </c>
      <c r="FY45" s="193">
        <v>6.859</v>
      </c>
      <c r="FZ45" s="193">
        <v>7.0090000000000003</v>
      </c>
      <c r="GA45" s="193">
        <v>2.1150000000000002</v>
      </c>
      <c r="GB45" s="193">
        <v>8.5120000000000005</v>
      </c>
      <c r="GC45" s="193">
        <v>9.66</v>
      </c>
      <c r="GD45" s="193">
        <v>7.7809999999999997</v>
      </c>
      <c r="GE45" s="193">
        <v>8.4789999999999992</v>
      </c>
      <c r="GF45" s="193">
        <v>4.851</v>
      </c>
      <c r="GG45" s="193">
        <v>1.1120000000000001</v>
      </c>
      <c r="GH45" s="193">
        <v>0.28399999999999997</v>
      </c>
      <c r="GI45" s="194">
        <v>7.0789999999999997</v>
      </c>
      <c r="GJ45" s="195">
        <v>7.149</v>
      </c>
      <c r="GK45" s="193">
        <v>1.165</v>
      </c>
      <c r="GL45" s="193">
        <v>5.7619999999999996</v>
      </c>
      <c r="GM45" s="193">
        <v>3.2320000000000002</v>
      </c>
      <c r="GN45" s="193">
        <v>5.6849999999999996</v>
      </c>
      <c r="GO45" s="193">
        <v>7.9039999999999999</v>
      </c>
      <c r="GP45" s="193">
        <v>1.899</v>
      </c>
      <c r="GQ45" s="193">
        <v>4.008</v>
      </c>
      <c r="GR45" s="193">
        <v>5.23</v>
      </c>
      <c r="GS45" s="193">
        <v>2.4620000000000002</v>
      </c>
      <c r="GT45" s="193">
        <v>9.7690000000000001</v>
      </c>
      <c r="GU45" s="193">
        <v>4.8310000000000004</v>
      </c>
      <c r="GV45" s="193">
        <v>4.7080000000000002</v>
      </c>
      <c r="GW45" s="193">
        <v>8.4169999999999998</v>
      </c>
      <c r="GX45" s="193">
        <v>1.4830000000000001</v>
      </c>
      <c r="GY45" s="193">
        <v>8.5830000000000002</v>
      </c>
      <c r="GZ45" s="193">
        <v>1.2709999999999999</v>
      </c>
      <c r="HA45" s="193">
        <v>7.492</v>
      </c>
      <c r="HB45" s="193">
        <v>1.8759999999999999</v>
      </c>
      <c r="HC45" s="193">
        <v>4.0199999999999996</v>
      </c>
      <c r="HD45" s="193">
        <v>4.8000000000000001E-2</v>
      </c>
      <c r="HE45" s="193">
        <v>0.51500000000000001</v>
      </c>
      <c r="HF45" s="193">
        <v>2.6480000000000001</v>
      </c>
      <c r="HG45" s="193">
        <v>1.8069999999999999</v>
      </c>
      <c r="HH45" s="193">
        <v>8.5709999999999997</v>
      </c>
      <c r="HI45" s="193">
        <v>5.17</v>
      </c>
      <c r="HJ45" s="193">
        <v>4.8550000000000004</v>
      </c>
      <c r="HK45" s="193">
        <v>0.98899999999999999</v>
      </c>
      <c r="HL45" s="193">
        <v>0.53600000000000003</v>
      </c>
      <c r="HM45" s="193">
        <v>7.657</v>
      </c>
      <c r="HN45" s="193">
        <v>6.1669999999999998</v>
      </c>
      <c r="HO45" s="193">
        <v>9.58</v>
      </c>
      <c r="HQ45" s="51">
        <f t="shared" si="154"/>
        <v>2.1579999999999999</v>
      </c>
      <c r="HR45" s="51">
        <f t="shared" si="154"/>
        <v>4.9219999999999997</v>
      </c>
      <c r="HS45" s="51">
        <f t="shared" si="154"/>
        <v>3.8290000000000002</v>
      </c>
      <c r="HT45" s="51">
        <f t="shared" si="154"/>
        <v>0.67600000000000005</v>
      </c>
      <c r="HU45" s="51">
        <f t="shared" si="154"/>
        <v>3.2149999999999999</v>
      </c>
      <c r="HV45" s="51">
        <f t="shared" si="154"/>
        <v>4.117</v>
      </c>
      <c r="HW45" s="51">
        <f t="shared" si="154"/>
        <v>2.38</v>
      </c>
      <c r="HX45" s="51">
        <f t="shared" si="154"/>
        <v>8.16</v>
      </c>
      <c r="HY45" s="51">
        <f t="shared" si="154"/>
        <v>6.7960000000000003</v>
      </c>
      <c r="HZ45" s="51">
        <f t="shared" si="154"/>
        <v>6.5229999999999997</v>
      </c>
      <c r="IA45" s="51">
        <f t="shared" si="154"/>
        <v>3.641</v>
      </c>
      <c r="IB45" s="51">
        <f t="shared" si="154"/>
        <v>0.755</v>
      </c>
      <c r="IC45" s="51">
        <f t="shared" si="154"/>
        <v>9.4990000000000006</v>
      </c>
      <c r="ID45" s="51">
        <f t="shared" si="154"/>
        <v>4.4580000000000002</v>
      </c>
      <c r="IE45" s="51">
        <f t="shared" si="153"/>
        <v>4.8840000000000003</v>
      </c>
      <c r="IF45" s="51">
        <f t="shared" si="153"/>
        <v>1.329</v>
      </c>
      <c r="IG45" s="51">
        <f t="shared" si="152"/>
        <v>9.2520000000000007</v>
      </c>
      <c r="IH45" s="51">
        <f t="shared" si="152"/>
        <v>4.3419999999999996</v>
      </c>
      <c r="II45" s="51">
        <f t="shared" si="152"/>
        <v>2.5179999999999998</v>
      </c>
      <c r="IJ45" s="51">
        <f t="shared" si="152"/>
        <v>1.222</v>
      </c>
      <c r="IK45" s="51">
        <f t="shared" si="152"/>
        <v>8.3219999999999992</v>
      </c>
      <c r="IL45" s="51">
        <f t="shared" si="152"/>
        <v>6.859</v>
      </c>
      <c r="IM45" s="51">
        <f t="shared" si="152"/>
        <v>7.0090000000000003</v>
      </c>
      <c r="IN45" s="51">
        <f t="shared" si="152"/>
        <v>2.1150000000000002</v>
      </c>
      <c r="IO45" s="51">
        <f t="shared" si="152"/>
        <v>8.5120000000000005</v>
      </c>
      <c r="IP45" s="51">
        <f t="shared" si="152"/>
        <v>9.66</v>
      </c>
      <c r="IQ45" s="51">
        <f t="shared" si="152"/>
        <v>7.7809999999999997</v>
      </c>
      <c r="IR45" s="51">
        <f t="shared" si="152"/>
        <v>8.4789999999999992</v>
      </c>
      <c r="IS45" s="51">
        <f t="shared" si="152"/>
        <v>4.851</v>
      </c>
      <c r="IT45" s="51">
        <f t="shared" si="152"/>
        <v>1.1120000000000001</v>
      </c>
      <c r="IU45" s="51">
        <f t="shared" si="150"/>
        <v>0.28399999999999997</v>
      </c>
      <c r="IV45" s="51">
        <f t="shared" si="150"/>
        <v>7.0789999999999997</v>
      </c>
      <c r="IW45" s="51">
        <f t="shared" si="150"/>
        <v>7.149</v>
      </c>
      <c r="IX45" s="51">
        <f t="shared" si="150"/>
        <v>1.165</v>
      </c>
      <c r="IY45" s="51">
        <f t="shared" si="150"/>
        <v>5.7619999999999996</v>
      </c>
      <c r="IZ45" s="51">
        <f t="shared" si="150"/>
        <v>3.2320000000000002</v>
      </c>
      <c r="JA45" s="51">
        <f t="shared" si="150"/>
        <v>5.6849999999999996</v>
      </c>
      <c r="JB45" s="51">
        <f t="shared" si="150"/>
        <v>7.9039999999999999</v>
      </c>
      <c r="JC45" s="51">
        <f t="shared" si="150"/>
        <v>1.899</v>
      </c>
      <c r="JD45" s="51">
        <f t="shared" si="150"/>
        <v>4.008</v>
      </c>
      <c r="JE45" s="51">
        <f t="shared" si="150"/>
        <v>5.23</v>
      </c>
      <c r="JF45" s="51">
        <f t="shared" si="150"/>
        <v>2.4620000000000002</v>
      </c>
      <c r="JG45" s="51">
        <f t="shared" si="150"/>
        <v>9.7690000000000001</v>
      </c>
      <c r="JH45" s="51">
        <f t="shared" si="150"/>
        <v>4.8310000000000004</v>
      </c>
      <c r="JI45" s="51">
        <f t="shared" si="150"/>
        <v>4.7080000000000002</v>
      </c>
      <c r="JJ45" s="51">
        <f t="shared" si="150"/>
        <v>8.4169999999999998</v>
      </c>
      <c r="JK45" s="51">
        <f t="shared" si="151"/>
        <v>1.4830000000000001</v>
      </c>
      <c r="JL45" s="51">
        <f t="shared" si="151"/>
        <v>8.5830000000000002</v>
      </c>
      <c r="JM45" s="51">
        <f t="shared" si="151"/>
        <v>1.2709999999999999</v>
      </c>
      <c r="JN45" s="51">
        <f t="shared" si="151"/>
        <v>7.492</v>
      </c>
      <c r="JO45" s="51">
        <f t="shared" si="151"/>
        <v>1.8759999999999999</v>
      </c>
      <c r="JP45" s="51">
        <f t="shared" si="151"/>
        <v>4.0199999999999996</v>
      </c>
      <c r="JQ45" s="51">
        <f t="shared" si="151"/>
        <v>4.8000000000000001E-2</v>
      </c>
      <c r="JR45" s="51">
        <f t="shared" si="151"/>
        <v>0.51500000000000001</v>
      </c>
      <c r="JS45" s="51">
        <f t="shared" si="151"/>
        <v>2.6480000000000001</v>
      </c>
      <c r="JT45" s="51">
        <f t="shared" si="155"/>
        <v>1.8069999999999999</v>
      </c>
      <c r="JU45" s="51">
        <f t="shared" si="155"/>
        <v>8.5709999999999997</v>
      </c>
      <c r="JV45" s="51">
        <f t="shared" si="155"/>
        <v>5.17</v>
      </c>
      <c r="JW45" s="51">
        <f t="shared" si="155"/>
        <v>4.8550000000000004</v>
      </c>
      <c r="JX45" s="51">
        <f t="shared" si="155"/>
        <v>0.98899999999999999</v>
      </c>
      <c r="JZ45" s="1" t="str">
        <f t="shared" si="142"/>
        <v>[2.158, 4.922, 3.829, 0.676, 3.215, 4.117, 2.38, 8.16, 6.796, 6.523, 3.641, 0.755, 9.499, 4.458, 4.884, 1.329, 9.252, 4.342, 2.518, 1.222, 8.322, 6.859, 7.009, 2.115, 8.512, 9.66, 7.781, 8.479, 4.851, 1.112, 0.284, 7.079, 7.149, 1.165, 5.762, 3.232, 5.685, 7.904, 1.899, 4.008, 5.23, 2.462, 9.769, 4.831, 4.708, 8.417, 1.483, 8.583, 1.271, 7.492, 1.876, 4.02, 0.048, 0.515, 2.648, 1.807, 8.571, 5.17, 4.855, 0.989],</v>
      </c>
    </row>
    <row r="46" spans="2:286" x14ac:dyDescent="0.35">
      <c r="B46" s="179">
        <v>34</v>
      </c>
      <c r="C46" s="157" t="s">
        <v>142</v>
      </c>
      <c r="D46" s="183"/>
      <c r="E46" s="173"/>
      <c r="F46" s="173"/>
      <c r="G46" s="174"/>
      <c r="H46" s="175">
        <v>6740</v>
      </c>
      <c r="I46" s="35">
        <f t="shared" si="92"/>
        <v>3.2574391888299803E-2</v>
      </c>
      <c r="J46" s="113">
        <f t="shared" si="157"/>
        <v>0.17777454115196289</v>
      </c>
      <c r="K46" s="113">
        <f t="shared" si="157"/>
        <v>1.0326411772552058</v>
      </c>
      <c r="L46" s="113">
        <f t="shared" si="157"/>
        <v>9.9933017153729597E-2</v>
      </c>
      <c r="M46" s="113">
        <f t="shared" si="157"/>
        <v>5.5518342863183105E-3</v>
      </c>
      <c r="N46" s="113">
        <f t="shared" si="157"/>
        <v>0.21652153716641412</v>
      </c>
      <c r="O46" s="113">
        <f t="shared" si="157"/>
        <v>3.7308326404059051</v>
      </c>
      <c r="P46" s="113">
        <f t="shared" si="157"/>
        <v>0.27759171431591556</v>
      </c>
      <c r="Q46" s="82">
        <f t="shared" si="157"/>
        <v>1.2769218858532114</v>
      </c>
      <c r="R46" s="122">
        <f t="shared" si="157"/>
        <v>0.24443999408394898</v>
      </c>
      <c r="S46" s="116">
        <f t="shared" si="157"/>
        <v>1.672191777710651</v>
      </c>
      <c r="T46" s="117">
        <f t="shared" si="157"/>
        <v>3.6832662744922313</v>
      </c>
      <c r="U46" s="111">
        <f t="shared" si="157"/>
        <v>1.6666363232996521E-2</v>
      </c>
      <c r="V46" s="111">
        <f t="shared" si="157"/>
        <v>1.1110908821997681E-2</v>
      </c>
      <c r="W46" s="111">
        <f t="shared" si="157"/>
        <v>0.12221999704197449</v>
      </c>
      <c r="X46" s="111">
        <f t="shared" si="157"/>
        <v>2.0332963144255758</v>
      </c>
      <c r="Y46" s="111">
        <f t="shared" si="157"/>
        <v>1.7666345026976313</v>
      </c>
      <c r="Z46" s="111">
        <f t="shared" si="156"/>
        <v>0.86665088811581903</v>
      </c>
      <c r="AA46" s="111">
        <f t="shared" si="156"/>
        <v>1.1110908821997681E-2</v>
      </c>
      <c r="AB46" s="111">
        <f t="shared" si="156"/>
        <v>6.1943316682637075</v>
      </c>
      <c r="AC46" s="111">
        <f t="shared" si="156"/>
        <v>1.7599314687629046</v>
      </c>
      <c r="AE46" s="179">
        <v>34</v>
      </c>
      <c r="AF46" s="157" t="s">
        <v>142</v>
      </c>
      <c r="AG46" s="183"/>
      <c r="AH46" s="173"/>
      <c r="AI46" s="173"/>
      <c r="AJ46" s="174"/>
      <c r="AK46" s="175">
        <v>6740</v>
      </c>
      <c r="AL46" s="35">
        <f t="shared" si="1"/>
        <v>3.2574391888299803E-2</v>
      </c>
      <c r="AM46" s="143">
        <f t="shared" si="93"/>
        <v>0</v>
      </c>
      <c r="AN46" s="143">
        <f t="shared" si="3"/>
        <v>1</v>
      </c>
      <c r="AO46" s="143">
        <f t="shared" si="4"/>
        <v>0</v>
      </c>
      <c r="AP46" s="143">
        <f t="shared" si="5"/>
        <v>0</v>
      </c>
      <c r="AQ46" s="143">
        <f t="shared" si="6"/>
        <v>0</v>
      </c>
      <c r="AR46" s="143">
        <f t="shared" si="7"/>
        <v>4</v>
      </c>
      <c r="AS46" s="143">
        <f t="shared" si="8"/>
        <v>0</v>
      </c>
      <c r="AT46" s="36">
        <f t="shared" si="9"/>
        <v>1</v>
      </c>
      <c r="AU46" s="150">
        <f t="shared" si="10"/>
        <v>0</v>
      </c>
      <c r="AV46" s="148">
        <f t="shared" si="11"/>
        <v>2</v>
      </c>
      <c r="AW46" s="146">
        <f t="shared" si="12"/>
        <v>4</v>
      </c>
      <c r="AX46" s="126">
        <f t="shared" si="13"/>
        <v>0</v>
      </c>
      <c r="AY46" s="126">
        <f t="shared" si="14"/>
        <v>0</v>
      </c>
      <c r="AZ46" s="126">
        <f t="shared" si="15"/>
        <v>0</v>
      </c>
      <c r="BA46" s="126">
        <f t="shared" si="16"/>
        <v>2</v>
      </c>
      <c r="BB46" s="126">
        <f t="shared" si="17"/>
        <v>2</v>
      </c>
      <c r="BC46" s="126">
        <f t="shared" si="18"/>
        <v>1</v>
      </c>
      <c r="BD46" s="126">
        <f t="shared" si="19"/>
        <v>0</v>
      </c>
      <c r="BE46" s="126">
        <f t="shared" si="20"/>
        <v>6</v>
      </c>
      <c r="BF46" s="126">
        <f t="shared" si="21"/>
        <v>2</v>
      </c>
      <c r="BJ46" s="7">
        <f t="shared" si="94"/>
        <v>0</v>
      </c>
      <c r="BK46" s="7">
        <f t="shared" si="95"/>
        <v>0</v>
      </c>
      <c r="BL46" s="7">
        <f t="shared" si="96"/>
        <v>1</v>
      </c>
      <c r="BM46" s="7">
        <f t="shared" si="97"/>
        <v>0</v>
      </c>
      <c r="BN46" s="7">
        <f t="shared" si="98"/>
        <v>0</v>
      </c>
      <c r="BO46" s="7">
        <f t="shared" si="99"/>
        <v>0</v>
      </c>
      <c r="BP46" s="7">
        <f t="shared" si="100"/>
        <v>0</v>
      </c>
      <c r="BQ46" s="7">
        <f t="shared" si="101"/>
        <v>0</v>
      </c>
      <c r="BR46" s="7">
        <f t="shared" si="102"/>
        <v>0</v>
      </c>
      <c r="BS46" s="7">
        <f t="shared" si="103"/>
        <v>0</v>
      </c>
      <c r="BT46" s="7">
        <f t="shared" si="104"/>
        <v>4</v>
      </c>
      <c r="BU46" s="7">
        <f t="shared" si="105"/>
        <v>0</v>
      </c>
      <c r="BV46" s="7">
        <f t="shared" si="106"/>
        <v>0</v>
      </c>
      <c r="BW46" s="7">
        <f t="shared" si="107"/>
        <v>0</v>
      </c>
      <c r="BX46" s="7">
        <f t="shared" si="108"/>
        <v>1</v>
      </c>
      <c r="BY46" s="7">
        <f t="shared" si="109"/>
        <v>0</v>
      </c>
      <c r="BZ46" s="1">
        <f t="shared" si="110"/>
        <v>0</v>
      </c>
      <c r="CA46" s="1">
        <f t="shared" si="111"/>
        <v>0</v>
      </c>
      <c r="CB46" s="1">
        <f t="shared" si="112"/>
        <v>1.6</v>
      </c>
      <c r="CC46" s="1">
        <f t="shared" si="113"/>
        <v>0.4</v>
      </c>
      <c r="CD46" s="1">
        <f t="shared" si="114"/>
        <v>3.2</v>
      </c>
      <c r="CE46" s="1">
        <f t="shared" si="115"/>
        <v>0.8</v>
      </c>
      <c r="CF46" s="1">
        <f t="shared" si="116"/>
        <v>0</v>
      </c>
      <c r="CG46" s="1">
        <f t="shared" si="117"/>
        <v>0</v>
      </c>
      <c r="CH46" s="1">
        <f t="shared" si="118"/>
        <v>0</v>
      </c>
      <c r="CI46" s="1">
        <f t="shared" si="119"/>
        <v>0</v>
      </c>
      <c r="CJ46" s="1">
        <f t="shared" si="120"/>
        <v>0</v>
      </c>
      <c r="CK46" s="1">
        <f t="shared" si="121"/>
        <v>0</v>
      </c>
      <c r="CL46" s="1">
        <f t="shared" si="122"/>
        <v>1.6</v>
      </c>
      <c r="CM46" s="1">
        <f t="shared" si="123"/>
        <v>0.4</v>
      </c>
      <c r="CN46" s="1">
        <f t="shared" si="124"/>
        <v>1.6</v>
      </c>
      <c r="CO46" s="1">
        <f t="shared" si="125"/>
        <v>0.4</v>
      </c>
      <c r="CP46" s="1">
        <f t="shared" si="126"/>
        <v>0.8</v>
      </c>
      <c r="CQ46" s="1">
        <f t="shared" si="127"/>
        <v>0.2</v>
      </c>
      <c r="CR46" s="1">
        <f t="shared" si="128"/>
        <v>0</v>
      </c>
      <c r="CS46" s="1">
        <f t="shared" si="129"/>
        <v>0</v>
      </c>
      <c r="CT46" s="1">
        <f t="shared" si="130"/>
        <v>4.8000000000000007</v>
      </c>
      <c r="CU46" s="1">
        <f t="shared" si="131"/>
        <v>1.2000000000000002</v>
      </c>
      <c r="CV46" s="1">
        <f t="shared" si="132"/>
        <v>1.6</v>
      </c>
      <c r="CW46" s="1">
        <f t="shared" si="133"/>
        <v>0.4</v>
      </c>
      <c r="DA46" s="7">
        <f t="shared" si="134"/>
        <v>0</v>
      </c>
      <c r="DB46" s="7">
        <f t="shared" si="47"/>
        <v>0</v>
      </c>
      <c r="DC46" s="7">
        <f t="shared" si="48"/>
        <v>1</v>
      </c>
      <c r="DD46" s="7">
        <f t="shared" si="49"/>
        <v>0</v>
      </c>
      <c r="DE46" s="7">
        <f t="shared" si="50"/>
        <v>0</v>
      </c>
      <c r="DF46" s="7">
        <f t="shared" si="51"/>
        <v>0</v>
      </c>
      <c r="DG46" s="7">
        <f t="shared" si="52"/>
        <v>0</v>
      </c>
      <c r="DH46" s="7">
        <f t="shared" si="53"/>
        <v>0</v>
      </c>
      <c r="DI46" s="7">
        <f t="shared" si="54"/>
        <v>0</v>
      </c>
      <c r="DJ46" s="7">
        <f t="shared" si="55"/>
        <v>0</v>
      </c>
      <c r="DK46" s="7">
        <f t="shared" si="56"/>
        <v>4</v>
      </c>
      <c r="DL46" s="7">
        <f t="shared" si="57"/>
        <v>0</v>
      </c>
      <c r="DM46" s="7">
        <f t="shared" si="58"/>
        <v>0</v>
      </c>
      <c r="DN46" s="7">
        <f t="shared" si="59"/>
        <v>0</v>
      </c>
      <c r="DO46" s="7">
        <f t="shared" si="60"/>
        <v>1</v>
      </c>
      <c r="DP46" s="7">
        <f t="shared" si="61"/>
        <v>0</v>
      </c>
      <c r="DQ46" s="7">
        <f t="shared" si="62"/>
        <v>0</v>
      </c>
      <c r="DR46" s="7">
        <f t="shared" si="63"/>
        <v>0</v>
      </c>
      <c r="DS46" s="7">
        <f t="shared" si="64"/>
        <v>2</v>
      </c>
      <c r="DT46" s="7">
        <f t="shared" si="65"/>
        <v>0</v>
      </c>
      <c r="DU46" s="7">
        <f t="shared" si="66"/>
        <v>3</v>
      </c>
      <c r="DV46" s="7">
        <f t="shared" si="67"/>
        <v>1</v>
      </c>
      <c r="DW46" s="7">
        <f t="shared" si="68"/>
        <v>0</v>
      </c>
      <c r="DX46" s="7">
        <f t="shared" si="69"/>
        <v>0</v>
      </c>
      <c r="DY46" s="7">
        <f t="shared" si="70"/>
        <v>0</v>
      </c>
      <c r="DZ46" s="7">
        <f t="shared" si="71"/>
        <v>0</v>
      </c>
      <c r="EA46" s="7">
        <f t="shared" si="72"/>
        <v>0</v>
      </c>
      <c r="EB46" s="7">
        <f t="shared" si="73"/>
        <v>0</v>
      </c>
      <c r="EC46" s="7">
        <f t="shared" si="74"/>
        <v>2</v>
      </c>
      <c r="ED46" s="7">
        <f t="shared" si="75"/>
        <v>0</v>
      </c>
      <c r="EE46" s="7">
        <f t="shared" si="76"/>
        <v>2</v>
      </c>
      <c r="EF46" s="7">
        <f t="shared" si="77"/>
        <v>0</v>
      </c>
      <c r="EG46" s="7">
        <f t="shared" si="78"/>
        <v>1</v>
      </c>
      <c r="EH46" s="7">
        <f t="shared" si="79"/>
        <v>0</v>
      </c>
      <c r="EI46" s="7">
        <f t="shared" si="80"/>
        <v>0</v>
      </c>
      <c r="EJ46" s="7">
        <f t="shared" si="81"/>
        <v>0</v>
      </c>
      <c r="EK46" s="7">
        <f t="shared" si="82"/>
        <v>5</v>
      </c>
      <c r="EL46" s="7">
        <f t="shared" si="83"/>
        <v>1</v>
      </c>
      <c r="EM46" s="7">
        <f t="shared" si="84"/>
        <v>2</v>
      </c>
      <c r="EN46" s="7">
        <f t="shared" si="85"/>
        <v>0</v>
      </c>
      <c r="EP46" s="1">
        <v>34</v>
      </c>
      <c r="EQ46" s="10">
        <f t="shared" si="135"/>
        <v>57.807272727272732</v>
      </c>
      <c r="ER46" s="10">
        <f t="shared" si="136"/>
        <v>1.3080000000000001</v>
      </c>
      <c r="ET46" s="1" t="str">
        <f t="shared" si="137"/>
        <v>[57.81, 1.31]</v>
      </c>
      <c r="EW46" s="1" t="str">
        <f t="shared" si="138"/>
        <v>[57.81, 1.31]</v>
      </c>
      <c r="EX46" s="1" t="str">
        <f t="shared" si="139"/>
        <v>[79.58, 3.68]</v>
      </c>
      <c r="EY46" s="1" t="str">
        <f t="shared" si="140"/>
        <v>[179.8, 6.19]</v>
      </c>
      <c r="FA46" s="1" t="str">
        <f t="shared" si="141"/>
        <v xml:space="preserve">[[57.81, 1.31], [79.58, 3.68], [179.8, 6.19]], </v>
      </c>
      <c r="FC46" s="157" t="s">
        <v>142</v>
      </c>
      <c r="FD46" s="190">
        <v>5.1459999999999999</v>
      </c>
      <c r="FE46" s="191">
        <v>3.4089999999999998</v>
      </c>
      <c r="FF46" s="192">
        <v>5.718</v>
      </c>
      <c r="FG46" s="192">
        <v>2.3479999999999999</v>
      </c>
      <c r="FH46" s="192">
        <v>1.605</v>
      </c>
      <c r="FI46" s="192">
        <v>8.6750000000000007</v>
      </c>
      <c r="FJ46" s="192">
        <v>5.0599999999999996</v>
      </c>
      <c r="FK46" s="192">
        <v>0.40600000000000003</v>
      </c>
      <c r="FL46" s="192">
        <v>3.13</v>
      </c>
      <c r="FM46" s="192">
        <v>0.58799999999999997</v>
      </c>
      <c r="FN46" s="192">
        <v>4.2939999999999996</v>
      </c>
      <c r="FO46" s="192">
        <v>1.482</v>
      </c>
      <c r="FP46" s="192">
        <v>3.9249999999999998</v>
      </c>
      <c r="FQ46" s="192">
        <v>6.5439999999999996</v>
      </c>
      <c r="FR46" s="192">
        <v>1.9239999999999999</v>
      </c>
      <c r="FS46" s="192">
        <v>4.3479999999999999</v>
      </c>
      <c r="FT46" s="192">
        <v>3.754</v>
      </c>
      <c r="FU46" s="192">
        <v>3.3879999999999999</v>
      </c>
      <c r="FV46" s="192">
        <v>9.69</v>
      </c>
      <c r="FW46" s="192">
        <v>3.0710000000000002</v>
      </c>
      <c r="FX46" s="190">
        <v>4.6159999999999997</v>
      </c>
      <c r="FY46" s="193">
        <v>0.81599999999999995</v>
      </c>
      <c r="FZ46" s="193">
        <v>2.42</v>
      </c>
      <c r="GA46" s="193">
        <v>4.742</v>
      </c>
      <c r="GB46" s="193">
        <v>1.3260000000000001</v>
      </c>
      <c r="GC46" s="193">
        <v>1.1599999999999999</v>
      </c>
      <c r="GD46" s="193">
        <v>5.4770000000000003</v>
      </c>
      <c r="GE46" s="193">
        <v>3.891</v>
      </c>
      <c r="GF46" s="193">
        <v>9.3659999999999997</v>
      </c>
      <c r="GG46" s="193">
        <v>0.43</v>
      </c>
      <c r="GH46" s="193">
        <v>2.7989999999999999</v>
      </c>
      <c r="GI46" s="194">
        <v>5.3280000000000003</v>
      </c>
      <c r="GJ46" s="195">
        <v>7.641</v>
      </c>
      <c r="GK46" s="193">
        <v>4</v>
      </c>
      <c r="GL46" s="193">
        <v>4.7690000000000001</v>
      </c>
      <c r="GM46" s="193">
        <v>4.7770000000000001</v>
      </c>
      <c r="GN46" s="193">
        <v>6.4749999999999996</v>
      </c>
      <c r="GO46" s="193">
        <v>7.7569999999999997</v>
      </c>
      <c r="GP46" s="193">
        <v>0.60699999999999998</v>
      </c>
      <c r="GQ46" s="193">
        <v>5.484</v>
      </c>
      <c r="GR46" s="193">
        <v>6.7309999999999999</v>
      </c>
      <c r="GS46" s="193">
        <v>1.2909999999999999</v>
      </c>
      <c r="GT46" s="193">
        <v>0.191</v>
      </c>
      <c r="GU46" s="193">
        <v>2.5009999999999999</v>
      </c>
      <c r="GV46" s="193">
        <v>0.85599999999999998</v>
      </c>
      <c r="GW46" s="193">
        <v>9.1709999999999994</v>
      </c>
      <c r="GX46" s="193">
        <v>9.5389999999999997</v>
      </c>
      <c r="GY46" s="193">
        <v>3.86</v>
      </c>
      <c r="GZ46" s="193">
        <v>8.9149999999999991</v>
      </c>
      <c r="HA46" s="193">
        <v>5.0810000000000004</v>
      </c>
      <c r="HB46" s="193">
        <v>2.0009999999999999</v>
      </c>
      <c r="HC46" s="193">
        <v>3.53</v>
      </c>
      <c r="HD46" s="193">
        <v>7.1029999999999998</v>
      </c>
      <c r="HE46" s="193">
        <v>7.2549999999999999</v>
      </c>
      <c r="HF46" s="193">
        <v>8.077</v>
      </c>
      <c r="HG46" s="193">
        <v>6.22</v>
      </c>
      <c r="HH46" s="193">
        <v>0.75900000000000001</v>
      </c>
      <c r="HI46" s="193">
        <v>0.45300000000000001</v>
      </c>
      <c r="HJ46" s="193">
        <v>2.0680000000000001</v>
      </c>
      <c r="HK46" s="193">
        <v>8.9920000000000009</v>
      </c>
      <c r="HL46" s="193">
        <v>3.367</v>
      </c>
      <c r="HM46" s="193">
        <v>7.8630000000000004</v>
      </c>
      <c r="HN46" s="193">
        <v>6.48</v>
      </c>
      <c r="HO46" s="193">
        <v>2.2549999999999999</v>
      </c>
      <c r="HQ46" s="51">
        <f t="shared" si="154"/>
        <v>5.1459999999999999</v>
      </c>
      <c r="HR46" s="51">
        <f t="shared" si="154"/>
        <v>3.4089999999999998</v>
      </c>
      <c r="HS46" s="51">
        <f t="shared" si="154"/>
        <v>5.718</v>
      </c>
      <c r="HT46" s="51">
        <f t="shared" si="154"/>
        <v>2.3479999999999999</v>
      </c>
      <c r="HU46" s="51">
        <f t="shared" si="154"/>
        <v>1.605</v>
      </c>
      <c r="HV46" s="51">
        <f t="shared" si="154"/>
        <v>8.6750000000000007</v>
      </c>
      <c r="HW46" s="51">
        <f t="shared" si="154"/>
        <v>5.0599999999999996</v>
      </c>
      <c r="HX46" s="51">
        <f t="shared" si="154"/>
        <v>0.40600000000000003</v>
      </c>
      <c r="HY46" s="51">
        <f t="shared" si="154"/>
        <v>3.13</v>
      </c>
      <c r="HZ46" s="51">
        <f t="shared" si="154"/>
        <v>0.58799999999999997</v>
      </c>
      <c r="IA46" s="51">
        <f t="shared" si="154"/>
        <v>4.2939999999999996</v>
      </c>
      <c r="IB46" s="51">
        <f t="shared" si="154"/>
        <v>1.482</v>
      </c>
      <c r="IC46" s="51">
        <f t="shared" si="154"/>
        <v>3.9249999999999998</v>
      </c>
      <c r="ID46" s="51">
        <f t="shared" si="154"/>
        <v>6.5439999999999996</v>
      </c>
      <c r="IE46" s="51">
        <f t="shared" si="153"/>
        <v>1.9239999999999999</v>
      </c>
      <c r="IF46" s="51">
        <f t="shared" si="153"/>
        <v>4.3479999999999999</v>
      </c>
      <c r="IG46" s="51">
        <f t="shared" si="152"/>
        <v>3.754</v>
      </c>
      <c r="IH46" s="51">
        <f t="shared" si="152"/>
        <v>3.3879999999999999</v>
      </c>
      <c r="II46" s="51">
        <f t="shared" si="152"/>
        <v>9.69</v>
      </c>
      <c r="IJ46" s="51">
        <f t="shared" si="152"/>
        <v>3.0710000000000002</v>
      </c>
      <c r="IK46" s="51">
        <f t="shared" si="152"/>
        <v>4.6159999999999997</v>
      </c>
      <c r="IL46" s="51">
        <f t="shared" si="152"/>
        <v>0.81599999999999995</v>
      </c>
      <c r="IM46" s="51">
        <f t="shared" si="152"/>
        <v>2.42</v>
      </c>
      <c r="IN46" s="51">
        <f t="shared" si="152"/>
        <v>4.742</v>
      </c>
      <c r="IO46" s="51">
        <f t="shared" si="152"/>
        <v>1.3260000000000001</v>
      </c>
      <c r="IP46" s="51">
        <f t="shared" si="152"/>
        <v>1.1599999999999999</v>
      </c>
      <c r="IQ46" s="51">
        <f t="shared" si="152"/>
        <v>5.4770000000000003</v>
      </c>
      <c r="IR46" s="51">
        <f t="shared" si="152"/>
        <v>3.891</v>
      </c>
      <c r="IS46" s="51">
        <f t="shared" si="152"/>
        <v>9.3659999999999997</v>
      </c>
      <c r="IT46" s="51">
        <f t="shared" si="152"/>
        <v>0.43</v>
      </c>
      <c r="IU46" s="51">
        <f t="shared" si="150"/>
        <v>2.7989999999999999</v>
      </c>
      <c r="IV46" s="51">
        <f t="shared" si="150"/>
        <v>5.3280000000000003</v>
      </c>
      <c r="IW46" s="51">
        <f t="shared" si="150"/>
        <v>7.641</v>
      </c>
      <c r="IX46" s="51">
        <f t="shared" si="150"/>
        <v>4</v>
      </c>
      <c r="IY46" s="51">
        <f t="shared" si="150"/>
        <v>4.7690000000000001</v>
      </c>
      <c r="IZ46" s="51">
        <f t="shared" si="150"/>
        <v>4.7770000000000001</v>
      </c>
      <c r="JA46" s="51">
        <f t="shared" si="150"/>
        <v>6.4749999999999996</v>
      </c>
      <c r="JB46" s="51">
        <f t="shared" si="150"/>
        <v>7.7569999999999997</v>
      </c>
      <c r="JC46" s="51">
        <f t="shared" si="150"/>
        <v>0.60699999999999998</v>
      </c>
      <c r="JD46" s="51">
        <f t="shared" si="150"/>
        <v>5.484</v>
      </c>
      <c r="JE46" s="51">
        <f t="shared" si="150"/>
        <v>6.7309999999999999</v>
      </c>
      <c r="JF46" s="51">
        <f t="shared" si="150"/>
        <v>1.2909999999999999</v>
      </c>
      <c r="JG46" s="51">
        <f t="shared" si="150"/>
        <v>0.191</v>
      </c>
      <c r="JH46" s="51">
        <f t="shared" si="150"/>
        <v>2.5009999999999999</v>
      </c>
      <c r="JI46" s="51">
        <f t="shared" si="150"/>
        <v>0.85599999999999998</v>
      </c>
      <c r="JJ46" s="51">
        <f t="shared" si="150"/>
        <v>9.1709999999999994</v>
      </c>
      <c r="JK46" s="51">
        <f t="shared" si="151"/>
        <v>9.5389999999999997</v>
      </c>
      <c r="JL46" s="51">
        <f t="shared" si="151"/>
        <v>3.86</v>
      </c>
      <c r="JM46" s="51">
        <f t="shared" si="151"/>
        <v>8.9149999999999991</v>
      </c>
      <c r="JN46" s="51">
        <f t="shared" si="151"/>
        <v>5.0810000000000004</v>
      </c>
      <c r="JO46" s="51">
        <f t="shared" si="151"/>
        <v>2.0009999999999999</v>
      </c>
      <c r="JP46" s="51">
        <f t="shared" si="151"/>
        <v>3.53</v>
      </c>
      <c r="JQ46" s="51">
        <f t="shared" si="151"/>
        <v>7.1029999999999998</v>
      </c>
      <c r="JR46" s="51">
        <f t="shared" si="151"/>
        <v>7.2549999999999999</v>
      </c>
      <c r="JS46" s="51">
        <f t="shared" si="151"/>
        <v>8.077</v>
      </c>
      <c r="JT46" s="51">
        <f t="shared" si="155"/>
        <v>6.22</v>
      </c>
      <c r="JU46" s="51">
        <f t="shared" si="155"/>
        <v>0.75900000000000001</v>
      </c>
      <c r="JV46" s="51">
        <f t="shared" si="155"/>
        <v>0.45300000000000001</v>
      </c>
      <c r="JW46" s="51">
        <f t="shared" si="155"/>
        <v>2.0680000000000001</v>
      </c>
      <c r="JX46" s="51">
        <f t="shared" si="155"/>
        <v>8.9920000000000009</v>
      </c>
      <c r="JZ46" s="1" t="str">
        <f t="shared" si="142"/>
        <v>[5.146, 3.409, 5.718, 2.348, 1.605, 8.675, 5.06, 0.406, 3.13, 0.588, 4.294, 1.482, 3.925, 6.544, 1.924, 4.348, 3.754, 3.388, 9.69, 3.071, 4.616, 0.816, 2.42, 4.742, 1.326, 1.16, 5.477, 3.891, 9.366, 0.43, 2.799, 5.328, 7.641, 4, 4.769, 4.777, 6.475, 7.757, 0.607, 5.484, 6.731, 1.291, 0.191, 2.501, 0.856, 9.171, 9.539, 3.86, 8.915, 5.081, 2.001, 3.53, 7.103, 7.255, 8.077, 6.22, 0.759, 0.453, 2.068, 8.992],</v>
      </c>
    </row>
    <row r="47" spans="2:286" x14ac:dyDescent="0.35">
      <c r="B47" s="179">
        <v>35</v>
      </c>
      <c r="C47" s="158" t="s">
        <v>143</v>
      </c>
      <c r="D47" s="183"/>
      <c r="E47" s="173"/>
      <c r="F47" s="173"/>
      <c r="G47" s="174"/>
      <c r="H47" s="175">
        <v>4298</v>
      </c>
      <c r="I47" s="35">
        <f t="shared" si="92"/>
        <v>2.0772216073577529E-2</v>
      </c>
      <c r="J47" s="113">
        <f t="shared" si="157"/>
        <v>0.11336424004022796</v>
      </c>
      <c r="K47" s="113">
        <f t="shared" si="157"/>
        <v>0.65850026407164308</v>
      </c>
      <c r="L47" s="113">
        <f t="shared" si="157"/>
        <v>6.37258320069332E-2</v>
      </c>
      <c r="M47" s="113">
        <f t="shared" si="157"/>
        <v>3.5403240003851776E-3</v>
      </c>
      <c r="N47" s="113">
        <f t="shared" si="157"/>
        <v>0.13807263601502193</v>
      </c>
      <c r="O47" s="113">
        <f t="shared" si="157"/>
        <v>2.3790977282588397</v>
      </c>
      <c r="P47" s="113">
        <f t="shared" si="157"/>
        <v>0.17701620001925891</v>
      </c>
      <c r="Q47" s="82">
        <f t="shared" si="157"/>
        <v>0.8142745200885908</v>
      </c>
      <c r="R47" s="122">
        <f t="shared" si="157"/>
        <v>0.15587583005531347</v>
      </c>
      <c r="S47" s="116">
        <f t="shared" si="157"/>
        <v>1.0663323828783944</v>
      </c>
      <c r="T47" s="117">
        <f t="shared" si="157"/>
        <v>2.3487653483334729</v>
      </c>
      <c r="U47" s="111">
        <f t="shared" si="157"/>
        <v>1.0627897503771373E-2</v>
      </c>
      <c r="V47" s="111">
        <f t="shared" si="157"/>
        <v>7.0852650025142478E-3</v>
      </c>
      <c r="W47" s="111">
        <f t="shared" si="157"/>
        <v>7.7937915027656735E-2</v>
      </c>
      <c r="X47" s="111">
        <f t="shared" si="157"/>
        <v>1.2966034954601073</v>
      </c>
      <c r="Y47" s="111">
        <f t="shared" si="157"/>
        <v>1.1265571353997654</v>
      </c>
      <c r="Z47" s="111">
        <f t="shared" si="156"/>
        <v>0.55265067019611136</v>
      </c>
      <c r="AA47" s="111">
        <f t="shared" si="156"/>
        <v>7.0852650025142478E-3</v>
      </c>
      <c r="AB47" s="111">
        <f t="shared" si="156"/>
        <v>3.9500352389016937</v>
      </c>
      <c r="AC47" s="111">
        <f t="shared" si="156"/>
        <v>1.1222827081221014</v>
      </c>
      <c r="AE47" s="179">
        <v>35</v>
      </c>
      <c r="AF47" s="158" t="s">
        <v>143</v>
      </c>
      <c r="AG47" s="183"/>
      <c r="AH47" s="173"/>
      <c r="AI47" s="173"/>
      <c r="AJ47" s="174"/>
      <c r="AK47" s="175">
        <v>4298</v>
      </c>
      <c r="AL47" s="35">
        <f t="shared" si="1"/>
        <v>2.0772216073577529E-2</v>
      </c>
      <c r="AM47" s="143">
        <f t="shared" si="93"/>
        <v>0</v>
      </c>
      <c r="AN47" s="143">
        <f t="shared" si="3"/>
        <v>1</v>
      </c>
      <c r="AO47" s="143">
        <f t="shared" si="4"/>
        <v>0</v>
      </c>
      <c r="AP47" s="143">
        <f t="shared" si="5"/>
        <v>0</v>
      </c>
      <c r="AQ47" s="143">
        <f t="shared" si="6"/>
        <v>0</v>
      </c>
      <c r="AR47" s="143">
        <f t="shared" si="7"/>
        <v>2</v>
      </c>
      <c r="AS47" s="143">
        <f t="shared" si="8"/>
        <v>0</v>
      </c>
      <c r="AT47" s="36">
        <f t="shared" si="9"/>
        <v>1</v>
      </c>
      <c r="AU47" s="150">
        <f t="shared" si="10"/>
        <v>0</v>
      </c>
      <c r="AV47" s="148">
        <f t="shared" si="11"/>
        <v>1</v>
      </c>
      <c r="AW47" s="146">
        <f t="shared" si="12"/>
        <v>2</v>
      </c>
      <c r="AX47" s="126">
        <f t="shared" si="13"/>
        <v>0</v>
      </c>
      <c r="AY47" s="126">
        <f t="shared" si="14"/>
        <v>0</v>
      </c>
      <c r="AZ47" s="126">
        <f t="shared" si="15"/>
        <v>0</v>
      </c>
      <c r="BA47" s="126">
        <f t="shared" si="16"/>
        <v>1</v>
      </c>
      <c r="BB47" s="126">
        <f t="shared" si="17"/>
        <v>1</v>
      </c>
      <c r="BC47" s="126">
        <f t="shared" si="18"/>
        <v>1</v>
      </c>
      <c r="BD47" s="126">
        <f t="shared" si="19"/>
        <v>0</v>
      </c>
      <c r="BE47" s="126">
        <f t="shared" si="20"/>
        <v>4</v>
      </c>
      <c r="BF47" s="126">
        <f t="shared" si="21"/>
        <v>1</v>
      </c>
      <c r="BJ47" s="7">
        <f t="shared" si="94"/>
        <v>0</v>
      </c>
      <c r="BK47" s="7">
        <f t="shared" si="95"/>
        <v>0</v>
      </c>
      <c r="BL47" s="7">
        <f t="shared" si="96"/>
        <v>1</v>
      </c>
      <c r="BM47" s="7">
        <f t="shared" si="97"/>
        <v>0</v>
      </c>
      <c r="BN47" s="7">
        <f t="shared" si="98"/>
        <v>0</v>
      </c>
      <c r="BO47" s="7">
        <f t="shared" si="99"/>
        <v>0</v>
      </c>
      <c r="BP47" s="7">
        <f t="shared" si="100"/>
        <v>0</v>
      </c>
      <c r="BQ47" s="7">
        <f t="shared" si="101"/>
        <v>0</v>
      </c>
      <c r="BR47" s="7">
        <f t="shared" si="102"/>
        <v>0</v>
      </c>
      <c r="BS47" s="7">
        <f t="shared" si="103"/>
        <v>0</v>
      </c>
      <c r="BT47" s="7">
        <f t="shared" si="104"/>
        <v>2</v>
      </c>
      <c r="BU47" s="7">
        <f t="shared" si="105"/>
        <v>0</v>
      </c>
      <c r="BV47" s="7">
        <f t="shared" si="106"/>
        <v>0</v>
      </c>
      <c r="BW47" s="7">
        <f t="shared" si="107"/>
        <v>0</v>
      </c>
      <c r="BX47" s="7">
        <f t="shared" si="108"/>
        <v>1</v>
      </c>
      <c r="BY47" s="7">
        <f t="shared" si="109"/>
        <v>0</v>
      </c>
      <c r="BZ47" s="1">
        <f t="shared" si="110"/>
        <v>0</v>
      </c>
      <c r="CA47" s="1">
        <f t="shared" si="111"/>
        <v>0</v>
      </c>
      <c r="CB47" s="1">
        <f t="shared" si="112"/>
        <v>0.8</v>
      </c>
      <c r="CC47" s="1">
        <f t="shared" si="113"/>
        <v>0.2</v>
      </c>
      <c r="CD47" s="1">
        <f t="shared" si="114"/>
        <v>1.6</v>
      </c>
      <c r="CE47" s="1">
        <f t="shared" si="115"/>
        <v>0.4</v>
      </c>
      <c r="CF47" s="1">
        <f t="shared" si="116"/>
        <v>0</v>
      </c>
      <c r="CG47" s="1">
        <f t="shared" si="117"/>
        <v>0</v>
      </c>
      <c r="CH47" s="1">
        <f t="shared" si="118"/>
        <v>0</v>
      </c>
      <c r="CI47" s="1">
        <f t="shared" si="119"/>
        <v>0</v>
      </c>
      <c r="CJ47" s="1">
        <f t="shared" si="120"/>
        <v>0</v>
      </c>
      <c r="CK47" s="1">
        <f t="shared" si="121"/>
        <v>0</v>
      </c>
      <c r="CL47" s="1">
        <f t="shared" si="122"/>
        <v>0.8</v>
      </c>
      <c r="CM47" s="1">
        <f t="shared" si="123"/>
        <v>0.2</v>
      </c>
      <c r="CN47" s="1">
        <f t="shared" si="124"/>
        <v>0.8</v>
      </c>
      <c r="CO47" s="1">
        <f t="shared" si="125"/>
        <v>0.2</v>
      </c>
      <c r="CP47" s="1">
        <f t="shared" si="126"/>
        <v>0.8</v>
      </c>
      <c r="CQ47" s="1">
        <f t="shared" si="127"/>
        <v>0.2</v>
      </c>
      <c r="CR47" s="1">
        <f t="shared" si="128"/>
        <v>0</v>
      </c>
      <c r="CS47" s="1">
        <f t="shared" si="129"/>
        <v>0</v>
      </c>
      <c r="CT47" s="1">
        <f t="shared" si="130"/>
        <v>3.2</v>
      </c>
      <c r="CU47" s="1">
        <f t="shared" si="131"/>
        <v>0.8</v>
      </c>
      <c r="CV47" s="1">
        <f t="shared" si="132"/>
        <v>0.8</v>
      </c>
      <c r="CW47" s="1">
        <f t="shared" si="133"/>
        <v>0.2</v>
      </c>
      <c r="DA47" s="7">
        <f t="shared" si="134"/>
        <v>0</v>
      </c>
      <c r="DB47" s="7">
        <f t="shared" si="47"/>
        <v>0</v>
      </c>
      <c r="DC47" s="7">
        <f t="shared" si="48"/>
        <v>1</v>
      </c>
      <c r="DD47" s="7">
        <f t="shared" si="49"/>
        <v>0</v>
      </c>
      <c r="DE47" s="7">
        <f t="shared" si="50"/>
        <v>0</v>
      </c>
      <c r="DF47" s="7">
        <f t="shared" si="51"/>
        <v>0</v>
      </c>
      <c r="DG47" s="7">
        <f t="shared" si="52"/>
        <v>0</v>
      </c>
      <c r="DH47" s="7">
        <f t="shared" si="53"/>
        <v>0</v>
      </c>
      <c r="DI47" s="7">
        <f t="shared" si="54"/>
        <v>0</v>
      </c>
      <c r="DJ47" s="7">
        <f t="shared" si="55"/>
        <v>0</v>
      </c>
      <c r="DK47" s="7">
        <f t="shared" si="56"/>
        <v>2</v>
      </c>
      <c r="DL47" s="7">
        <f t="shared" si="57"/>
        <v>0</v>
      </c>
      <c r="DM47" s="7">
        <f t="shared" si="58"/>
        <v>0</v>
      </c>
      <c r="DN47" s="7">
        <f t="shared" si="59"/>
        <v>0</v>
      </c>
      <c r="DO47" s="7">
        <f t="shared" si="60"/>
        <v>1</v>
      </c>
      <c r="DP47" s="7">
        <f t="shared" si="61"/>
        <v>0</v>
      </c>
      <c r="DQ47" s="7">
        <f t="shared" si="62"/>
        <v>0</v>
      </c>
      <c r="DR47" s="7">
        <f t="shared" si="63"/>
        <v>0</v>
      </c>
      <c r="DS47" s="7">
        <f t="shared" si="64"/>
        <v>1</v>
      </c>
      <c r="DT47" s="7">
        <f t="shared" si="65"/>
        <v>0</v>
      </c>
      <c r="DU47" s="7">
        <f t="shared" si="66"/>
        <v>2</v>
      </c>
      <c r="DV47" s="7">
        <f t="shared" si="67"/>
        <v>0</v>
      </c>
      <c r="DW47" s="7">
        <f t="shared" si="68"/>
        <v>0</v>
      </c>
      <c r="DX47" s="7">
        <f t="shared" si="69"/>
        <v>0</v>
      </c>
      <c r="DY47" s="7">
        <f t="shared" si="70"/>
        <v>0</v>
      </c>
      <c r="DZ47" s="7">
        <f t="shared" si="71"/>
        <v>0</v>
      </c>
      <c r="EA47" s="7">
        <f t="shared" si="72"/>
        <v>0</v>
      </c>
      <c r="EB47" s="7">
        <f t="shared" si="73"/>
        <v>0</v>
      </c>
      <c r="EC47" s="7">
        <f t="shared" si="74"/>
        <v>1</v>
      </c>
      <c r="ED47" s="7">
        <f t="shared" si="75"/>
        <v>0</v>
      </c>
      <c r="EE47" s="7">
        <f t="shared" si="76"/>
        <v>1</v>
      </c>
      <c r="EF47" s="7">
        <f t="shared" si="77"/>
        <v>0</v>
      </c>
      <c r="EG47" s="7">
        <f t="shared" si="78"/>
        <v>1</v>
      </c>
      <c r="EH47" s="7">
        <f t="shared" si="79"/>
        <v>0</v>
      </c>
      <c r="EI47" s="7">
        <f t="shared" si="80"/>
        <v>0</v>
      </c>
      <c r="EJ47" s="7">
        <f t="shared" si="81"/>
        <v>0</v>
      </c>
      <c r="EK47" s="7">
        <f t="shared" si="82"/>
        <v>3</v>
      </c>
      <c r="EL47" s="7">
        <f t="shared" si="83"/>
        <v>1</v>
      </c>
      <c r="EM47" s="7">
        <f t="shared" si="84"/>
        <v>1</v>
      </c>
      <c r="EN47" s="7">
        <f t="shared" si="85"/>
        <v>0</v>
      </c>
      <c r="EP47" s="1">
        <v>35</v>
      </c>
      <c r="EQ47" s="10">
        <f t="shared" si="135"/>
        <v>34.838181818181816</v>
      </c>
      <c r="ER47" s="10">
        <f t="shared" si="136"/>
        <v>0.79</v>
      </c>
      <c r="ET47" s="1" t="str">
        <f t="shared" si="137"/>
        <v>[34.84, 0.79]</v>
      </c>
      <c r="EW47" s="1" t="str">
        <f t="shared" si="138"/>
        <v>[34.84, 0.79]</v>
      </c>
      <c r="EX47" s="1" t="str">
        <f t="shared" si="139"/>
        <v>[59.46, 1.31]</v>
      </c>
      <c r="EY47" s="1" t="str">
        <f t="shared" si="140"/>
        <v>[108.95, 4.99]</v>
      </c>
      <c r="FA47" s="1" t="str">
        <f t="shared" si="141"/>
        <v xml:space="preserve">[[34.84, 0.79], [59.46, 1.31], [108.95, 4.99]], </v>
      </c>
      <c r="FC47" s="158" t="s">
        <v>143</v>
      </c>
      <c r="FD47" s="190">
        <v>6.633</v>
      </c>
      <c r="FE47" s="191">
        <v>6.383</v>
      </c>
      <c r="FF47" s="192">
        <v>7.0629999999999997</v>
      </c>
      <c r="FG47" s="192">
        <v>4.548</v>
      </c>
      <c r="FH47" s="192">
        <v>1.129</v>
      </c>
      <c r="FI47" s="192">
        <v>9.7690000000000001</v>
      </c>
      <c r="FJ47" s="192">
        <v>9.6649999999999991</v>
      </c>
      <c r="FK47" s="192">
        <v>8.1059999999999999</v>
      </c>
      <c r="FL47" s="192">
        <v>7.452</v>
      </c>
      <c r="FM47" s="192">
        <v>4.3289999999999997</v>
      </c>
      <c r="FN47" s="192">
        <v>4.3899999999999997</v>
      </c>
      <c r="FO47" s="192">
        <v>2.306</v>
      </c>
      <c r="FP47" s="192">
        <v>0.161</v>
      </c>
      <c r="FQ47" s="192">
        <v>4.5919999999999996</v>
      </c>
      <c r="FR47" s="192">
        <v>0.80900000000000005</v>
      </c>
      <c r="FS47" s="192">
        <v>9.2680000000000007</v>
      </c>
      <c r="FT47" s="192">
        <v>6.7679999999999998</v>
      </c>
      <c r="FU47" s="192">
        <v>8.6959999999999997</v>
      </c>
      <c r="FV47" s="192">
        <v>3.7559999999999998</v>
      </c>
      <c r="FW47" s="192">
        <v>4.0720000000000001</v>
      </c>
      <c r="FX47" s="190">
        <v>1.7999999999999999E-2</v>
      </c>
      <c r="FY47" s="193">
        <v>1.153</v>
      </c>
      <c r="FZ47" s="193">
        <v>8.5760000000000005</v>
      </c>
      <c r="GA47" s="193">
        <v>4.3390000000000004</v>
      </c>
      <c r="GB47" s="193">
        <v>5.2119999999999997</v>
      </c>
      <c r="GC47" s="193">
        <v>2.681</v>
      </c>
      <c r="GD47" s="193">
        <v>5.6559999999999997</v>
      </c>
      <c r="GE47" s="193">
        <v>7.6909999999999998</v>
      </c>
      <c r="GF47" s="193">
        <v>9.3330000000000002</v>
      </c>
      <c r="GG47" s="193">
        <v>7.0270000000000001</v>
      </c>
      <c r="GH47" s="193">
        <v>9.3699999999999992</v>
      </c>
      <c r="GI47" s="194">
        <v>5.6340000000000003</v>
      </c>
      <c r="GJ47" s="195">
        <v>2.5939999999999999</v>
      </c>
      <c r="GK47" s="193">
        <v>5.0199999999999996</v>
      </c>
      <c r="GL47" s="193">
        <v>3.5550000000000002</v>
      </c>
      <c r="GM47" s="193">
        <v>3.4660000000000002</v>
      </c>
      <c r="GN47" s="193">
        <v>7.1740000000000004</v>
      </c>
      <c r="GO47" s="193">
        <v>4.8330000000000002</v>
      </c>
      <c r="GP47" s="193">
        <v>6.7460000000000004</v>
      </c>
      <c r="GQ47" s="193">
        <v>7.5229999999999997</v>
      </c>
      <c r="GR47" s="193">
        <v>0.80400000000000005</v>
      </c>
      <c r="GS47" s="193">
        <v>3.2570000000000001</v>
      </c>
      <c r="GT47" s="193">
        <v>9.1530000000000005</v>
      </c>
      <c r="GU47" s="193">
        <v>0.54</v>
      </c>
      <c r="GV47" s="193">
        <v>4.4089999999999998</v>
      </c>
      <c r="GW47" s="193">
        <v>3.4940000000000002</v>
      </c>
      <c r="GX47" s="193">
        <v>1.121</v>
      </c>
      <c r="GY47" s="193">
        <v>6.9829999999999997</v>
      </c>
      <c r="GZ47" s="193">
        <v>8.0440000000000005</v>
      </c>
      <c r="HA47" s="193">
        <v>4.6550000000000002</v>
      </c>
      <c r="HB47" s="193">
        <v>9.0630000000000006</v>
      </c>
      <c r="HC47" s="193">
        <v>8.4410000000000007</v>
      </c>
      <c r="HD47" s="193">
        <v>5.5140000000000002</v>
      </c>
      <c r="HE47" s="193">
        <v>5.5629999999999997</v>
      </c>
      <c r="HF47" s="193">
        <v>8.36</v>
      </c>
      <c r="HG47" s="193">
        <v>8.9320000000000004</v>
      </c>
      <c r="HH47" s="193">
        <v>7.44</v>
      </c>
      <c r="HI47" s="193">
        <v>2.5329999999999999</v>
      </c>
      <c r="HJ47" s="193">
        <v>7.5750000000000002</v>
      </c>
      <c r="HK47" s="193">
        <v>3.36</v>
      </c>
      <c r="HL47" s="193">
        <v>6.4669999999999996</v>
      </c>
      <c r="HM47" s="193">
        <v>0.437</v>
      </c>
      <c r="HN47" s="193">
        <v>7.0679999999999996</v>
      </c>
      <c r="HO47" s="193">
        <v>1.1599999999999999</v>
      </c>
      <c r="HQ47" s="51">
        <f t="shared" si="154"/>
        <v>6.633</v>
      </c>
      <c r="HR47" s="51">
        <f t="shared" si="154"/>
        <v>6.383</v>
      </c>
      <c r="HS47" s="51">
        <f t="shared" si="154"/>
        <v>7.0629999999999997</v>
      </c>
      <c r="HT47" s="51">
        <f t="shared" si="154"/>
        <v>4.548</v>
      </c>
      <c r="HU47" s="51">
        <f t="shared" si="154"/>
        <v>1.129</v>
      </c>
      <c r="HV47" s="51">
        <f t="shared" si="154"/>
        <v>9.7690000000000001</v>
      </c>
      <c r="HW47" s="51">
        <f t="shared" si="154"/>
        <v>9.6649999999999991</v>
      </c>
      <c r="HX47" s="51">
        <f t="shared" si="154"/>
        <v>8.1059999999999999</v>
      </c>
      <c r="HY47" s="51">
        <f t="shared" si="154"/>
        <v>7.452</v>
      </c>
      <c r="HZ47" s="51">
        <f t="shared" si="154"/>
        <v>4.3289999999999997</v>
      </c>
      <c r="IA47" s="51">
        <f t="shared" si="154"/>
        <v>4.3899999999999997</v>
      </c>
      <c r="IB47" s="51">
        <f t="shared" si="154"/>
        <v>2.306</v>
      </c>
      <c r="IC47" s="51">
        <f t="shared" si="154"/>
        <v>0.161</v>
      </c>
      <c r="ID47" s="51">
        <f t="shared" si="154"/>
        <v>4.5919999999999996</v>
      </c>
      <c r="IE47" s="51">
        <f t="shared" si="153"/>
        <v>0.80900000000000005</v>
      </c>
      <c r="IF47" s="51">
        <f t="shared" si="153"/>
        <v>9.2680000000000007</v>
      </c>
      <c r="IG47" s="51">
        <f t="shared" si="152"/>
        <v>6.7679999999999998</v>
      </c>
      <c r="IH47" s="51">
        <f t="shared" si="152"/>
        <v>8.6959999999999997</v>
      </c>
      <c r="II47" s="51">
        <f t="shared" si="152"/>
        <v>3.7559999999999998</v>
      </c>
      <c r="IJ47" s="51">
        <f t="shared" si="152"/>
        <v>4.0720000000000001</v>
      </c>
      <c r="IK47" s="51">
        <f t="shared" si="152"/>
        <v>1.7999999999999999E-2</v>
      </c>
      <c r="IL47" s="51">
        <f t="shared" si="152"/>
        <v>1.153</v>
      </c>
      <c r="IM47" s="51">
        <f t="shared" si="152"/>
        <v>8.5760000000000005</v>
      </c>
      <c r="IN47" s="51">
        <f t="shared" si="152"/>
        <v>4.3390000000000004</v>
      </c>
      <c r="IO47" s="51">
        <f t="shared" si="152"/>
        <v>5.2119999999999997</v>
      </c>
      <c r="IP47" s="51">
        <f t="shared" si="152"/>
        <v>2.681</v>
      </c>
      <c r="IQ47" s="51">
        <f t="shared" si="152"/>
        <v>5.6559999999999997</v>
      </c>
      <c r="IR47" s="51">
        <f t="shared" si="152"/>
        <v>7.6909999999999998</v>
      </c>
      <c r="IS47" s="51">
        <f t="shared" si="152"/>
        <v>9.3330000000000002</v>
      </c>
      <c r="IT47" s="51">
        <f t="shared" si="152"/>
        <v>7.0270000000000001</v>
      </c>
      <c r="IU47" s="51">
        <f t="shared" si="150"/>
        <v>9.3699999999999992</v>
      </c>
      <c r="IV47" s="51">
        <f t="shared" si="150"/>
        <v>5.6340000000000003</v>
      </c>
      <c r="IW47" s="51">
        <f t="shared" si="150"/>
        <v>2.5939999999999999</v>
      </c>
      <c r="IX47" s="51">
        <f t="shared" si="150"/>
        <v>5.0199999999999996</v>
      </c>
      <c r="IY47" s="51">
        <f t="shared" si="150"/>
        <v>3.5550000000000002</v>
      </c>
      <c r="IZ47" s="51">
        <f t="shared" si="150"/>
        <v>3.4660000000000002</v>
      </c>
      <c r="JA47" s="51">
        <f t="shared" si="150"/>
        <v>7.1740000000000004</v>
      </c>
      <c r="JB47" s="51">
        <f t="shared" si="150"/>
        <v>4.8330000000000002</v>
      </c>
      <c r="JC47" s="51">
        <f t="shared" si="150"/>
        <v>6.7460000000000004</v>
      </c>
      <c r="JD47" s="51">
        <f t="shared" si="150"/>
        <v>7.5229999999999997</v>
      </c>
      <c r="JE47" s="51">
        <f t="shared" si="150"/>
        <v>0.80400000000000005</v>
      </c>
      <c r="JF47" s="51">
        <f t="shared" si="150"/>
        <v>3.2570000000000001</v>
      </c>
      <c r="JG47" s="51">
        <f t="shared" si="150"/>
        <v>9.1530000000000005</v>
      </c>
      <c r="JH47" s="51">
        <f t="shared" si="150"/>
        <v>0.54</v>
      </c>
      <c r="JI47" s="51">
        <f t="shared" si="150"/>
        <v>4.4089999999999998</v>
      </c>
      <c r="JJ47" s="51">
        <f t="shared" si="150"/>
        <v>3.4940000000000002</v>
      </c>
      <c r="JK47" s="51">
        <f t="shared" si="151"/>
        <v>1.121</v>
      </c>
      <c r="JL47" s="51">
        <f t="shared" si="151"/>
        <v>6.9829999999999997</v>
      </c>
      <c r="JM47" s="51">
        <f t="shared" si="151"/>
        <v>8.0440000000000005</v>
      </c>
      <c r="JN47" s="51">
        <f t="shared" si="151"/>
        <v>4.6550000000000002</v>
      </c>
      <c r="JO47" s="51">
        <f t="shared" si="151"/>
        <v>9.0630000000000006</v>
      </c>
      <c r="JP47" s="51">
        <f t="shared" si="151"/>
        <v>8.4410000000000007</v>
      </c>
      <c r="JQ47" s="51">
        <f t="shared" si="151"/>
        <v>5.5140000000000002</v>
      </c>
      <c r="JR47" s="51">
        <f t="shared" si="151"/>
        <v>5.5629999999999997</v>
      </c>
      <c r="JS47" s="51">
        <f t="shared" si="151"/>
        <v>8.36</v>
      </c>
      <c r="JT47" s="51">
        <f t="shared" si="155"/>
        <v>8.9320000000000004</v>
      </c>
      <c r="JU47" s="51">
        <f t="shared" si="155"/>
        <v>7.44</v>
      </c>
      <c r="JV47" s="51">
        <f t="shared" si="155"/>
        <v>2.5329999999999999</v>
      </c>
      <c r="JW47" s="51">
        <f t="shared" si="155"/>
        <v>7.5750000000000002</v>
      </c>
      <c r="JX47" s="51">
        <f t="shared" si="155"/>
        <v>3.36</v>
      </c>
      <c r="JZ47" s="1" t="str">
        <f t="shared" si="142"/>
        <v>[6.633, 6.383, 7.063, 4.548, 1.129, 9.769, 9.665, 8.106, 7.452, 4.329, 4.39, 2.306, 0.161, 4.592, 0.809, 9.268, 6.768, 8.696, 3.756, 4.072, 0.018, 1.153, 8.576, 4.339, 5.212, 2.681, 5.656, 7.691, 9.333, 7.027, 9.37, 5.634, 2.594, 5.02, 3.555, 3.466, 7.174, 4.833, 6.746, 7.523, 0.804, 3.257, 9.153, 0.54, 4.409, 3.494, 1.121, 6.983, 8.044, 4.655, 9.063, 8.441, 5.514, 5.563, 8.36, 8.932, 7.44, 2.533, 7.575, 3.36],</v>
      </c>
    </row>
    <row r="48" spans="2:286" x14ac:dyDescent="0.35">
      <c r="B48" s="179">
        <v>36</v>
      </c>
      <c r="C48" s="157" t="s">
        <v>144</v>
      </c>
      <c r="D48" s="183"/>
      <c r="E48" s="173"/>
      <c r="F48" s="173"/>
      <c r="G48" s="174"/>
      <c r="H48" s="175">
        <v>3283</v>
      </c>
      <c r="I48" s="35">
        <f t="shared" si="92"/>
        <v>1.586672530701606E-2</v>
      </c>
      <c r="J48" s="113">
        <f t="shared" si="157"/>
        <v>8.6592554688708329E-2</v>
      </c>
      <c r="K48" s="113">
        <f t="shared" si="157"/>
        <v>0.50299124405472406</v>
      </c>
      <c r="L48" s="113">
        <f t="shared" si="157"/>
        <v>4.8676572005295876E-2</v>
      </c>
      <c r="M48" s="113">
        <f t="shared" si="157"/>
        <v>2.7042540002942153E-3</v>
      </c>
      <c r="N48" s="113">
        <f t="shared" si="157"/>
        <v>0.1054659060114744</v>
      </c>
      <c r="O48" s="113">
        <f t="shared" si="157"/>
        <v>1.8172586881977129</v>
      </c>
      <c r="P48" s="113">
        <f t="shared" si="157"/>
        <v>0.13521270001471081</v>
      </c>
      <c r="Q48" s="82">
        <f t="shared" si="157"/>
        <v>0.62197842006766946</v>
      </c>
      <c r="R48" s="122">
        <f t="shared" si="157"/>
        <v>0.11906476269697396</v>
      </c>
      <c r="S48" s="116">
        <f t="shared" si="157"/>
        <v>0.8145112175406628</v>
      </c>
      <c r="T48" s="117">
        <f t="shared" si="157"/>
        <v>1.7940894924566757</v>
      </c>
      <c r="U48" s="111">
        <f t="shared" si="157"/>
        <v>8.1180520020664067E-3</v>
      </c>
      <c r="V48" s="111">
        <f t="shared" si="157"/>
        <v>5.4120346680442705E-3</v>
      </c>
      <c r="W48" s="111">
        <f t="shared" si="157"/>
        <v>5.9532381348486978E-2</v>
      </c>
      <c r="X48" s="111">
        <f t="shared" si="157"/>
        <v>0.99040234425210161</v>
      </c>
      <c r="Y48" s="111">
        <f t="shared" si="157"/>
        <v>0.86051351221903905</v>
      </c>
      <c r="Z48" s="111">
        <f t="shared" si="156"/>
        <v>0.42213870410745308</v>
      </c>
      <c r="AA48" s="111">
        <f t="shared" si="156"/>
        <v>5.4120346680442705E-3</v>
      </c>
      <c r="AB48" s="111">
        <f t="shared" si="156"/>
        <v>3.0172093274346814</v>
      </c>
      <c r="AC48" s="111">
        <f t="shared" si="156"/>
        <v>0.85724851809326641</v>
      </c>
      <c r="AE48" s="179">
        <v>36</v>
      </c>
      <c r="AF48" s="157" t="s">
        <v>144</v>
      </c>
      <c r="AG48" s="183"/>
      <c r="AH48" s="173"/>
      <c r="AI48" s="173"/>
      <c r="AJ48" s="174"/>
      <c r="AK48" s="175">
        <v>3283</v>
      </c>
      <c r="AL48" s="35">
        <f t="shared" si="1"/>
        <v>1.586672530701606E-2</v>
      </c>
      <c r="AM48" s="143">
        <f t="shared" si="93"/>
        <v>0</v>
      </c>
      <c r="AN48" s="143">
        <f t="shared" si="3"/>
        <v>1</v>
      </c>
      <c r="AO48" s="143">
        <f t="shared" si="4"/>
        <v>0</v>
      </c>
      <c r="AP48" s="143">
        <f t="shared" si="5"/>
        <v>0</v>
      </c>
      <c r="AQ48" s="143">
        <f t="shared" si="6"/>
        <v>0</v>
      </c>
      <c r="AR48" s="143">
        <f t="shared" si="7"/>
        <v>2</v>
      </c>
      <c r="AS48" s="143">
        <f t="shared" si="8"/>
        <v>0</v>
      </c>
      <c r="AT48" s="36">
        <f t="shared" si="9"/>
        <v>1</v>
      </c>
      <c r="AU48" s="150">
        <f t="shared" si="10"/>
        <v>0</v>
      </c>
      <c r="AV48" s="148">
        <f t="shared" si="11"/>
        <v>1</v>
      </c>
      <c r="AW48" s="146">
        <f t="shared" si="12"/>
        <v>2</v>
      </c>
      <c r="AX48" s="126">
        <f t="shared" si="13"/>
        <v>0</v>
      </c>
      <c r="AY48" s="126">
        <f t="shared" si="14"/>
        <v>0</v>
      </c>
      <c r="AZ48" s="126">
        <f t="shared" si="15"/>
        <v>0</v>
      </c>
      <c r="BA48" s="126">
        <f t="shared" si="16"/>
        <v>1</v>
      </c>
      <c r="BB48" s="126">
        <f t="shared" si="17"/>
        <v>1</v>
      </c>
      <c r="BC48" s="126">
        <f t="shared" si="18"/>
        <v>0</v>
      </c>
      <c r="BD48" s="126">
        <f t="shared" si="19"/>
        <v>0</v>
      </c>
      <c r="BE48" s="126">
        <f t="shared" si="20"/>
        <v>3</v>
      </c>
      <c r="BF48" s="126">
        <f t="shared" si="21"/>
        <v>1</v>
      </c>
      <c r="BJ48" s="7">
        <f t="shared" si="94"/>
        <v>0</v>
      </c>
      <c r="BK48" s="7">
        <f t="shared" si="95"/>
        <v>0</v>
      </c>
      <c r="BL48" s="7">
        <f t="shared" si="96"/>
        <v>1</v>
      </c>
      <c r="BM48" s="7">
        <f t="shared" si="97"/>
        <v>0</v>
      </c>
      <c r="BN48" s="7">
        <f t="shared" si="98"/>
        <v>0</v>
      </c>
      <c r="BO48" s="7">
        <f t="shared" si="99"/>
        <v>0</v>
      </c>
      <c r="BP48" s="7">
        <f t="shared" si="100"/>
        <v>0</v>
      </c>
      <c r="BQ48" s="7">
        <f t="shared" si="101"/>
        <v>0</v>
      </c>
      <c r="BR48" s="7">
        <f t="shared" si="102"/>
        <v>0</v>
      </c>
      <c r="BS48" s="7">
        <f t="shared" si="103"/>
        <v>0</v>
      </c>
      <c r="BT48" s="7">
        <f t="shared" si="104"/>
        <v>2</v>
      </c>
      <c r="BU48" s="7">
        <f t="shared" si="105"/>
        <v>0</v>
      </c>
      <c r="BV48" s="7">
        <f t="shared" si="106"/>
        <v>0</v>
      </c>
      <c r="BW48" s="7">
        <f t="shared" si="107"/>
        <v>0</v>
      </c>
      <c r="BX48" s="7">
        <f t="shared" si="108"/>
        <v>1</v>
      </c>
      <c r="BY48" s="7">
        <f t="shared" si="109"/>
        <v>0</v>
      </c>
      <c r="BZ48" s="1">
        <f t="shared" si="110"/>
        <v>0</v>
      </c>
      <c r="CA48" s="1">
        <f t="shared" si="111"/>
        <v>0</v>
      </c>
      <c r="CB48" s="1">
        <f t="shared" si="112"/>
        <v>0.8</v>
      </c>
      <c r="CC48" s="1">
        <f t="shared" si="113"/>
        <v>0.2</v>
      </c>
      <c r="CD48" s="1">
        <f t="shared" si="114"/>
        <v>1.6</v>
      </c>
      <c r="CE48" s="1">
        <f t="shared" si="115"/>
        <v>0.4</v>
      </c>
      <c r="CF48" s="1">
        <f t="shared" si="116"/>
        <v>0</v>
      </c>
      <c r="CG48" s="1">
        <f t="shared" si="117"/>
        <v>0</v>
      </c>
      <c r="CH48" s="1">
        <f t="shared" si="118"/>
        <v>0</v>
      </c>
      <c r="CI48" s="1">
        <f t="shared" si="119"/>
        <v>0</v>
      </c>
      <c r="CJ48" s="1">
        <f t="shared" si="120"/>
        <v>0</v>
      </c>
      <c r="CK48" s="1">
        <f t="shared" si="121"/>
        <v>0</v>
      </c>
      <c r="CL48" s="1">
        <f t="shared" si="122"/>
        <v>0.8</v>
      </c>
      <c r="CM48" s="1">
        <f t="shared" si="123"/>
        <v>0.2</v>
      </c>
      <c r="CN48" s="1">
        <f t="shared" si="124"/>
        <v>0.8</v>
      </c>
      <c r="CO48" s="1">
        <f t="shared" si="125"/>
        <v>0.2</v>
      </c>
      <c r="CP48" s="1">
        <f t="shared" si="126"/>
        <v>0</v>
      </c>
      <c r="CQ48" s="1">
        <f t="shared" si="127"/>
        <v>0</v>
      </c>
      <c r="CR48" s="1">
        <f t="shared" si="128"/>
        <v>0</v>
      </c>
      <c r="CS48" s="1">
        <f t="shared" si="129"/>
        <v>0</v>
      </c>
      <c r="CT48" s="1">
        <f t="shared" si="130"/>
        <v>2.4000000000000004</v>
      </c>
      <c r="CU48" s="1">
        <f t="shared" si="131"/>
        <v>0.60000000000000009</v>
      </c>
      <c r="CV48" s="1">
        <f t="shared" si="132"/>
        <v>0.8</v>
      </c>
      <c r="CW48" s="1">
        <f t="shared" si="133"/>
        <v>0.2</v>
      </c>
      <c r="DA48" s="7">
        <f t="shared" si="134"/>
        <v>0</v>
      </c>
      <c r="DB48" s="7">
        <f t="shared" si="47"/>
        <v>0</v>
      </c>
      <c r="DC48" s="7">
        <f t="shared" si="48"/>
        <v>1</v>
      </c>
      <c r="DD48" s="7">
        <f t="shared" si="49"/>
        <v>0</v>
      </c>
      <c r="DE48" s="7">
        <f t="shared" si="50"/>
        <v>0</v>
      </c>
      <c r="DF48" s="7">
        <f t="shared" si="51"/>
        <v>0</v>
      </c>
      <c r="DG48" s="7">
        <f t="shared" si="52"/>
        <v>0</v>
      </c>
      <c r="DH48" s="7">
        <f t="shared" si="53"/>
        <v>0</v>
      </c>
      <c r="DI48" s="7">
        <f t="shared" si="54"/>
        <v>0</v>
      </c>
      <c r="DJ48" s="7">
        <f t="shared" si="55"/>
        <v>0</v>
      </c>
      <c r="DK48" s="7">
        <f t="shared" si="56"/>
        <v>2</v>
      </c>
      <c r="DL48" s="7">
        <f t="shared" si="57"/>
        <v>0</v>
      </c>
      <c r="DM48" s="7">
        <f t="shared" si="58"/>
        <v>0</v>
      </c>
      <c r="DN48" s="7">
        <f t="shared" si="59"/>
        <v>0</v>
      </c>
      <c r="DO48" s="7">
        <f t="shared" si="60"/>
        <v>1</v>
      </c>
      <c r="DP48" s="7">
        <f t="shared" si="61"/>
        <v>0</v>
      </c>
      <c r="DQ48" s="7">
        <f t="shared" si="62"/>
        <v>0</v>
      </c>
      <c r="DR48" s="7">
        <f t="shared" si="63"/>
        <v>0</v>
      </c>
      <c r="DS48" s="7">
        <f t="shared" si="64"/>
        <v>1</v>
      </c>
      <c r="DT48" s="7">
        <f t="shared" si="65"/>
        <v>0</v>
      </c>
      <c r="DU48" s="7">
        <f t="shared" si="66"/>
        <v>2</v>
      </c>
      <c r="DV48" s="7">
        <f t="shared" si="67"/>
        <v>0</v>
      </c>
      <c r="DW48" s="7">
        <f t="shared" si="68"/>
        <v>0</v>
      </c>
      <c r="DX48" s="7">
        <f t="shared" si="69"/>
        <v>0</v>
      </c>
      <c r="DY48" s="7">
        <f t="shared" si="70"/>
        <v>0</v>
      </c>
      <c r="DZ48" s="7">
        <f t="shared" si="71"/>
        <v>0</v>
      </c>
      <c r="EA48" s="7">
        <f t="shared" si="72"/>
        <v>0</v>
      </c>
      <c r="EB48" s="7">
        <f t="shared" si="73"/>
        <v>0</v>
      </c>
      <c r="EC48" s="7">
        <f t="shared" si="74"/>
        <v>1</v>
      </c>
      <c r="ED48" s="7">
        <f t="shared" si="75"/>
        <v>0</v>
      </c>
      <c r="EE48" s="7">
        <f t="shared" si="76"/>
        <v>1</v>
      </c>
      <c r="EF48" s="7">
        <f t="shared" si="77"/>
        <v>0</v>
      </c>
      <c r="EG48" s="7">
        <f t="shared" si="78"/>
        <v>0</v>
      </c>
      <c r="EH48" s="7">
        <f t="shared" si="79"/>
        <v>0</v>
      </c>
      <c r="EI48" s="7">
        <f t="shared" si="80"/>
        <v>0</v>
      </c>
      <c r="EJ48" s="7">
        <f t="shared" si="81"/>
        <v>0</v>
      </c>
      <c r="EK48" s="7">
        <f t="shared" si="82"/>
        <v>2</v>
      </c>
      <c r="EL48" s="7">
        <f t="shared" si="83"/>
        <v>1</v>
      </c>
      <c r="EM48" s="7">
        <f t="shared" si="84"/>
        <v>1</v>
      </c>
      <c r="EN48" s="7">
        <f t="shared" si="85"/>
        <v>0</v>
      </c>
      <c r="EP48" s="1">
        <v>36</v>
      </c>
      <c r="EQ48" s="10">
        <f t="shared" si="135"/>
        <v>31.348181818181818</v>
      </c>
      <c r="ER48" s="10">
        <f t="shared" si="136"/>
        <v>0.79</v>
      </c>
      <c r="ET48" s="1" t="str">
        <f t="shared" si="137"/>
        <v>[31.35, 0.79]</v>
      </c>
      <c r="EW48" s="1" t="str">
        <f t="shared" si="138"/>
        <v>[31.35, 0.79]</v>
      </c>
      <c r="EX48" s="1" t="str">
        <f t="shared" si="139"/>
        <v>[42.92, 1.31]</v>
      </c>
      <c r="EY48" s="1" t="str">
        <f t="shared" si="140"/>
        <v>[77.93, 3.68]</v>
      </c>
      <c r="FA48" s="1" t="str">
        <f t="shared" si="141"/>
        <v xml:space="preserve">[[31.35, 0.79], [42.92, 1.31], [77.93, 3.68]], </v>
      </c>
      <c r="FC48" s="157" t="s">
        <v>144</v>
      </c>
      <c r="FD48" s="190">
        <v>4.6340000000000003</v>
      </c>
      <c r="FE48" s="191">
        <v>8.4819999999999993</v>
      </c>
      <c r="FF48" s="192">
        <v>3.7050000000000001</v>
      </c>
      <c r="FG48" s="192">
        <v>3.3090000000000002</v>
      </c>
      <c r="FH48" s="192">
        <v>7.31</v>
      </c>
      <c r="FI48" s="192">
        <v>6.9989999999999997</v>
      </c>
      <c r="FJ48" s="192">
        <v>8.8539999999999992</v>
      </c>
      <c r="FK48" s="192">
        <v>8.41</v>
      </c>
      <c r="FL48" s="192">
        <v>7.867</v>
      </c>
      <c r="FM48" s="192">
        <v>1.7430000000000001</v>
      </c>
      <c r="FN48" s="192">
        <v>5.46</v>
      </c>
      <c r="FO48" s="192">
        <v>2.847</v>
      </c>
      <c r="FP48" s="192">
        <v>7.0540000000000003</v>
      </c>
      <c r="FQ48" s="192">
        <v>1.534</v>
      </c>
      <c r="FR48" s="192">
        <v>3.9590000000000001</v>
      </c>
      <c r="FS48" s="192">
        <v>0.27300000000000002</v>
      </c>
      <c r="FT48" s="192">
        <v>4.7359999999999998</v>
      </c>
      <c r="FU48" s="192">
        <v>8.9540000000000006</v>
      </c>
      <c r="FV48" s="192">
        <v>2.4009999999999998</v>
      </c>
      <c r="FW48" s="192">
        <v>1.488</v>
      </c>
      <c r="FX48" s="190">
        <v>7.5629999999999997</v>
      </c>
      <c r="FY48" s="193">
        <v>7.5579999999999998</v>
      </c>
      <c r="FZ48" s="193">
        <v>2.8519999999999999</v>
      </c>
      <c r="GA48" s="193">
        <v>9.798</v>
      </c>
      <c r="GB48" s="193">
        <v>0.84699999999999998</v>
      </c>
      <c r="GC48" s="193">
        <v>9.58</v>
      </c>
      <c r="GD48" s="193">
        <v>1.8440000000000001</v>
      </c>
      <c r="GE48" s="193">
        <v>4.7450000000000001</v>
      </c>
      <c r="GF48" s="193">
        <v>5.8209999999999997</v>
      </c>
      <c r="GG48" s="193">
        <v>0.628</v>
      </c>
      <c r="GH48" s="193">
        <v>9.26</v>
      </c>
      <c r="GI48" s="194">
        <v>5.0759999999999996</v>
      </c>
      <c r="GJ48" s="195">
        <v>0.05</v>
      </c>
      <c r="GK48" s="193">
        <v>6.4139999999999997</v>
      </c>
      <c r="GL48" s="193">
        <v>2.3170000000000002</v>
      </c>
      <c r="GM48" s="193">
        <v>0.48499999999999999</v>
      </c>
      <c r="GN48" s="193">
        <v>4.6550000000000002</v>
      </c>
      <c r="GO48" s="193">
        <v>9.64</v>
      </c>
      <c r="GP48" s="193">
        <v>3.169</v>
      </c>
      <c r="GQ48" s="193">
        <v>6.1509999999999998</v>
      </c>
      <c r="GR48" s="193">
        <v>3.61</v>
      </c>
      <c r="GS48" s="193">
        <v>5.093</v>
      </c>
      <c r="GT48" s="193">
        <v>0.73399999999999999</v>
      </c>
      <c r="GU48" s="193">
        <v>9.3049999999999997</v>
      </c>
      <c r="GV48" s="193">
        <v>9.3930000000000007</v>
      </c>
      <c r="GW48" s="193">
        <v>8.984</v>
      </c>
      <c r="GX48" s="193">
        <v>5.7110000000000003</v>
      </c>
      <c r="GY48" s="193">
        <v>1.859</v>
      </c>
      <c r="GZ48" s="193">
        <v>2.1429999999999998</v>
      </c>
      <c r="HA48" s="193">
        <v>6.1139999999999999</v>
      </c>
      <c r="HB48" s="193">
        <v>0.30099999999999999</v>
      </c>
      <c r="HC48" s="193">
        <v>7.4509999999999996</v>
      </c>
      <c r="HD48" s="193">
        <v>4.8860000000000001</v>
      </c>
      <c r="HE48" s="193">
        <v>7.31</v>
      </c>
      <c r="HF48" s="193">
        <v>5.149</v>
      </c>
      <c r="HG48" s="193">
        <v>6.1429999999999998</v>
      </c>
      <c r="HH48" s="193">
        <v>9.1080000000000005</v>
      </c>
      <c r="HI48" s="193">
        <v>3.5419999999999998</v>
      </c>
      <c r="HJ48" s="193">
        <v>3.677</v>
      </c>
      <c r="HK48" s="193">
        <v>4.3239999999999998</v>
      </c>
      <c r="HL48" s="193">
        <v>8.6389999999999993</v>
      </c>
      <c r="HM48" s="193">
        <v>5.2770000000000001</v>
      </c>
      <c r="HN48" s="193">
        <v>2.105</v>
      </c>
      <c r="HO48" s="193">
        <v>8.2870000000000008</v>
      </c>
      <c r="HQ48" s="51">
        <f t="shared" si="154"/>
        <v>4.6340000000000003</v>
      </c>
      <c r="HR48" s="51">
        <f t="shared" si="154"/>
        <v>8.4819999999999993</v>
      </c>
      <c r="HS48" s="51">
        <f t="shared" si="154"/>
        <v>3.7050000000000001</v>
      </c>
      <c r="HT48" s="51">
        <f t="shared" si="154"/>
        <v>3.3090000000000002</v>
      </c>
      <c r="HU48" s="51">
        <f t="shared" si="154"/>
        <v>7.31</v>
      </c>
      <c r="HV48" s="51">
        <f t="shared" si="154"/>
        <v>6.9989999999999997</v>
      </c>
      <c r="HW48" s="51">
        <f t="shared" si="154"/>
        <v>8.8539999999999992</v>
      </c>
      <c r="HX48" s="51">
        <f t="shared" si="154"/>
        <v>8.41</v>
      </c>
      <c r="HY48" s="51">
        <f t="shared" si="154"/>
        <v>7.867</v>
      </c>
      <c r="HZ48" s="51">
        <f t="shared" si="154"/>
        <v>1.7430000000000001</v>
      </c>
      <c r="IA48" s="51">
        <f t="shared" si="154"/>
        <v>5.46</v>
      </c>
      <c r="IB48" s="51">
        <f t="shared" si="154"/>
        <v>2.847</v>
      </c>
      <c r="IC48" s="51">
        <f t="shared" si="154"/>
        <v>7.0540000000000003</v>
      </c>
      <c r="ID48" s="51">
        <f t="shared" si="154"/>
        <v>1.534</v>
      </c>
      <c r="IE48" s="51">
        <f t="shared" si="153"/>
        <v>3.9590000000000001</v>
      </c>
      <c r="IF48" s="51">
        <f t="shared" si="153"/>
        <v>0.27300000000000002</v>
      </c>
      <c r="IG48" s="51">
        <f t="shared" si="152"/>
        <v>4.7359999999999998</v>
      </c>
      <c r="IH48" s="51">
        <f t="shared" si="152"/>
        <v>8.9540000000000006</v>
      </c>
      <c r="II48" s="51">
        <f t="shared" si="152"/>
        <v>2.4009999999999998</v>
      </c>
      <c r="IJ48" s="51">
        <f t="shared" si="152"/>
        <v>1.488</v>
      </c>
      <c r="IK48" s="51">
        <f t="shared" si="152"/>
        <v>7.5629999999999997</v>
      </c>
      <c r="IL48" s="51">
        <f t="shared" si="152"/>
        <v>7.5579999999999998</v>
      </c>
      <c r="IM48" s="51">
        <f t="shared" si="152"/>
        <v>2.8519999999999999</v>
      </c>
      <c r="IN48" s="51">
        <f t="shared" si="152"/>
        <v>9.798</v>
      </c>
      <c r="IO48" s="51">
        <f t="shared" si="152"/>
        <v>0.84699999999999998</v>
      </c>
      <c r="IP48" s="51">
        <f t="shared" si="152"/>
        <v>9.58</v>
      </c>
      <c r="IQ48" s="51">
        <f t="shared" si="152"/>
        <v>1.8440000000000001</v>
      </c>
      <c r="IR48" s="51">
        <f t="shared" si="152"/>
        <v>4.7450000000000001</v>
      </c>
      <c r="IS48" s="51">
        <f t="shared" si="152"/>
        <v>5.8209999999999997</v>
      </c>
      <c r="IT48" s="51">
        <f t="shared" si="152"/>
        <v>0.628</v>
      </c>
      <c r="IU48" s="51">
        <f t="shared" si="150"/>
        <v>9.26</v>
      </c>
      <c r="IV48" s="51">
        <f t="shared" si="150"/>
        <v>5.0759999999999996</v>
      </c>
      <c r="IW48" s="51">
        <f t="shared" si="150"/>
        <v>0.05</v>
      </c>
      <c r="IX48" s="51">
        <f t="shared" si="150"/>
        <v>6.4139999999999997</v>
      </c>
      <c r="IY48" s="51">
        <f t="shared" si="150"/>
        <v>2.3170000000000002</v>
      </c>
      <c r="IZ48" s="51">
        <f t="shared" si="150"/>
        <v>0.48499999999999999</v>
      </c>
      <c r="JA48" s="51">
        <f t="shared" si="150"/>
        <v>4.6550000000000002</v>
      </c>
      <c r="JB48" s="51">
        <f t="shared" si="150"/>
        <v>9.64</v>
      </c>
      <c r="JC48" s="51">
        <f t="shared" si="150"/>
        <v>3.169</v>
      </c>
      <c r="JD48" s="51">
        <f t="shared" si="150"/>
        <v>6.1509999999999998</v>
      </c>
      <c r="JE48" s="51">
        <f t="shared" si="150"/>
        <v>3.61</v>
      </c>
      <c r="JF48" s="51">
        <f t="shared" si="150"/>
        <v>5.093</v>
      </c>
      <c r="JG48" s="51">
        <f t="shared" si="150"/>
        <v>0.73399999999999999</v>
      </c>
      <c r="JH48" s="51">
        <f t="shared" si="150"/>
        <v>9.3049999999999997</v>
      </c>
      <c r="JI48" s="51">
        <f t="shared" ref="JI48:JJ57" si="158">ROUND(GV48,3)</f>
        <v>9.3930000000000007</v>
      </c>
      <c r="JJ48" s="51">
        <f t="shared" si="158"/>
        <v>8.984</v>
      </c>
      <c r="JK48" s="51">
        <f t="shared" si="151"/>
        <v>5.7110000000000003</v>
      </c>
      <c r="JL48" s="51">
        <f t="shared" si="151"/>
        <v>1.859</v>
      </c>
      <c r="JM48" s="51">
        <f t="shared" si="151"/>
        <v>2.1429999999999998</v>
      </c>
      <c r="JN48" s="51">
        <f t="shared" si="151"/>
        <v>6.1139999999999999</v>
      </c>
      <c r="JO48" s="51">
        <f t="shared" si="151"/>
        <v>0.30099999999999999</v>
      </c>
      <c r="JP48" s="51">
        <f t="shared" si="151"/>
        <v>7.4509999999999996</v>
      </c>
      <c r="JQ48" s="51">
        <f t="shared" si="151"/>
        <v>4.8860000000000001</v>
      </c>
      <c r="JR48" s="51">
        <f t="shared" si="151"/>
        <v>7.31</v>
      </c>
      <c r="JS48" s="51">
        <f t="shared" si="151"/>
        <v>5.149</v>
      </c>
      <c r="JT48" s="51">
        <f t="shared" si="155"/>
        <v>6.1429999999999998</v>
      </c>
      <c r="JU48" s="51">
        <f t="shared" si="155"/>
        <v>9.1080000000000005</v>
      </c>
      <c r="JV48" s="51">
        <f t="shared" si="155"/>
        <v>3.5419999999999998</v>
      </c>
      <c r="JW48" s="51">
        <f t="shared" si="155"/>
        <v>3.677</v>
      </c>
      <c r="JX48" s="51">
        <f t="shared" si="155"/>
        <v>4.3239999999999998</v>
      </c>
      <c r="JZ48" s="1" t="str">
        <f t="shared" si="142"/>
        <v>[4.634, 8.482, 3.705, 3.309, 7.31, 6.999, 8.854, 8.41, 7.867, 1.743, 5.46, 2.847, 7.054, 1.534, 3.959, 0.273, 4.736, 8.954, 2.401, 1.488, 7.563, 7.558, 2.852, 9.798, 0.847, 9.58, 1.844, 4.745, 5.821, 0.628, 9.26, 5.076, 0.05, 6.414, 2.317, 0.485, 4.655, 9.64, 3.169, 6.151, 3.61, 5.093, 0.734, 9.305, 9.393, 8.984, 5.711, 1.859, 2.143, 6.114, 0.301, 7.451, 4.886, 7.31, 5.149, 6.143, 9.108, 3.542, 3.677, 4.324],</v>
      </c>
    </row>
    <row r="49" spans="2:286" x14ac:dyDescent="0.35">
      <c r="B49" s="179">
        <v>37</v>
      </c>
      <c r="C49" s="158" t="s">
        <v>145</v>
      </c>
      <c r="D49" s="183"/>
      <c r="E49" s="173"/>
      <c r="F49" s="173"/>
      <c r="G49" s="174"/>
      <c r="H49" s="175">
        <v>5266</v>
      </c>
      <c r="I49" s="35">
        <f t="shared" si="92"/>
        <v>2.5450556036170142E-2</v>
      </c>
      <c r="J49" s="113">
        <f t="shared" si="157"/>
        <v>0.1388962512917265</v>
      </c>
      <c r="K49" s="113">
        <f t="shared" si="157"/>
        <v>0.80680837380206438</v>
      </c>
      <c r="L49" s="113">
        <f t="shared" si="157"/>
        <v>7.8078229722780418E-2</v>
      </c>
      <c r="M49" s="113">
        <f t="shared" si="157"/>
        <v>4.3376794290433561E-3</v>
      </c>
      <c r="N49" s="113">
        <f t="shared" si="157"/>
        <v>0.16916949773269091</v>
      </c>
      <c r="O49" s="113">
        <f t="shared" si="157"/>
        <v>2.9149205763171357</v>
      </c>
      <c r="P49" s="113">
        <f t="shared" si="157"/>
        <v>0.21688397145216787</v>
      </c>
      <c r="Q49" s="82">
        <f t="shared" si="157"/>
        <v>0.99766626867997188</v>
      </c>
      <c r="R49" s="122">
        <f t="shared" si="157"/>
        <v>0.19098234552612395</v>
      </c>
      <c r="S49" s="116">
        <f t="shared" si="157"/>
        <v>1.3064928637128024</v>
      </c>
      <c r="T49" s="117">
        <f t="shared" si="157"/>
        <v>2.8777567064504583</v>
      </c>
      <c r="U49" s="111">
        <f t="shared" si="157"/>
        <v>1.302152355859936E-2</v>
      </c>
      <c r="V49" s="111">
        <f t="shared" si="157"/>
        <v>8.6810157057329064E-3</v>
      </c>
      <c r="W49" s="111">
        <f t="shared" si="157"/>
        <v>9.5491172763061974E-2</v>
      </c>
      <c r="X49" s="111">
        <f t="shared" si="157"/>
        <v>1.5886258741491219</v>
      </c>
      <c r="Y49" s="111">
        <f t="shared" si="157"/>
        <v>1.3802814972115323</v>
      </c>
      <c r="Z49" s="111">
        <f t="shared" si="156"/>
        <v>0.6771192250471666</v>
      </c>
      <c r="AA49" s="111">
        <f t="shared" si="156"/>
        <v>8.6810157057329064E-3</v>
      </c>
      <c r="AB49" s="111">
        <f t="shared" si="156"/>
        <v>4.8396662559460957</v>
      </c>
      <c r="AC49" s="111">
        <f t="shared" si="156"/>
        <v>1.3750443790067441</v>
      </c>
      <c r="AE49" s="179">
        <v>37</v>
      </c>
      <c r="AF49" s="158" t="s">
        <v>145</v>
      </c>
      <c r="AG49" s="183"/>
      <c r="AH49" s="173"/>
      <c r="AI49" s="173"/>
      <c r="AJ49" s="174"/>
      <c r="AK49" s="175">
        <v>5266</v>
      </c>
      <c r="AL49" s="35">
        <f t="shared" si="1"/>
        <v>2.5450556036170142E-2</v>
      </c>
      <c r="AM49" s="143">
        <f t="shared" si="93"/>
        <v>0</v>
      </c>
      <c r="AN49" s="143">
        <f t="shared" si="3"/>
        <v>1</v>
      </c>
      <c r="AO49" s="143">
        <f t="shared" si="4"/>
        <v>0</v>
      </c>
      <c r="AP49" s="143">
        <f t="shared" si="5"/>
        <v>0</v>
      </c>
      <c r="AQ49" s="143">
        <f t="shared" si="6"/>
        <v>0</v>
      </c>
      <c r="AR49" s="143">
        <f t="shared" si="7"/>
        <v>3</v>
      </c>
      <c r="AS49" s="143">
        <f t="shared" si="8"/>
        <v>0</v>
      </c>
      <c r="AT49" s="36">
        <f t="shared" si="9"/>
        <v>1</v>
      </c>
      <c r="AU49" s="150">
        <f t="shared" si="10"/>
        <v>0</v>
      </c>
      <c r="AV49" s="148">
        <f t="shared" si="11"/>
        <v>1</v>
      </c>
      <c r="AW49" s="146">
        <f t="shared" si="12"/>
        <v>3</v>
      </c>
      <c r="AX49" s="126">
        <f t="shared" si="13"/>
        <v>0</v>
      </c>
      <c r="AY49" s="126">
        <f t="shared" si="14"/>
        <v>0</v>
      </c>
      <c r="AZ49" s="126">
        <f t="shared" si="15"/>
        <v>0</v>
      </c>
      <c r="BA49" s="126">
        <f t="shared" si="16"/>
        <v>2</v>
      </c>
      <c r="BB49" s="126">
        <f t="shared" si="17"/>
        <v>1</v>
      </c>
      <c r="BC49" s="126">
        <f t="shared" si="18"/>
        <v>1</v>
      </c>
      <c r="BD49" s="126">
        <f t="shared" si="19"/>
        <v>0</v>
      </c>
      <c r="BE49" s="126">
        <f t="shared" si="20"/>
        <v>5</v>
      </c>
      <c r="BF49" s="126">
        <f t="shared" si="21"/>
        <v>1</v>
      </c>
      <c r="BJ49" s="7">
        <f t="shared" si="94"/>
        <v>0</v>
      </c>
      <c r="BK49" s="7">
        <f t="shared" si="95"/>
        <v>0</v>
      </c>
      <c r="BL49" s="7">
        <f t="shared" si="96"/>
        <v>1</v>
      </c>
      <c r="BM49" s="7">
        <f t="shared" si="97"/>
        <v>0</v>
      </c>
      <c r="BN49" s="7">
        <f t="shared" si="98"/>
        <v>0</v>
      </c>
      <c r="BO49" s="7">
        <f t="shared" si="99"/>
        <v>0</v>
      </c>
      <c r="BP49" s="7">
        <f t="shared" si="100"/>
        <v>0</v>
      </c>
      <c r="BQ49" s="7">
        <f t="shared" si="101"/>
        <v>0</v>
      </c>
      <c r="BR49" s="7">
        <f t="shared" si="102"/>
        <v>0</v>
      </c>
      <c r="BS49" s="7">
        <f t="shared" si="103"/>
        <v>0</v>
      </c>
      <c r="BT49" s="7">
        <f t="shared" si="104"/>
        <v>3</v>
      </c>
      <c r="BU49" s="7">
        <f t="shared" si="105"/>
        <v>0</v>
      </c>
      <c r="BV49" s="7">
        <f t="shared" si="106"/>
        <v>0</v>
      </c>
      <c r="BW49" s="7">
        <f t="shared" si="107"/>
        <v>0</v>
      </c>
      <c r="BX49" s="7">
        <f t="shared" si="108"/>
        <v>1</v>
      </c>
      <c r="BY49" s="7">
        <f t="shared" si="109"/>
        <v>0</v>
      </c>
      <c r="BZ49" s="1">
        <f t="shared" si="110"/>
        <v>0</v>
      </c>
      <c r="CA49" s="1">
        <f t="shared" si="111"/>
        <v>0</v>
      </c>
      <c r="CB49" s="1">
        <f t="shared" si="112"/>
        <v>0.8</v>
      </c>
      <c r="CC49" s="1">
        <f t="shared" si="113"/>
        <v>0.2</v>
      </c>
      <c r="CD49" s="1">
        <f t="shared" si="114"/>
        <v>2.4000000000000004</v>
      </c>
      <c r="CE49" s="1">
        <f t="shared" si="115"/>
        <v>0.60000000000000009</v>
      </c>
      <c r="CF49" s="1">
        <f t="shared" si="116"/>
        <v>0</v>
      </c>
      <c r="CG49" s="1">
        <f t="shared" si="117"/>
        <v>0</v>
      </c>
      <c r="CH49" s="1">
        <f t="shared" si="118"/>
        <v>0</v>
      </c>
      <c r="CI49" s="1">
        <f t="shared" si="119"/>
        <v>0</v>
      </c>
      <c r="CJ49" s="1">
        <f t="shared" si="120"/>
        <v>0</v>
      </c>
      <c r="CK49" s="1">
        <f t="shared" si="121"/>
        <v>0</v>
      </c>
      <c r="CL49" s="1">
        <f t="shared" si="122"/>
        <v>1.6</v>
      </c>
      <c r="CM49" s="1">
        <f t="shared" si="123"/>
        <v>0.4</v>
      </c>
      <c r="CN49" s="1">
        <f t="shared" si="124"/>
        <v>0.8</v>
      </c>
      <c r="CO49" s="1">
        <f t="shared" si="125"/>
        <v>0.2</v>
      </c>
      <c r="CP49" s="1">
        <f t="shared" si="126"/>
        <v>0.8</v>
      </c>
      <c r="CQ49" s="1">
        <f t="shared" si="127"/>
        <v>0.2</v>
      </c>
      <c r="CR49" s="1">
        <f t="shared" si="128"/>
        <v>0</v>
      </c>
      <c r="CS49" s="1">
        <f t="shared" si="129"/>
        <v>0</v>
      </c>
      <c r="CT49" s="1">
        <f t="shared" si="130"/>
        <v>4</v>
      </c>
      <c r="CU49" s="1">
        <f t="shared" si="131"/>
        <v>1</v>
      </c>
      <c r="CV49" s="1">
        <f t="shared" si="132"/>
        <v>0.8</v>
      </c>
      <c r="CW49" s="1">
        <f t="shared" si="133"/>
        <v>0.2</v>
      </c>
      <c r="DA49" s="7">
        <f t="shared" si="134"/>
        <v>0</v>
      </c>
      <c r="DB49" s="7">
        <f t="shared" si="47"/>
        <v>0</v>
      </c>
      <c r="DC49" s="7">
        <f t="shared" si="48"/>
        <v>1</v>
      </c>
      <c r="DD49" s="7">
        <f t="shared" si="49"/>
        <v>0</v>
      </c>
      <c r="DE49" s="7">
        <f t="shared" si="50"/>
        <v>0</v>
      </c>
      <c r="DF49" s="7">
        <f t="shared" si="51"/>
        <v>0</v>
      </c>
      <c r="DG49" s="7">
        <f t="shared" si="52"/>
        <v>0</v>
      </c>
      <c r="DH49" s="7">
        <f t="shared" si="53"/>
        <v>0</v>
      </c>
      <c r="DI49" s="7">
        <f t="shared" si="54"/>
        <v>0</v>
      </c>
      <c r="DJ49" s="7">
        <f t="shared" si="55"/>
        <v>0</v>
      </c>
      <c r="DK49" s="7">
        <f t="shared" si="56"/>
        <v>3</v>
      </c>
      <c r="DL49" s="7">
        <f t="shared" si="57"/>
        <v>0</v>
      </c>
      <c r="DM49" s="7">
        <f t="shared" si="58"/>
        <v>0</v>
      </c>
      <c r="DN49" s="7">
        <f t="shared" si="59"/>
        <v>0</v>
      </c>
      <c r="DO49" s="7">
        <f t="shared" si="60"/>
        <v>1</v>
      </c>
      <c r="DP49" s="7">
        <f t="shared" si="61"/>
        <v>0</v>
      </c>
      <c r="DQ49" s="7">
        <f t="shared" si="62"/>
        <v>0</v>
      </c>
      <c r="DR49" s="7">
        <f t="shared" si="63"/>
        <v>0</v>
      </c>
      <c r="DS49" s="7">
        <f t="shared" si="64"/>
        <v>1</v>
      </c>
      <c r="DT49" s="7">
        <f t="shared" si="65"/>
        <v>0</v>
      </c>
      <c r="DU49" s="7">
        <f t="shared" si="66"/>
        <v>2</v>
      </c>
      <c r="DV49" s="7">
        <f t="shared" si="67"/>
        <v>1</v>
      </c>
      <c r="DW49" s="7">
        <f t="shared" si="68"/>
        <v>0</v>
      </c>
      <c r="DX49" s="7">
        <f t="shared" si="69"/>
        <v>0</v>
      </c>
      <c r="DY49" s="7">
        <f t="shared" si="70"/>
        <v>0</v>
      </c>
      <c r="DZ49" s="7">
        <f t="shared" si="71"/>
        <v>0</v>
      </c>
      <c r="EA49" s="7">
        <f t="shared" si="72"/>
        <v>0</v>
      </c>
      <c r="EB49" s="7">
        <f t="shared" si="73"/>
        <v>0</v>
      </c>
      <c r="EC49" s="7">
        <f t="shared" si="74"/>
        <v>2</v>
      </c>
      <c r="ED49" s="7">
        <f t="shared" si="75"/>
        <v>0</v>
      </c>
      <c r="EE49" s="7">
        <f t="shared" si="76"/>
        <v>1</v>
      </c>
      <c r="EF49" s="7">
        <f t="shared" si="77"/>
        <v>0</v>
      </c>
      <c r="EG49" s="7">
        <f t="shared" si="78"/>
        <v>1</v>
      </c>
      <c r="EH49" s="7">
        <f t="shared" si="79"/>
        <v>0</v>
      </c>
      <c r="EI49" s="7">
        <f t="shared" si="80"/>
        <v>0</v>
      </c>
      <c r="EJ49" s="7">
        <f t="shared" si="81"/>
        <v>0</v>
      </c>
      <c r="EK49" s="7">
        <f t="shared" si="82"/>
        <v>4</v>
      </c>
      <c r="EL49" s="7">
        <f t="shared" si="83"/>
        <v>1</v>
      </c>
      <c r="EM49" s="7">
        <f t="shared" si="84"/>
        <v>1</v>
      </c>
      <c r="EN49" s="7">
        <f t="shared" si="85"/>
        <v>0</v>
      </c>
      <c r="EP49" s="1">
        <v>37</v>
      </c>
      <c r="EQ49" s="10">
        <f t="shared" si="135"/>
        <v>42.918181818181822</v>
      </c>
      <c r="ER49" s="10">
        <f t="shared" si="136"/>
        <v>1.3080000000000001</v>
      </c>
      <c r="ET49" s="1" t="str">
        <f t="shared" si="137"/>
        <v>[42.92, 1.31]</v>
      </c>
      <c r="EW49" s="1" t="str">
        <f t="shared" si="138"/>
        <v>[42.92, 1.31]</v>
      </c>
      <c r="EX49" s="1" t="str">
        <f t="shared" si="139"/>
        <v>[67.1, 2.69]</v>
      </c>
      <c r="EY49" s="1" t="str">
        <f t="shared" si="140"/>
        <v>[138.6, 4.99]</v>
      </c>
      <c r="FA49" s="1" t="str">
        <f t="shared" si="141"/>
        <v xml:space="preserve">[[42.92, 1.31], [67.1, 2.69], [138.6, 4.99]], </v>
      </c>
      <c r="FC49" s="158" t="s">
        <v>145</v>
      </c>
      <c r="FD49" s="190">
        <v>6.3140000000000001</v>
      </c>
      <c r="FE49" s="191">
        <v>7.8490000000000002</v>
      </c>
      <c r="FF49" s="192">
        <v>8.6059999999999999</v>
      </c>
      <c r="FG49" s="192">
        <v>9.27</v>
      </c>
      <c r="FH49" s="192">
        <v>5.3609999999999998</v>
      </c>
      <c r="FI49" s="192">
        <v>3.6440000000000001</v>
      </c>
      <c r="FJ49" s="192">
        <v>0.28799999999999998</v>
      </c>
      <c r="FK49" s="192">
        <v>5.2939999999999996</v>
      </c>
      <c r="FL49" s="192">
        <v>1.5209999999999999</v>
      </c>
      <c r="FM49" s="192">
        <v>9.1460000000000008</v>
      </c>
      <c r="FN49" s="192">
        <v>0.61</v>
      </c>
      <c r="FO49" s="192">
        <v>5.2089999999999996</v>
      </c>
      <c r="FP49" s="192">
        <v>4.0019999999999998</v>
      </c>
      <c r="FQ49" s="192">
        <v>2.9</v>
      </c>
      <c r="FR49" s="192">
        <v>0.38600000000000001</v>
      </c>
      <c r="FS49" s="192">
        <v>1.0409999999999999</v>
      </c>
      <c r="FT49" s="192">
        <v>5.7080000000000002</v>
      </c>
      <c r="FU49" s="192">
        <v>5.1509999999999998</v>
      </c>
      <c r="FV49" s="192">
        <v>4.601</v>
      </c>
      <c r="FW49" s="192">
        <v>2.2839999999999998</v>
      </c>
      <c r="FX49" s="190">
        <v>4.234</v>
      </c>
      <c r="FY49" s="193">
        <v>6.6890000000000001</v>
      </c>
      <c r="FZ49" s="193">
        <v>1.96</v>
      </c>
      <c r="GA49" s="193">
        <v>5.8719999999999999</v>
      </c>
      <c r="GB49" s="193">
        <v>4.3570000000000002</v>
      </c>
      <c r="GC49" s="193">
        <v>4.5</v>
      </c>
      <c r="GD49" s="193">
        <v>4.7850000000000001</v>
      </c>
      <c r="GE49" s="193">
        <v>4.3029999999999999</v>
      </c>
      <c r="GF49" s="193">
        <v>1.9710000000000001</v>
      </c>
      <c r="GG49" s="193">
        <v>5.9660000000000002</v>
      </c>
      <c r="GH49" s="193">
        <v>6.8150000000000004</v>
      </c>
      <c r="GI49" s="194">
        <v>0.84</v>
      </c>
      <c r="GJ49" s="195">
        <v>8.4079999999999995</v>
      </c>
      <c r="GK49" s="193">
        <v>9.5069999999999997</v>
      </c>
      <c r="GL49" s="193">
        <v>5.367</v>
      </c>
      <c r="GM49" s="193">
        <v>2.44</v>
      </c>
      <c r="GN49" s="193">
        <v>0.97099999999999997</v>
      </c>
      <c r="GO49" s="193">
        <v>3.6549999999999998</v>
      </c>
      <c r="GP49" s="193">
        <v>8.5579999999999998</v>
      </c>
      <c r="GQ49" s="193">
        <v>1.1859999999999999</v>
      </c>
      <c r="GR49" s="193">
        <v>6.8719999999999999</v>
      </c>
      <c r="GS49" s="193">
        <v>9.8420000000000005</v>
      </c>
      <c r="GT49" s="193">
        <v>8.4770000000000003</v>
      </c>
      <c r="GU49" s="193">
        <v>2.0179999999999998</v>
      </c>
      <c r="GV49" s="193">
        <v>2.899</v>
      </c>
      <c r="GW49" s="193">
        <v>8.6739999999999995</v>
      </c>
      <c r="GX49" s="193">
        <v>2.0019999999999998</v>
      </c>
      <c r="GY49" s="193">
        <v>7.2060000000000004</v>
      </c>
      <c r="GZ49" s="193">
        <v>7.9409999999999998</v>
      </c>
      <c r="HA49" s="193">
        <v>8.2530000000000001</v>
      </c>
      <c r="HB49" s="193">
        <v>8.84</v>
      </c>
      <c r="HC49" s="193">
        <v>7.617</v>
      </c>
      <c r="HD49" s="193">
        <v>7.3369999999999997</v>
      </c>
      <c r="HE49" s="193">
        <v>2.7269999999999999</v>
      </c>
      <c r="HF49" s="193">
        <v>2.9470000000000001</v>
      </c>
      <c r="HG49" s="193">
        <v>8.1340000000000003</v>
      </c>
      <c r="HH49" s="193">
        <v>2.41</v>
      </c>
      <c r="HI49" s="193">
        <v>6.6710000000000003</v>
      </c>
      <c r="HJ49" s="193">
        <v>3.2639999999999998</v>
      </c>
      <c r="HK49" s="193">
        <v>7.1210000000000004</v>
      </c>
      <c r="HL49" s="193">
        <v>9.1690000000000005</v>
      </c>
      <c r="HM49" s="193">
        <v>9.0009999999999994</v>
      </c>
      <c r="HN49" s="193">
        <v>1.8220000000000001</v>
      </c>
      <c r="HO49" s="193">
        <v>1.7509999999999999</v>
      </c>
      <c r="HQ49" s="51">
        <f t="shared" si="154"/>
        <v>6.3140000000000001</v>
      </c>
      <c r="HR49" s="51">
        <f t="shared" si="154"/>
        <v>7.8490000000000002</v>
      </c>
      <c r="HS49" s="51">
        <f t="shared" si="154"/>
        <v>8.6059999999999999</v>
      </c>
      <c r="HT49" s="51">
        <f t="shared" si="154"/>
        <v>9.27</v>
      </c>
      <c r="HU49" s="51">
        <f t="shared" si="154"/>
        <v>5.3609999999999998</v>
      </c>
      <c r="HV49" s="51">
        <f t="shared" si="154"/>
        <v>3.6440000000000001</v>
      </c>
      <c r="HW49" s="51">
        <f t="shared" si="154"/>
        <v>0.28799999999999998</v>
      </c>
      <c r="HX49" s="51">
        <f t="shared" si="154"/>
        <v>5.2939999999999996</v>
      </c>
      <c r="HY49" s="51">
        <f t="shared" si="154"/>
        <v>1.5209999999999999</v>
      </c>
      <c r="HZ49" s="51">
        <f t="shared" si="154"/>
        <v>9.1460000000000008</v>
      </c>
      <c r="IA49" s="51">
        <f t="shared" si="154"/>
        <v>0.61</v>
      </c>
      <c r="IB49" s="51">
        <f t="shared" si="154"/>
        <v>5.2089999999999996</v>
      </c>
      <c r="IC49" s="51">
        <f t="shared" si="154"/>
        <v>4.0019999999999998</v>
      </c>
      <c r="ID49" s="51">
        <f t="shared" si="154"/>
        <v>2.9</v>
      </c>
      <c r="IE49" s="51">
        <f t="shared" si="153"/>
        <v>0.38600000000000001</v>
      </c>
      <c r="IF49" s="51">
        <f t="shared" si="153"/>
        <v>1.0409999999999999</v>
      </c>
      <c r="IG49" s="51">
        <f t="shared" si="152"/>
        <v>5.7080000000000002</v>
      </c>
      <c r="IH49" s="51">
        <f t="shared" si="152"/>
        <v>5.1509999999999998</v>
      </c>
      <c r="II49" s="51">
        <f t="shared" si="152"/>
        <v>4.601</v>
      </c>
      <c r="IJ49" s="51">
        <f t="shared" si="152"/>
        <v>2.2839999999999998</v>
      </c>
      <c r="IK49" s="51">
        <f t="shared" si="152"/>
        <v>4.234</v>
      </c>
      <c r="IL49" s="51">
        <f t="shared" si="152"/>
        <v>6.6890000000000001</v>
      </c>
      <c r="IM49" s="51">
        <f t="shared" si="152"/>
        <v>1.96</v>
      </c>
      <c r="IN49" s="51">
        <f t="shared" si="152"/>
        <v>5.8719999999999999</v>
      </c>
      <c r="IO49" s="51">
        <f t="shared" si="152"/>
        <v>4.3570000000000002</v>
      </c>
      <c r="IP49" s="51">
        <f t="shared" si="152"/>
        <v>4.5</v>
      </c>
      <c r="IQ49" s="51">
        <f t="shared" si="152"/>
        <v>4.7850000000000001</v>
      </c>
      <c r="IR49" s="51">
        <f t="shared" si="152"/>
        <v>4.3029999999999999</v>
      </c>
      <c r="IS49" s="51">
        <f t="shared" si="152"/>
        <v>1.9710000000000001</v>
      </c>
      <c r="IT49" s="51">
        <f t="shared" si="152"/>
        <v>5.9660000000000002</v>
      </c>
      <c r="IU49" s="51">
        <f t="shared" si="152"/>
        <v>6.8150000000000004</v>
      </c>
      <c r="IV49" s="51">
        <f t="shared" si="152"/>
        <v>0.84</v>
      </c>
      <c r="IW49" s="51">
        <f t="shared" ref="IW49:JH57" si="159">ROUND(GJ49,3)</f>
        <v>8.4079999999999995</v>
      </c>
      <c r="IX49" s="51">
        <f t="shared" si="159"/>
        <v>9.5069999999999997</v>
      </c>
      <c r="IY49" s="51">
        <f t="shared" si="159"/>
        <v>5.367</v>
      </c>
      <c r="IZ49" s="51">
        <f t="shared" si="159"/>
        <v>2.44</v>
      </c>
      <c r="JA49" s="51">
        <f t="shared" si="159"/>
        <v>0.97099999999999997</v>
      </c>
      <c r="JB49" s="51">
        <f t="shared" si="159"/>
        <v>3.6549999999999998</v>
      </c>
      <c r="JC49" s="51">
        <f t="shared" si="159"/>
        <v>8.5579999999999998</v>
      </c>
      <c r="JD49" s="51">
        <f t="shared" si="159"/>
        <v>1.1859999999999999</v>
      </c>
      <c r="JE49" s="51">
        <f t="shared" si="159"/>
        <v>6.8719999999999999</v>
      </c>
      <c r="JF49" s="51">
        <f t="shared" si="159"/>
        <v>9.8420000000000005</v>
      </c>
      <c r="JG49" s="51">
        <f t="shared" si="159"/>
        <v>8.4770000000000003</v>
      </c>
      <c r="JH49" s="51">
        <f t="shared" si="159"/>
        <v>2.0179999999999998</v>
      </c>
      <c r="JI49" s="51">
        <f t="shared" si="158"/>
        <v>2.899</v>
      </c>
      <c r="JJ49" s="51">
        <f t="shared" si="158"/>
        <v>8.6739999999999995</v>
      </c>
      <c r="JK49" s="51">
        <f t="shared" si="151"/>
        <v>2.0019999999999998</v>
      </c>
      <c r="JL49" s="51">
        <f t="shared" si="151"/>
        <v>7.2060000000000004</v>
      </c>
      <c r="JM49" s="51">
        <f t="shared" si="151"/>
        <v>7.9409999999999998</v>
      </c>
      <c r="JN49" s="51">
        <f t="shared" si="151"/>
        <v>8.2530000000000001</v>
      </c>
      <c r="JO49" s="51">
        <f t="shared" si="151"/>
        <v>8.84</v>
      </c>
      <c r="JP49" s="51">
        <f t="shared" si="151"/>
        <v>7.617</v>
      </c>
      <c r="JQ49" s="51">
        <f t="shared" si="151"/>
        <v>7.3369999999999997</v>
      </c>
      <c r="JR49" s="51">
        <f t="shared" si="151"/>
        <v>2.7269999999999999</v>
      </c>
      <c r="JS49" s="51">
        <f t="shared" si="151"/>
        <v>2.9470000000000001</v>
      </c>
      <c r="JT49" s="51">
        <f t="shared" si="155"/>
        <v>8.1340000000000003</v>
      </c>
      <c r="JU49" s="51">
        <f t="shared" si="155"/>
        <v>2.41</v>
      </c>
      <c r="JV49" s="51">
        <f t="shared" si="155"/>
        <v>6.6710000000000003</v>
      </c>
      <c r="JW49" s="51">
        <f t="shared" si="155"/>
        <v>3.2639999999999998</v>
      </c>
      <c r="JX49" s="51">
        <f t="shared" si="155"/>
        <v>7.1210000000000004</v>
      </c>
      <c r="JZ49" s="1" t="str">
        <f t="shared" si="142"/>
        <v>[6.314, 7.849, 8.606, 9.27, 5.361, 3.644, 0.288, 5.294, 1.521, 9.146, 0.61, 5.209, 4.002, 2.9, 0.386, 1.041, 5.708, 5.151, 4.601, 2.284, 4.234, 6.689, 1.96, 5.872, 4.357, 4.5, 4.785, 4.303, 1.971, 5.966, 6.815, 0.84, 8.408, 9.507, 5.367, 2.44, 0.971, 3.655, 8.558, 1.186, 6.872, 9.842, 8.477, 2.018, 2.899, 8.674, 2.002, 7.206, 7.941, 8.253, 8.84, 7.617, 7.337, 2.727, 2.947, 8.134, 2.41, 6.671, 3.264, 7.121],</v>
      </c>
    </row>
    <row r="50" spans="2:286" x14ac:dyDescent="0.35">
      <c r="B50" s="179">
        <v>38</v>
      </c>
      <c r="C50" s="157" t="s">
        <v>146</v>
      </c>
      <c r="D50" s="183"/>
      <c r="E50" s="173"/>
      <c r="F50" s="173"/>
      <c r="G50" s="174"/>
      <c r="H50" s="175">
        <v>3023</v>
      </c>
      <c r="I50" s="35">
        <f t="shared" si="92"/>
        <v>1.4610146391443665E-2</v>
      </c>
      <c r="J50" s="113">
        <f t="shared" si="157"/>
        <v>7.9734783071570295E-2</v>
      </c>
      <c r="K50" s="113">
        <f t="shared" si="157"/>
        <v>0.46315642119324735</v>
      </c>
      <c r="L50" s="113">
        <f t="shared" si="157"/>
        <v>4.4821589147733612E-2</v>
      </c>
      <c r="M50" s="113">
        <f t="shared" si="157"/>
        <v>2.4900882859852005E-3</v>
      </c>
      <c r="N50" s="113">
        <f t="shared" si="157"/>
        <v>9.7113443153422824E-2</v>
      </c>
      <c r="O50" s="113">
        <f t="shared" si="157"/>
        <v>1.673339328182055</v>
      </c>
      <c r="P50" s="113">
        <f t="shared" si="157"/>
        <v>0.12450441429926005</v>
      </c>
      <c r="Q50" s="82">
        <f t="shared" si="157"/>
        <v>0.57272030577659605</v>
      </c>
      <c r="R50" s="122">
        <f t="shared" si="157"/>
        <v>0.10963532672340916</v>
      </c>
      <c r="S50" s="116">
        <f t="shared" si="157"/>
        <v>0.75000530326695813</v>
      </c>
      <c r="T50" s="117">
        <f t="shared" si="157"/>
        <v>1.652005036764097</v>
      </c>
      <c r="U50" s="111">
        <f t="shared" si="157"/>
        <v>7.4751359129597156E-3</v>
      </c>
      <c r="V50" s="111">
        <f t="shared" si="157"/>
        <v>4.9834239419731434E-3</v>
      </c>
      <c r="W50" s="111">
        <f t="shared" si="157"/>
        <v>5.4817663361704579E-2</v>
      </c>
      <c r="X50" s="111">
        <f t="shared" si="157"/>
        <v>0.91196658138108533</v>
      </c>
      <c r="Y50" s="111">
        <f t="shared" si="157"/>
        <v>0.79236440677372988</v>
      </c>
      <c r="Z50" s="111">
        <f t="shared" si="156"/>
        <v>0.38870706747390521</v>
      </c>
      <c r="AA50" s="111">
        <f t="shared" si="156"/>
        <v>4.9834239419731434E-3</v>
      </c>
      <c r="AB50" s="111">
        <f t="shared" si="156"/>
        <v>2.7782588476500281</v>
      </c>
      <c r="AC50" s="111">
        <f t="shared" si="156"/>
        <v>0.78935798665730872</v>
      </c>
      <c r="AE50" s="179">
        <v>38</v>
      </c>
      <c r="AF50" s="157" t="s">
        <v>146</v>
      </c>
      <c r="AG50" s="183"/>
      <c r="AH50" s="173"/>
      <c r="AI50" s="173"/>
      <c r="AJ50" s="174"/>
      <c r="AK50" s="175">
        <v>3023</v>
      </c>
      <c r="AL50" s="35">
        <f t="shared" si="1"/>
        <v>1.4610146391443665E-2</v>
      </c>
      <c r="AM50" s="143">
        <f t="shared" si="93"/>
        <v>0</v>
      </c>
      <c r="AN50" s="143">
        <f t="shared" si="3"/>
        <v>0</v>
      </c>
      <c r="AO50" s="143">
        <f t="shared" si="4"/>
        <v>0</v>
      </c>
      <c r="AP50" s="143">
        <f t="shared" si="5"/>
        <v>0</v>
      </c>
      <c r="AQ50" s="143">
        <f t="shared" si="6"/>
        <v>0</v>
      </c>
      <c r="AR50" s="143">
        <f t="shared" si="7"/>
        <v>2</v>
      </c>
      <c r="AS50" s="143">
        <f t="shared" si="8"/>
        <v>0</v>
      </c>
      <c r="AT50" s="36">
        <f t="shared" si="9"/>
        <v>1</v>
      </c>
      <c r="AU50" s="150">
        <f t="shared" si="10"/>
        <v>0</v>
      </c>
      <c r="AV50" s="148">
        <f t="shared" si="11"/>
        <v>1</v>
      </c>
      <c r="AW50" s="146">
        <f t="shared" si="12"/>
        <v>2</v>
      </c>
      <c r="AX50" s="126">
        <f t="shared" si="13"/>
        <v>0</v>
      </c>
      <c r="AY50" s="126">
        <f t="shared" si="14"/>
        <v>0</v>
      </c>
      <c r="AZ50" s="126">
        <f t="shared" si="15"/>
        <v>0</v>
      </c>
      <c r="BA50" s="126">
        <f t="shared" si="16"/>
        <v>1</v>
      </c>
      <c r="BB50" s="126">
        <f t="shared" si="17"/>
        <v>1</v>
      </c>
      <c r="BC50" s="126">
        <f t="shared" si="18"/>
        <v>0</v>
      </c>
      <c r="BD50" s="126">
        <f t="shared" si="19"/>
        <v>0</v>
      </c>
      <c r="BE50" s="126">
        <f t="shared" si="20"/>
        <v>3</v>
      </c>
      <c r="BF50" s="126">
        <f t="shared" si="21"/>
        <v>1</v>
      </c>
      <c r="BJ50" s="7">
        <f t="shared" si="94"/>
        <v>0</v>
      </c>
      <c r="BK50" s="7">
        <f t="shared" si="95"/>
        <v>0</v>
      </c>
      <c r="BL50" s="7">
        <f t="shared" si="96"/>
        <v>0</v>
      </c>
      <c r="BM50" s="7">
        <f t="shared" si="97"/>
        <v>0</v>
      </c>
      <c r="BN50" s="7">
        <f t="shared" si="98"/>
        <v>0</v>
      </c>
      <c r="BO50" s="7">
        <f t="shared" si="99"/>
        <v>0</v>
      </c>
      <c r="BP50" s="7">
        <f t="shared" si="100"/>
        <v>0</v>
      </c>
      <c r="BQ50" s="7">
        <f t="shared" si="101"/>
        <v>0</v>
      </c>
      <c r="BR50" s="7">
        <f t="shared" si="102"/>
        <v>0</v>
      </c>
      <c r="BS50" s="7">
        <f t="shared" si="103"/>
        <v>0</v>
      </c>
      <c r="BT50" s="7">
        <f t="shared" si="104"/>
        <v>2</v>
      </c>
      <c r="BU50" s="7">
        <f t="shared" si="105"/>
        <v>0</v>
      </c>
      <c r="BV50" s="7">
        <f t="shared" si="106"/>
        <v>0</v>
      </c>
      <c r="BW50" s="7">
        <f t="shared" si="107"/>
        <v>0</v>
      </c>
      <c r="BX50" s="7">
        <f t="shared" si="108"/>
        <v>1</v>
      </c>
      <c r="BY50" s="7">
        <f t="shared" si="109"/>
        <v>0</v>
      </c>
      <c r="BZ50" s="1">
        <f t="shared" si="110"/>
        <v>0</v>
      </c>
      <c r="CA50" s="1">
        <f t="shared" si="111"/>
        <v>0</v>
      </c>
      <c r="CB50" s="1">
        <f t="shared" si="112"/>
        <v>0.8</v>
      </c>
      <c r="CC50" s="1">
        <f t="shared" si="113"/>
        <v>0.2</v>
      </c>
      <c r="CD50" s="1">
        <f t="shared" si="114"/>
        <v>1.6</v>
      </c>
      <c r="CE50" s="1">
        <f t="shared" si="115"/>
        <v>0.4</v>
      </c>
      <c r="CF50" s="1">
        <f t="shared" si="116"/>
        <v>0</v>
      </c>
      <c r="CG50" s="1">
        <f t="shared" si="117"/>
        <v>0</v>
      </c>
      <c r="CH50" s="1">
        <f t="shared" si="118"/>
        <v>0</v>
      </c>
      <c r="CI50" s="1">
        <f t="shared" si="119"/>
        <v>0</v>
      </c>
      <c r="CJ50" s="1">
        <f t="shared" si="120"/>
        <v>0</v>
      </c>
      <c r="CK50" s="1">
        <f t="shared" si="121"/>
        <v>0</v>
      </c>
      <c r="CL50" s="1">
        <f t="shared" si="122"/>
        <v>0.8</v>
      </c>
      <c r="CM50" s="1">
        <f t="shared" si="123"/>
        <v>0.2</v>
      </c>
      <c r="CN50" s="1">
        <f t="shared" si="124"/>
        <v>0.8</v>
      </c>
      <c r="CO50" s="1">
        <f t="shared" si="125"/>
        <v>0.2</v>
      </c>
      <c r="CP50" s="1">
        <f t="shared" si="126"/>
        <v>0</v>
      </c>
      <c r="CQ50" s="1">
        <f t="shared" si="127"/>
        <v>0</v>
      </c>
      <c r="CR50" s="1">
        <f t="shared" si="128"/>
        <v>0</v>
      </c>
      <c r="CS50" s="1">
        <f t="shared" si="129"/>
        <v>0</v>
      </c>
      <c r="CT50" s="1">
        <f t="shared" si="130"/>
        <v>2.4000000000000004</v>
      </c>
      <c r="CU50" s="1">
        <f t="shared" si="131"/>
        <v>0.60000000000000009</v>
      </c>
      <c r="CV50" s="1">
        <f t="shared" si="132"/>
        <v>0.8</v>
      </c>
      <c r="CW50" s="1">
        <f t="shared" si="133"/>
        <v>0.2</v>
      </c>
      <c r="DA50" s="7">
        <f t="shared" si="134"/>
        <v>0</v>
      </c>
      <c r="DB50" s="7">
        <f t="shared" si="47"/>
        <v>0</v>
      </c>
      <c r="DC50" s="7">
        <f t="shared" si="48"/>
        <v>0</v>
      </c>
      <c r="DD50" s="7">
        <f t="shared" si="49"/>
        <v>0</v>
      </c>
      <c r="DE50" s="7">
        <f t="shared" si="50"/>
        <v>0</v>
      </c>
      <c r="DF50" s="7">
        <f t="shared" si="51"/>
        <v>0</v>
      </c>
      <c r="DG50" s="7">
        <f t="shared" si="52"/>
        <v>0</v>
      </c>
      <c r="DH50" s="7">
        <f t="shared" si="53"/>
        <v>0</v>
      </c>
      <c r="DI50" s="7">
        <f t="shared" si="54"/>
        <v>0</v>
      </c>
      <c r="DJ50" s="7">
        <f t="shared" si="55"/>
        <v>0</v>
      </c>
      <c r="DK50" s="7">
        <f t="shared" si="56"/>
        <v>2</v>
      </c>
      <c r="DL50" s="7">
        <f t="shared" si="57"/>
        <v>0</v>
      </c>
      <c r="DM50" s="7">
        <f t="shared" si="58"/>
        <v>0</v>
      </c>
      <c r="DN50" s="7">
        <f t="shared" si="59"/>
        <v>0</v>
      </c>
      <c r="DO50" s="7">
        <f t="shared" si="60"/>
        <v>1</v>
      </c>
      <c r="DP50" s="7">
        <f t="shared" si="61"/>
        <v>0</v>
      </c>
      <c r="DQ50" s="7">
        <f t="shared" si="62"/>
        <v>0</v>
      </c>
      <c r="DR50" s="7">
        <f t="shared" si="63"/>
        <v>0</v>
      </c>
      <c r="DS50" s="7">
        <f t="shared" si="64"/>
        <v>1</v>
      </c>
      <c r="DT50" s="7">
        <f t="shared" si="65"/>
        <v>0</v>
      </c>
      <c r="DU50" s="7">
        <f t="shared" si="66"/>
        <v>2</v>
      </c>
      <c r="DV50" s="7">
        <f t="shared" si="67"/>
        <v>0</v>
      </c>
      <c r="DW50" s="7">
        <f t="shared" si="68"/>
        <v>0</v>
      </c>
      <c r="DX50" s="7">
        <f t="shared" si="69"/>
        <v>0</v>
      </c>
      <c r="DY50" s="7">
        <f t="shared" si="70"/>
        <v>0</v>
      </c>
      <c r="DZ50" s="7">
        <f t="shared" si="71"/>
        <v>0</v>
      </c>
      <c r="EA50" s="7">
        <f t="shared" si="72"/>
        <v>0</v>
      </c>
      <c r="EB50" s="7">
        <f t="shared" si="73"/>
        <v>0</v>
      </c>
      <c r="EC50" s="7">
        <f t="shared" si="74"/>
        <v>1</v>
      </c>
      <c r="ED50" s="7">
        <f t="shared" si="75"/>
        <v>0</v>
      </c>
      <c r="EE50" s="7">
        <f t="shared" si="76"/>
        <v>1</v>
      </c>
      <c r="EF50" s="7">
        <f t="shared" si="77"/>
        <v>0</v>
      </c>
      <c r="EG50" s="7">
        <f t="shared" si="78"/>
        <v>0</v>
      </c>
      <c r="EH50" s="7">
        <f t="shared" si="79"/>
        <v>0</v>
      </c>
      <c r="EI50" s="7">
        <f t="shared" si="80"/>
        <v>0</v>
      </c>
      <c r="EJ50" s="7">
        <f t="shared" si="81"/>
        <v>0</v>
      </c>
      <c r="EK50" s="7">
        <f t="shared" si="82"/>
        <v>2</v>
      </c>
      <c r="EL50" s="7">
        <f t="shared" si="83"/>
        <v>1</v>
      </c>
      <c r="EM50" s="7">
        <f t="shared" si="84"/>
        <v>1</v>
      </c>
      <c r="EN50" s="7">
        <f t="shared" si="85"/>
        <v>0</v>
      </c>
      <c r="EP50" s="1">
        <v>38</v>
      </c>
      <c r="EQ50" s="10">
        <f t="shared" si="135"/>
        <v>29.568181818181817</v>
      </c>
      <c r="ER50" s="10">
        <f t="shared" si="136"/>
        <v>0.79</v>
      </c>
      <c r="ET50" s="1" t="str">
        <f t="shared" si="137"/>
        <v>[29.57, 0.79]</v>
      </c>
      <c r="EW50" s="1" t="str">
        <f t="shared" si="138"/>
        <v>[29.57, 0.79]</v>
      </c>
      <c r="EX50" s="1" t="str">
        <f t="shared" si="139"/>
        <v>[42.92, 1.31]</v>
      </c>
      <c r="EY50" s="1" t="str">
        <f t="shared" si="140"/>
        <v>[76.28, 3.68]</v>
      </c>
      <c r="FA50" s="1" t="str">
        <f t="shared" si="141"/>
        <v xml:space="preserve">[[29.57, 0.79], [42.92, 1.31], [76.28, 3.68]], </v>
      </c>
      <c r="FC50" s="157" t="s">
        <v>146</v>
      </c>
      <c r="FD50" s="190">
        <v>3.1659999999999999</v>
      </c>
      <c r="FE50" s="191">
        <v>4.9749999999999996</v>
      </c>
      <c r="FF50" s="192">
        <v>4.79</v>
      </c>
      <c r="FG50" s="192">
        <v>0.45</v>
      </c>
      <c r="FH50" s="192">
        <v>9.9009999999999998</v>
      </c>
      <c r="FI50" s="192">
        <v>3.1520000000000001</v>
      </c>
      <c r="FJ50" s="192">
        <v>4.7750000000000004</v>
      </c>
      <c r="FK50" s="192">
        <v>8.4499999999999993</v>
      </c>
      <c r="FL50" s="192">
        <v>5.0640000000000001</v>
      </c>
      <c r="FM50" s="192">
        <v>4.6639999999999997</v>
      </c>
      <c r="FN50" s="192">
        <v>4.5289999999999999</v>
      </c>
      <c r="FO50" s="192">
        <v>8.9719999999999995</v>
      </c>
      <c r="FP50" s="192">
        <v>2.3959999999999999</v>
      </c>
      <c r="FQ50" s="192">
        <v>3.15</v>
      </c>
      <c r="FR50" s="192">
        <v>2.6269999999999998</v>
      </c>
      <c r="FS50" s="192">
        <v>8.3019999999999996</v>
      </c>
      <c r="FT50" s="192">
        <v>2.4990000000000001</v>
      </c>
      <c r="FU50" s="192">
        <v>8.8559999999999999</v>
      </c>
      <c r="FV50" s="192">
        <v>8.8439999999999994</v>
      </c>
      <c r="FW50" s="192">
        <v>0.99299999999999999</v>
      </c>
      <c r="FX50" s="190">
        <v>9.5709999999999997</v>
      </c>
      <c r="FY50" s="193">
        <v>2.0449999999999999</v>
      </c>
      <c r="FZ50" s="193">
        <v>5.9130000000000003</v>
      </c>
      <c r="GA50" s="193">
        <v>8.3650000000000002</v>
      </c>
      <c r="GB50" s="193">
        <v>1.3660000000000001</v>
      </c>
      <c r="GC50" s="193">
        <v>3.7679999999999998</v>
      </c>
      <c r="GD50" s="193">
        <v>0.63300000000000001</v>
      </c>
      <c r="GE50" s="193">
        <v>7.6909999999999998</v>
      </c>
      <c r="GF50" s="193">
        <v>1.895</v>
      </c>
      <c r="GG50" s="193">
        <v>0.95299999999999996</v>
      </c>
      <c r="GH50" s="193">
        <v>9.0269999999999992</v>
      </c>
      <c r="GI50" s="194">
        <v>9.3450000000000006</v>
      </c>
      <c r="GJ50" s="195">
        <v>4.8949999999999996</v>
      </c>
      <c r="GK50" s="193">
        <v>5.39</v>
      </c>
      <c r="GL50" s="193">
        <v>3.101</v>
      </c>
      <c r="GM50" s="193">
        <v>0.81699999999999995</v>
      </c>
      <c r="GN50" s="193">
        <v>0.95799999999999996</v>
      </c>
      <c r="GO50" s="193">
        <v>6.38</v>
      </c>
      <c r="GP50" s="193">
        <v>0.157</v>
      </c>
      <c r="GQ50" s="193">
        <v>3.5960000000000001</v>
      </c>
      <c r="GR50" s="193">
        <v>8.1769999999999996</v>
      </c>
      <c r="GS50" s="193">
        <v>7.1840000000000002</v>
      </c>
      <c r="GT50" s="193">
        <v>9.5619999999999994</v>
      </c>
      <c r="GU50" s="193">
        <v>0.157</v>
      </c>
      <c r="GV50" s="193">
        <v>8.4459999999999997</v>
      </c>
      <c r="GW50" s="193">
        <v>1.0469999999999999</v>
      </c>
      <c r="GX50" s="193">
        <v>1.7010000000000001</v>
      </c>
      <c r="GY50" s="193">
        <v>1.7789999999999999</v>
      </c>
      <c r="GZ50" s="193">
        <v>5.1820000000000004</v>
      </c>
      <c r="HA50" s="193">
        <v>2.9340000000000002</v>
      </c>
      <c r="HB50" s="193">
        <v>5.6230000000000002</v>
      </c>
      <c r="HC50" s="193">
        <v>2.024</v>
      </c>
      <c r="HD50" s="193">
        <v>0.746</v>
      </c>
      <c r="HE50" s="193">
        <v>3.8929999999999998</v>
      </c>
      <c r="HF50" s="193">
        <v>5.3250000000000002</v>
      </c>
      <c r="HG50" s="193">
        <v>5.2690000000000001</v>
      </c>
      <c r="HH50" s="193">
        <v>4.6669999999999998</v>
      </c>
      <c r="HI50" s="193">
        <v>6.1909999999999998</v>
      </c>
      <c r="HJ50" s="193">
        <v>7.9059999999999997</v>
      </c>
      <c r="HK50" s="193">
        <v>0.94699999999999995</v>
      </c>
      <c r="HL50" s="193">
        <v>8.1300000000000008</v>
      </c>
      <c r="HM50" s="193">
        <v>4.3099999999999996</v>
      </c>
      <c r="HN50" s="193">
        <v>9.4580000000000002</v>
      </c>
      <c r="HO50" s="193">
        <v>4.4459999999999997</v>
      </c>
      <c r="HQ50" s="51">
        <f t="shared" si="154"/>
        <v>3.1659999999999999</v>
      </c>
      <c r="HR50" s="51">
        <f t="shared" si="154"/>
        <v>4.9749999999999996</v>
      </c>
      <c r="HS50" s="51">
        <f t="shared" si="154"/>
        <v>4.79</v>
      </c>
      <c r="HT50" s="51">
        <f t="shared" si="154"/>
        <v>0.45</v>
      </c>
      <c r="HU50" s="51">
        <f t="shared" si="154"/>
        <v>9.9009999999999998</v>
      </c>
      <c r="HV50" s="51">
        <f t="shared" si="154"/>
        <v>3.1520000000000001</v>
      </c>
      <c r="HW50" s="51">
        <f t="shared" si="154"/>
        <v>4.7750000000000004</v>
      </c>
      <c r="HX50" s="51">
        <f t="shared" si="154"/>
        <v>8.4499999999999993</v>
      </c>
      <c r="HY50" s="51">
        <f t="shared" si="154"/>
        <v>5.0640000000000001</v>
      </c>
      <c r="HZ50" s="51">
        <f t="shared" si="154"/>
        <v>4.6639999999999997</v>
      </c>
      <c r="IA50" s="51">
        <f t="shared" si="154"/>
        <v>4.5289999999999999</v>
      </c>
      <c r="IB50" s="51">
        <f t="shared" si="154"/>
        <v>8.9719999999999995</v>
      </c>
      <c r="IC50" s="51">
        <f t="shared" si="154"/>
        <v>2.3959999999999999</v>
      </c>
      <c r="ID50" s="51">
        <f t="shared" si="154"/>
        <v>3.15</v>
      </c>
      <c r="IE50" s="51">
        <f t="shared" si="153"/>
        <v>2.6269999999999998</v>
      </c>
      <c r="IF50" s="51">
        <f t="shared" si="153"/>
        <v>8.3019999999999996</v>
      </c>
      <c r="IG50" s="51">
        <f t="shared" si="152"/>
        <v>2.4990000000000001</v>
      </c>
      <c r="IH50" s="51">
        <f t="shared" si="152"/>
        <v>8.8559999999999999</v>
      </c>
      <c r="II50" s="51">
        <f t="shared" si="152"/>
        <v>8.8439999999999994</v>
      </c>
      <c r="IJ50" s="51">
        <f t="shared" si="152"/>
        <v>0.99299999999999999</v>
      </c>
      <c r="IK50" s="51">
        <f t="shared" si="152"/>
        <v>9.5709999999999997</v>
      </c>
      <c r="IL50" s="51">
        <f t="shared" si="152"/>
        <v>2.0449999999999999</v>
      </c>
      <c r="IM50" s="51">
        <f t="shared" si="152"/>
        <v>5.9130000000000003</v>
      </c>
      <c r="IN50" s="51">
        <f t="shared" si="152"/>
        <v>8.3650000000000002</v>
      </c>
      <c r="IO50" s="51">
        <f t="shared" si="152"/>
        <v>1.3660000000000001</v>
      </c>
      <c r="IP50" s="51">
        <f t="shared" si="152"/>
        <v>3.7679999999999998</v>
      </c>
      <c r="IQ50" s="51">
        <f t="shared" si="152"/>
        <v>0.63300000000000001</v>
      </c>
      <c r="IR50" s="51">
        <f t="shared" si="152"/>
        <v>7.6909999999999998</v>
      </c>
      <c r="IS50" s="51">
        <f t="shared" si="152"/>
        <v>1.895</v>
      </c>
      <c r="IT50" s="51">
        <f t="shared" si="152"/>
        <v>0.95299999999999996</v>
      </c>
      <c r="IU50" s="51">
        <f t="shared" si="152"/>
        <v>9.0269999999999992</v>
      </c>
      <c r="IV50" s="51">
        <f t="shared" ref="IV50:IV57" si="160">ROUND(GI50,3)</f>
        <v>9.3450000000000006</v>
      </c>
      <c r="IW50" s="51">
        <f t="shared" si="159"/>
        <v>4.8949999999999996</v>
      </c>
      <c r="IX50" s="51">
        <f t="shared" si="159"/>
        <v>5.39</v>
      </c>
      <c r="IY50" s="51">
        <f t="shared" si="159"/>
        <v>3.101</v>
      </c>
      <c r="IZ50" s="51">
        <f t="shared" si="159"/>
        <v>0.81699999999999995</v>
      </c>
      <c r="JA50" s="51">
        <f t="shared" si="159"/>
        <v>0.95799999999999996</v>
      </c>
      <c r="JB50" s="51">
        <f t="shared" si="159"/>
        <v>6.38</v>
      </c>
      <c r="JC50" s="51">
        <f t="shared" si="159"/>
        <v>0.157</v>
      </c>
      <c r="JD50" s="51">
        <f t="shared" si="159"/>
        <v>3.5960000000000001</v>
      </c>
      <c r="JE50" s="51">
        <f t="shared" si="159"/>
        <v>8.1769999999999996</v>
      </c>
      <c r="JF50" s="51">
        <f t="shared" si="159"/>
        <v>7.1840000000000002</v>
      </c>
      <c r="JG50" s="51">
        <f t="shared" si="159"/>
        <v>9.5619999999999994</v>
      </c>
      <c r="JH50" s="51">
        <f t="shared" si="159"/>
        <v>0.157</v>
      </c>
      <c r="JI50" s="51">
        <f t="shared" si="158"/>
        <v>8.4459999999999997</v>
      </c>
      <c r="JJ50" s="51">
        <f t="shared" si="158"/>
        <v>1.0469999999999999</v>
      </c>
      <c r="JK50" s="51">
        <f t="shared" si="151"/>
        <v>1.7010000000000001</v>
      </c>
      <c r="JL50" s="51">
        <f t="shared" si="151"/>
        <v>1.7789999999999999</v>
      </c>
      <c r="JM50" s="51">
        <f t="shared" si="151"/>
        <v>5.1820000000000004</v>
      </c>
      <c r="JN50" s="51">
        <f t="shared" si="151"/>
        <v>2.9340000000000002</v>
      </c>
      <c r="JO50" s="51">
        <f t="shared" si="151"/>
        <v>5.6230000000000002</v>
      </c>
      <c r="JP50" s="51">
        <f t="shared" si="151"/>
        <v>2.024</v>
      </c>
      <c r="JQ50" s="51">
        <f t="shared" si="151"/>
        <v>0.746</v>
      </c>
      <c r="JR50" s="51">
        <f t="shared" si="151"/>
        <v>3.8929999999999998</v>
      </c>
      <c r="JS50" s="51">
        <f t="shared" si="151"/>
        <v>5.3250000000000002</v>
      </c>
      <c r="JT50" s="51">
        <f t="shared" si="155"/>
        <v>5.2690000000000001</v>
      </c>
      <c r="JU50" s="51">
        <f t="shared" si="155"/>
        <v>4.6669999999999998</v>
      </c>
      <c r="JV50" s="51">
        <f t="shared" si="155"/>
        <v>6.1909999999999998</v>
      </c>
      <c r="JW50" s="51">
        <f t="shared" si="155"/>
        <v>7.9059999999999997</v>
      </c>
      <c r="JX50" s="51">
        <f t="shared" si="155"/>
        <v>0.94699999999999995</v>
      </c>
      <c r="JZ50" s="1" t="str">
        <f t="shared" si="142"/>
        <v>[3.166, 4.975, 4.79, 0.45, 9.901, 3.152, 4.775, 8.45, 5.064, 4.664, 4.529, 8.972, 2.396, 3.15, 2.627, 8.302, 2.499, 8.856, 8.844, 0.993, 9.571, 2.045, 5.913, 8.365, 1.366, 3.768, 0.633, 7.691, 1.895, 0.953, 9.027, 9.345, 4.895, 5.39, 3.101, 0.817, 0.958, 6.38, 0.157, 3.596, 8.177, 7.184, 9.562, 0.157, 8.446, 1.047, 1.701, 1.779, 5.182, 2.934, 5.623, 2.024, 0.746, 3.893, 5.325, 5.269, 4.667, 6.191, 7.906, 0.947],</v>
      </c>
    </row>
    <row r="51" spans="2:286" x14ac:dyDescent="0.35">
      <c r="B51" s="179">
        <v>39</v>
      </c>
      <c r="C51" s="158" t="s">
        <v>147</v>
      </c>
      <c r="D51" s="183"/>
      <c r="E51" s="173"/>
      <c r="F51" s="173"/>
      <c r="G51" s="174"/>
      <c r="H51" s="175">
        <v>4866</v>
      </c>
      <c r="I51" s="35">
        <f t="shared" si="92"/>
        <v>2.3517357704520302E-2</v>
      </c>
      <c r="J51" s="113">
        <f t="shared" si="157"/>
        <v>0.12834583341920644</v>
      </c>
      <c r="K51" s="113">
        <f t="shared" si="157"/>
        <v>0.74552403093825392</v>
      </c>
      <c r="L51" s="113">
        <f t="shared" si="157"/>
        <v>7.2147486864992311E-2</v>
      </c>
      <c r="M51" s="113">
        <f t="shared" si="157"/>
        <v>4.0081937147217949E-3</v>
      </c>
      <c r="N51" s="113">
        <f t="shared" si="157"/>
        <v>0.15631955487415</v>
      </c>
      <c r="O51" s="113">
        <f t="shared" si="157"/>
        <v>2.6935061762930466</v>
      </c>
      <c r="P51" s="113">
        <f t="shared" si="157"/>
        <v>0.20040968573608978</v>
      </c>
      <c r="Q51" s="82">
        <f t="shared" si="157"/>
        <v>0.9218845543860128</v>
      </c>
      <c r="R51" s="122">
        <f t="shared" si="157"/>
        <v>0.17647552095140887</v>
      </c>
      <c r="S51" s="116">
        <f t="shared" si="157"/>
        <v>1.2072529955994107</v>
      </c>
      <c r="T51" s="117">
        <f t="shared" si="157"/>
        <v>2.6591652361541835</v>
      </c>
      <c r="U51" s="111">
        <f t="shared" si="157"/>
        <v>1.2032421883050605E-2</v>
      </c>
      <c r="V51" s="111">
        <f t="shared" si="157"/>
        <v>8.0216145887004025E-3</v>
      </c>
      <c r="W51" s="111">
        <f t="shared" si="157"/>
        <v>8.8237760475704433E-2</v>
      </c>
      <c r="X51" s="111">
        <f t="shared" si="157"/>
        <v>1.4679554697321737</v>
      </c>
      <c r="Y51" s="111">
        <f t="shared" si="157"/>
        <v>1.275436719603364</v>
      </c>
      <c r="Z51" s="111">
        <f t="shared" si="156"/>
        <v>0.62568593791863136</v>
      </c>
      <c r="AA51" s="111">
        <f t="shared" si="156"/>
        <v>8.0216145887004025E-3</v>
      </c>
      <c r="AB51" s="111">
        <f t="shared" si="156"/>
        <v>4.472050133200475</v>
      </c>
      <c r="AC51" s="111">
        <f t="shared" si="156"/>
        <v>1.2705974075668092</v>
      </c>
      <c r="AE51" s="179">
        <v>39</v>
      </c>
      <c r="AF51" s="158" t="s">
        <v>147</v>
      </c>
      <c r="AG51" s="183"/>
      <c r="AH51" s="173"/>
      <c r="AI51" s="173"/>
      <c r="AJ51" s="174"/>
      <c r="AK51" s="175">
        <v>4866</v>
      </c>
      <c r="AL51" s="35">
        <f t="shared" si="1"/>
        <v>2.3517357704520302E-2</v>
      </c>
      <c r="AM51" s="143">
        <f t="shared" si="93"/>
        <v>0</v>
      </c>
      <c r="AN51" s="143">
        <f t="shared" si="3"/>
        <v>1</v>
      </c>
      <c r="AO51" s="143">
        <f t="shared" si="4"/>
        <v>0</v>
      </c>
      <c r="AP51" s="143">
        <f t="shared" si="5"/>
        <v>0</v>
      </c>
      <c r="AQ51" s="143">
        <f t="shared" si="6"/>
        <v>0</v>
      </c>
      <c r="AR51" s="143">
        <f t="shared" si="7"/>
        <v>3</v>
      </c>
      <c r="AS51" s="143">
        <f t="shared" si="8"/>
        <v>0</v>
      </c>
      <c r="AT51" s="36">
        <f t="shared" si="9"/>
        <v>1</v>
      </c>
      <c r="AU51" s="150">
        <f t="shared" si="10"/>
        <v>0</v>
      </c>
      <c r="AV51" s="148">
        <f t="shared" si="11"/>
        <v>1</v>
      </c>
      <c r="AW51" s="146">
        <f t="shared" si="12"/>
        <v>3</v>
      </c>
      <c r="AX51" s="126">
        <f t="shared" si="13"/>
        <v>0</v>
      </c>
      <c r="AY51" s="126">
        <f t="shared" si="14"/>
        <v>0</v>
      </c>
      <c r="AZ51" s="126">
        <f t="shared" si="15"/>
        <v>0</v>
      </c>
      <c r="BA51" s="126">
        <f t="shared" si="16"/>
        <v>1</v>
      </c>
      <c r="BB51" s="126">
        <f t="shared" si="17"/>
        <v>1</v>
      </c>
      <c r="BC51" s="126">
        <f t="shared" si="18"/>
        <v>1</v>
      </c>
      <c r="BD51" s="126">
        <f t="shared" si="19"/>
        <v>0</v>
      </c>
      <c r="BE51" s="126">
        <f t="shared" si="20"/>
        <v>4</v>
      </c>
      <c r="BF51" s="126">
        <f t="shared" si="21"/>
        <v>1</v>
      </c>
      <c r="BJ51" s="7">
        <f t="shared" si="94"/>
        <v>0</v>
      </c>
      <c r="BK51" s="7">
        <f t="shared" si="95"/>
        <v>0</v>
      </c>
      <c r="BL51" s="7">
        <f t="shared" si="96"/>
        <v>1</v>
      </c>
      <c r="BM51" s="7">
        <f t="shared" si="97"/>
        <v>0</v>
      </c>
      <c r="BN51" s="7">
        <f t="shared" si="98"/>
        <v>0</v>
      </c>
      <c r="BO51" s="7">
        <f t="shared" si="99"/>
        <v>0</v>
      </c>
      <c r="BP51" s="7">
        <f t="shared" si="100"/>
        <v>0</v>
      </c>
      <c r="BQ51" s="7">
        <f t="shared" si="101"/>
        <v>0</v>
      </c>
      <c r="BR51" s="7">
        <f t="shared" si="102"/>
        <v>0</v>
      </c>
      <c r="BS51" s="7">
        <f t="shared" si="103"/>
        <v>0</v>
      </c>
      <c r="BT51" s="7">
        <f t="shared" si="104"/>
        <v>3</v>
      </c>
      <c r="BU51" s="7">
        <f t="shared" si="105"/>
        <v>0</v>
      </c>
      <c r="BV51" s="7">
        <f t="shared" si="106"/>
        <v>0</v>
      </c>
      <c r="BW51" s="7">
        <f t="shared" si="107"/>
        <v>0</v>
      </c>
      <c r="BX51" s="7">
        <f t="shared" si="108"/>
        <v>1</v>
      </c>
      <c r="BY51" s="7">
        <f t="shared" si="109"/>
        <v>0</v>
      </c>
      <c r="BZ51" s="1">
        <f t="shared" si="110"/>
        <v>0</v>
      </c>
      <c r="CA51" s="1">
        <f t="shared" si="111"/>
        <v>0</v>
      </c>
      <c r="CB51" s="1">
        <f t="shared" si="112"/>
        <v>0.8</v>
      </c>
      <c r="CC51" s="1">
        <f t="shared" si="113"/>
        <v>0.2</v>
      </c>
      <c r="CD51" s="1">
        <f t="shared" si="114"/>
        <v>2.4000000000000004</v>
      </c>
      <c r="CE51" s="1">
        <f t="shared" si="115"/>
        <v>0.60000000000000009</v>
      </c>
      <c r="CF51" s="1">
        <f t="shared" si="116"/>
        <v>0</v>
      </c>
      <c r="CG51" s="1">
        <f t="shared" si="117"/>
        <v>0</v>
      </c>
      <c r="CH51" s="1">
        <f t="shared" si="118"/>
        <v>0</v>
      </c>
      <c r="CI51" s="1">
        <f t="shared" si="119"/>
        <v>0</v>
      </c>
      <c r="CJ51" s="1">
        <f t="shared" si="120"/>
        <v>0</v>
      </c>
      <c r="CK51" s="1">
        <f t="shared" si="121"/>
        <v>0</v>
      </c>
      <c r="CL51" s="1">
        <f t="shared" si="122"/>
        <v>0.8</v>
      </c>
      <c r="CM51" s="1">
        <f t="shared" si="123"/>
        <v>0.2</v>
      </c>
      <c r="CN51" s="1">
        <f t="shared" si="124"/>
        <v>0.8</v>
      </c>
      <c r="CO51" s="1">
        <f t="shared" si="125"/>
        <v>0.2</v>
      </c>
      <c r="CP51" s="1">
        <f t="shared" si="126"/>
        <v>0.8</v>
      </c>
      <c r="CQ51" s="1">
        <f t="shared" si="127"/>
        <v>0.2</v>
      </c>
      <c r="CR51" s="1">
        <f t="shared" si="128"/>
        <v>0</v>
      </c>
      <c r="CS51" s="1">
        <f t="shared" si="129"/>
        <v>0</v>
      </c>
      <c r="CT51" s="1">
        <f t="shared" si="130"/>
        <v>3.2</v>
      </c>
      <c r="CU51" s="1">
        <f t="shared" si="131"/>
        <v>0.8</v>
      </c>
      <c r="CV51" s="1">
        <f t="shared" si="132"/>
        <v>0.8</v>
      </c>
      <c r="CW51" s="1">
        <f t="shared" si="133"/>
        <v>0.2</v>
      </c>
      <c r="DA51" s="7">
        <f t="shared" si="134"/>
        <v>0</v>
      </c>
      <c r="DB51" s="7">
        <f t="shared" si="47"/>
        <v>0</v>
      </c>
      <c r="DC51" s="7">
        <f t="shared" si="48"/>
        <v>1</v>
      </c>
      <c r="DD51" s="7">
        <f t="shared" si="49"/>
        <v>0</v>
      </c>
      <c r="DE51" s="7">
        <f t="shared" si="50"/>
        <v>0</v>
      </c>
      <c r="DF51" s="7">
        <f t="shared" si="51"/>
        <v>0</v>
      </c>
      <c r="DG51" s="7">
        <f t="shared" si="52"/>
        <v>0</v>
      </c>
      <c r="DH51" s="7">
        <f t="shared" si="53"/>
        <v>0</v>
      </c>
      <c r="DI51" s="7">
        <f t="shared" si="54"/>
        <v>0</v>
      </c>
      <c r="DJ51" s="7">
        <f t="shared" si="55"/>
        <v>0</v>
      </c>
      <c r="DK51" s="7">
        <f t="shared" si="56"/>
        <v>3</v>
      </c>
      <c r="DL51" s="7">
        <f t="shared" si="57"/>
        <v>0</v>
      </c>
      <c r="DM51" s="7">
        <f t="shared" si="58"/>
        <v>0</v>
      </c>
      <c r="DN51" s="7">
        <f t="shared" si="59"/>
        <v>0</v>
      </c>
      <c r="DO51" s="7">
        <f t="shared" si="60"/>
        <v>1</v>
      </c>
      <c r="DP51" s="7">
        <f t="shared" si="61"/>
        <v>0</v>
      </c>
      <c r="DQ51" s="7">
        <f t="shared" si="62"/>
        <v>0</v>
      </c>
      <c r="DR51" s="7">
        <f t="shared" si="63"/>
        <v>0</v>
      </c>
      <c r="DS51" s="7">
        <f t="shared" si="64"/>
        <v>1</v>
      </c>
      <c r="DT51" s="7">
        <f t="shared" si="65"/>
        <v>0</v>
      </c>
      <c r="DU51" s="7">
        <f t="shared" si="66"/>
        <v>2</v>
      </c>
      <c r="DV51" s="7">
        <f t="shared" si="67"/>
        <v>1</v>
      </c>
      <c r="DW51" s="7">
        <f t="shared" si="68"/>
        <v>0</v>
      </c>
      <c r="DX51" s="7">
        <f t="shared" si="69"/>
        <v>0</v>
      </c>
      <c r="DY51" s="7">
        <f t="shared" si="70"/>
        <v>0</v>
      </c>
      <c r="DZ51" s="7">
        <f t="shared" si="71"/>
        <v>0</v>
      </c>
      <c r="EA51" s="7">
        <f t="shared" si="72"/>
        <v>0</v>
      </c>
      <c r="EB51" s="7">
        <f t="shared" si="73"/>
        <v>0</v>
      </c>
      <c r="EC51" s="7">
        <f t="shared" si="74"/>
        <v>1</v>
      </c>
      <c r="ED51" s="7">
        <f t="shared" si="75"/>
        <v>0</v>
      </c>
      <c r="EE51" s="7">
        <f t="shared" si="76"/>
        <v>1</v>
      </c>
      <c r="EF51" s="7">
        <f t="shared" si="77"/>
        <v>0</v>
      </c>
      <c r="EG51" s="7">
        <f t="shared" si="78"/>
        <v>1</v>
      </c>
      <c r="EH51" s="7">
        <f t="shared" si="79"/>
        <v>0</v>
      </c>
      <c r="EI51" s="7">
        <f t="shared" si="80"/>
        <v>0</v>
      </c>
      <c r="EJ51" s="7">
        <f t="shared" si="81"/>
        <v>0</v>
      </c>
      <c r="EK51" s="7">
        <f t="shared" si="82"/>
        <v>3</v>
      </c>
      <c r="EL51" s="7">
        <f t="shared" si="83"/>
        <v>1</v>
      </c>
      <c r="EM51" s="7">
        <f t="shared" si="84"/>
        <v>1</v>
      </c>
      <c r="EN51" s="7">
        <f t="shared" si="85"/>
        <v>0</v>
      </c>
      <c r="EP51" s="1">
        <v>39</v>
      </c>
      <c r="EQ51" s="10">
        <f t="shared" si="135"/>
        <v>35.878181818181815</v>
      </c>
      <c r="ER51" s="10">
        <f t="shared" si="136"/>
        <v>1.3080000000000001</v>
      </c>
      <c r="ET51" s="1" t="str">
        <f t="shared" si="137"/>
        <v>[35.88, 1.31]</v>
      </c>
      <c r="EW51" s="1" t="str">
        <f t="shared" si="138"/>
        <v>[35.88, 1.31]</v>
      </c>
      <c r="EX51" s="1" t="str">
        <f t="shared" si="139"/>
        <v>[67.1, 2.1]</v>
      </c>
      <c r="EY51" s="1" t="str">
        <f t="shared" si="140"/>
        <v>[124.34, 4.99]</v>
      </c>
      <c r="FA51" s="1" t="str">
        <f t="shared" si="141"/>
        <v xml:space="preserve">[[35.88, 1.31], [67.1, 2.1], [124.34, 4.99]], </v>
      </c>
      <c r="FC51" s="158" t="s">
        <v>147</v>
      </c>
      <c r="FD51" s="190">
        <v>8.0850000000000009</v>
      </c>
      <c r="FE51" s="191">
        <v>7.298</v>
      </c>
      <c r="FF51" s="192">
        <v>6.4489999999999998</v>
      </c>
      <c r="FG51" s="192">
        <v>2.702</v>
      </c>
      <c r="FH51" s="192">
        <v>3.0830000000000002</v>
      </c>
      <c r="FI51" s="192">
        <v>7.95</v>
      </c>
      <c r="FJ51" s="192">
        <v>2.3199999999999998</v>
      </c>
      <c r="FK51" s="192">
        <v>4.9539999999999997</v>
      </c>
      <c r="FL51" s="192">
        <v>8.5459999999999994</v>
      </c>
      <c r="FM51" s="192">
        <v>9.1129999999999995</v>
      </c>
      <c r="FN51" s="192">
        <v>7.657</v>
      </c>
      <c r="FO51" s="192">
        <v>1.859</v>
      </c>
      <c r="FP51" s="192">
        <v>1.8680000000000001</v>
      </c>
      <c r="FQ51" s="192">
        <v>3.6379999999999999</v>
      </c>
      <c r="FR51" s="192">
        <v>6.09</v>
      </c>
      <c r="FS51" s="192">
        <v>7.3010000000000002</v>
      </c>
      <c r="FT51" s="192">
        <v>9.4060000000000006</v>
      </c>
      <c r="FU51" s="192">
        <v>5.85</v>
      </c>
      <c r="FV51" s="192">
        <v>9.6760000000000002</v>
      </c>
      <c r="FW51" s="192">
        <v>7.08</v>
      </c>
      <c r="FX51" s="190">
        <v>4.8869999999999996</v>
      </c>
      <c r="FY51" s="193">
        <v>5.8</v>
      </c>
      <c r="FZ51" s="193">
        <v>2.89</v>
      </c>
      <c r="GA51" s="193">
        <v>5.8760000000000003</v>
      </c>
      <c r="GB51" s="193">
        <v>5.07</v>
      </c>
      <c r="GC51" s="193">
        <v>7.74</v>
      </c>
      <c r="GD51" s="193">
        <v>9.8000000000000007</v>
      </c>
      <c r="GE51" s="193">
        <v>0.4</v>
      </c>
      <c r="GF51" s="193">
        <v>7.82</v>
      </c>
      <c r="GG51" s="193">
        <v>5.2519999999999998</v>
      </c>
      <c r="GH51" s="193">
        <v>9.6419999999999995</v>
      </c>
      <c r="GI51" s="194">
        <v>2.121</v>
      </c>
      <c r="GJ51" s="195">
        <v>4.0810000000000004</v>
      </c>
      <c r="GK51" s="193">
        <v>7.4130000000000003</v>
      </c>
      <c r="GL51" s="193">
        <v>0.11700000000000001</v>
      </c>
      <c r="GM51" s="193">
        <v>3.2330000000000001</v>
      </c>
      <c r="GN51" s="193">
        <v>6.2839999999999998</v>
      </c>
      <c r="GO51" s="193">
        <v>7.008</v>
      </c>
      <c r="GP51" s="193">
        <v>4.7869999999999999</v>
      </c>
      <c r="GQ51" s="193">
        <v>6.8869999999999996</v>
      </c>
      <c r="GR51" s="193">
        <v>9.2140000000000004</v>
      </c>
      <c r="GS51" s="193">
        <v>4.4589999999999996</v>
      </c>
      <c r="GT51" s="193">
        <v>9.2210000000000001</v>
      </c>
      <c r="GU51" s="193">
        <v>9.7910000000000004</v>
      </c>
      <c r="GV51" s="193">
        <v>6.3310000000000004</v>
      </c>
      <c r="GW51" s="193">
        <v>7.6760000000000002</v>
      </c>
      <c r="GX51" s="193">
        <v>5.0570000000000004</v>
      </c>
      <c r="GY51" s="193">
        <v>1.44</v>
      </c>
      <c r="GZ51" s="193">
        <v>0.159</v>
      </c>
      <c r="HA51" s="193">
        <v>4.1520000000000001</v>
      </c>
      <c r="HB51" s="193">
        <v>2.1000000000000001E-2</v>
      </c>
      <c r="HC51" s="193">
        <v>4.508</v>
      </c>
      <c r="HD51" s="193">
        <v>4.0309999999999997</v>
      </c>
      <c r="HE51" s="193">
        <v>3.819</v>
      </c>
      <c r="HF51" s="193">
        <v>5.2110000000000003</v>
      </c>
      <c r="HG51" s="193">
        <v>6.88</v>
      </c>
      <c r="HH51" s="193">
        <v>0.82299999999999995</v>
      </c>
      <c r="HI51" s="193">
        <v>8.4499999999999993</v>
      </c>
      <c r="HJ51" s="193">
        <v>9.5749999999999993</v>
      </c>
      <c r="HK51" s="193">
        <v>0.57599999999999996</v>
      </c>
      <c r="HL51" s="193">
        <v>9.6319999999999997</v>
      </c>
      <c r="HM51" s="193">
        <v>1.667</v>
      </c>
      <c r="HN51" s="193">
        <v>1.6379999999999999</v>
      </c>
      <c r="HO51" s="193">
        <v>0.8</v>
      </c>
      <c r="HQ51" s="51">
        <f t="shared" si="154"/>
        <v>8.0850000000000009</v>
      </c>
      <c r="HR51" s="51">
        <f t="shared" si="154"/>
        <v>7.298</v>
      </c>
      <c r="HS51" s="51">
        <f t="shared" si="154"/>
        <v>6.4489999999999998</v>
      </c>
      <c r="HT51" s="51">
        <f t="shared" si="154"/>
        <v>2.702</v>
      </c>
      <c r="HU51" s="51">
        <f t="shared" si="154"/>
        <v>3.0830000000000002</v>
      </c>
      <c r="HV51" s="51">
        <f t="shared" si="154"/>
        <v>7.95</v>
      </c>
      <c r="HW51" s="51">
        <f t="shared" si="154"/>
        <v>2.3199999999999998</v>
      </c>
      <c r="HX51" s="51">
        <f t="shared" si="154"/>
        <v>4.9539999999999997</v>
      </c>
      <c r="HY51" s="51">
        <f t="shared" si="154"/>
        <v>8.5459999999999994</v>
      </c>
      <c r="HZ51" s="51">
        <f t="shared" si="154"/>
        <v>9.1129999999999995</v>
      </c>
      <c r="IA51" s="51">
        <f t="shared" si="154"/>
        <v>7.657</v>
      </c>
      <c r="IB51" s="51">
        <f t="shared" si="154"/>
        <v>1.859</v>
      </c>
      <c r="IC51" s="51">
        <f t="shared" si="154"/>
        <v>1.8680000000000001</v>
      </c>
      <c r="ID51" s="51">
        <f t="shared" si="154"/>
        <v>3.6379999999999999</v>
      </c>
      <c r="IE51" s="51">
        <f t="shared" si="153"/>
        <v>6.09</v>
      </c>
      <c r="IF51" s="51">
        <f t="shared" si="153"/>
        <v>7.3010000000000002</v>
      </c>
      <c r="IG51" s="51">
        <f t="shared" si="153"/>
        <v>9.4060000000000006</v>
      </c>
      <c r="IH51" s="51">
        <f t="shared" si="153"/>
        <v>5.85</v>
      </c>
      <c r="II51" s="51">
        <f t="shared" si="153"/>
        <v>9.6760000000000002</v>
      </c>
      <c r="IJ51" s="51">
        <f t="shared" si="153"/>
        <v>7.08</v>
      </c>
      <c r="IK51" s="51">
        <f t="shared" si="153"/>
        <v>4.8869999999999996</v>
      </c>
      <c r="IL51" s="51">
        <f t="shared" si="153"/>
        <v>5.8</v>
      </c>
      <c r="IM51" s="51">
        <f t="shared" si="153"/>
        <v>2.89</v>
      </c>
      <c r="IN51" s="51">
        <f t="shared" si="153"/>
        <v>5.8760000000000003</v>
      </c>
      <c r="IO51" s="51">
        <f t="shared" si="153"/>
        <v>5.07</v>
      </c>
      <c r="IP51" s="51">
        <f t="shared" si="153"/>
        <v>7.74</v>
      </c>
      <c r="IQ51" s="51">
        <f t="shared" si="153"/>
        <v>9.8000000000000007</v>
      </c>
      <c r="IR51" s="51">
        <f t="shared" si="153"/>
        <v>0.4</v>
      </c>
      <c r="IS51" s="51">
        <f t="shared" si="153"/>
        <v>7.82</v>
      </c>
      <c r="IT51" s="51">
        <f t="shared" si="153"/>
        <v>5.2519999999999998</v>
      </c>
      <c r="IU51" s="51">
        <f t="shared" ref="IU51:IU57" si="161">ROUND(GH51,3)</f>
        <v>9.6419999999999995</v>
      </c>
      <c r="IV51" s="51">
        <f t="shared" si="160"/>
        <v>2.121</v>
      </c>
      <c r="IW51" s="51">
        <f t="shared" si="159"/>
        <v>4.0810000000000004</v>
      </c>
      <c r="IX51" s="51">
        <f t="shared" si="159"/>
        <v>7.4130000000000003</v>
      </c>
      <c r="IY51" s="51">
        <f t="shared" si="159"/>
        <v>0.11700000000000001</v>
      </c>
      <c r="IZ51" s="51">
        <f t="shared" si="159"/>
        <v>3.2330000000000001</v>
      </c>
      <c r="JA51" s="51">
        <f t="shared" si="159"/>
        <v>6.2839999999999998</v>
      </c>
      <c r="JB51" s="51">
        <f t="shared" si="159"/>
        <v>7.008</v>
      </c>
      <c r="JC51" s="51">
        <f t="shared" si="159"/>
        <v>4.7869999999999999</v>
      </c>
      <c r="JD51" s="51">
        <f t="shared" si="159"/>
        <v>6.8869999999999996</v>
      </c>
      <c r="JE51" s="51">
        <f t="shared" si="159"/>
        <v>9.2140000000000004</v>
      </c>
      <c r="JF51" s="51">
        <f t="shared" si="159"/>
        <v>4.4589999999999996</v>
      </c>
      <c r="JG51" s="51">
        <f t="shared" si="159"/>
        <v>9.2210000000000001</v>
      </c>
      <c r="JH51" s="51">
        <f t="shared" si="159"/>
        <v>9.7910000000000004</v>
      </c>
      <c r="JI51" s="51">
        <f t="shared" si="158"/>
        <v>6.3310000000000004</v>
      </c>
      <c r="JJ51" s="51">
        <f t="shared" si="158"/>
        <v>7.6760000000000002</v>
      </c>
      <c r="JK51" s="51">
        <f t="shared" si="151"/>
        <v>5.0570000000000004</v>
      </c>
      <c r="JL51" s="51">
        <f t="shared" si="151"/>
        <v>1.44</v>
      </c>
      <c r="JM51" s="51">
        <f t="shared" si="151"/>
        <v>0.159</v>
      </c>
      <c r="JN51" s="51">
        <f t="shared" si="151"/>
        <v>4.1520000000000001</v>
      </c>
      <c r="JO51" s="51">
        <f t="shared" si="151"/>
        <v>2.1000000000000001E-2</v>
      </c>
      <c r="JP51" s="51">
        <f t="shared" si="151"/>
        <v>4.508</v>
      </c>
      <c r="JQ51" s="51">
        <f t="shared" si="151"/>
        <v>4.0309999999999997</v>
      </c>
      <c r="JR51" s="51">
        <f t="shared" si="151"/>
        <v>3.819</v>
      </c>
      <c r="JS51" s="51">
        <f t="shared" si="151"/>
        <v>5.2110000000000003</v>
      </c>
      <c r="JT51" s="51">
        <f t="shared" si="155"/>
        <v>6.88</v>
      </c>
      <c r="JU51" s="51">
        <f t="shared" si="155"/>
        <v>0.82299999999999995</v>
      </c>
      <c r="JV51" s="51">
        <f t="shared" si="155"/>
        <v>8.4499999999999993</v>
      </c>
      <c r="JW51" s="51">
        <f t="shared" si="155"/>
        <v>9.5749999999999993</v>
      </c>
      <c r="JX51" s="51">
        <f t="shared" si="155"/>
        <v>0.57599999999999996</v>
      </c>
      <c r="JZ51" s="1" t="str">
        <f t="shared" si="142"/>
        <v>[8.085, 7.298, 6.449, 2.702, 3.083, 7.95, 2.32, 4.954, 8.546, 9.113, 7.657, 1.859, 1.868, 3.638, 6.09, 7.301, 9.406, 5.85, 9.676, 7.08, 4.887, 5.8, 2.89, 5.876, 5.07, 7.74, 9.8, 0.4, 7.82, 5.252, 9.642, 2.121, 4.081, 7.413, 0.117, 3.233, 6.284, 7.008, 4.787, 6.887, 9.214, 4.459, 9.221, 9.791, 6.331, 7.676, 5.057, 1.44, 0.159, 4.152, 0.021, 4.508, 4.031, 3.819, 5.211, 6.88, 0.823, 8.45, 9.575, 0.576],</v>
      </c>
    </row>
    <row r="52" spans="2:286" x14ac:dyDescent="0.35">
      <c r="B52" s="179">
        <v>40</v>
      </c>
      <c r="C52" s="157" t="s">
        <v>148</v>
      </c>
      <c r="D52" s="183"/>
      <c r="E52" s="173"/>
      <c r="F52" s="173"/>
      <c r="G52" s="174"/>
      <c r="H52" s="175">
        <v>5659</v>
      </c>
      <c r="I52" s="35">
        <f t="shared" si="92"/>
        <v>2.7349923397016109E-2</v>
      </c>
      <c r="J52" s="113">
        <f t="shared" si="157"/>
        <v>0.14926203685147746</v>
      </c>
      <c r="K52" s="113">
        <f t="shared" si="157"/>
        <v>0.86702024066575811</v>
      </c>
      <c r="L52" s="113">
        <f t="shared" si="157"/>
        <v>8.3905184580557235E-2</v>
      </c>
      <c r="M52" s="113">
        <f t="shared" si="157"/>
        <v>4.6613991433642902E-3</v>
      </c>
      <c r="N52" s="113">
        <f t="shared" si="157"/>
        <v>0.18179456659120732</v>
      </c>
      <c r="O52" s="113">
        <f t="shared" si="157"/>
        <v>3.1324602243408033</v>
      </c>
      <c r="P52" s="113">
        <f t="shared" si="157"/>
        <v>0.23306995716821458</v>
      </c>
      <c r="Q52" s="82">
        <f t="shared" si="157"/>
        <v>1.0721218029737867</v>
      </c>
      <c r="R52" s="122">
        <f t="shared" si="157"/>
        <v>0.2052353006707815</v>
      </c>
      <c r="S52" s="116">
        <f t="shared" si="157"/>
        <v>1.4039960341342097</v>
      </c>
      <c r="T52" s="117">
        <f t="shared" si="157"/>
        <v>3.0925228260165483</v>
      </c>
      <c r="U52" s="111">
        <f t="shared" si="157"/>
        <v>1.3993315954826011E-2</v>
      </c>
      <c r="V52" s="111">
        <f t="shared" si="157"/>
        <v>9.3288773032173412E-3</v>
      </c>
      <c r="W52" s="111">
        <f t="shared" si="157"/>
        <v>0.10261765033539075</v>
      </c>
      <c r="X52" s="111">
        <f t="shared" si="157"/>
        <v>1.7071845464887734</v>
      </c>
      <c r="Y52" s="111">
        <f t="shared" si="157"/>
        <v>1.4832914912115571</v>
      </c>
      <c r="Z52" s="111">
        <f t="shared" si="156"/>
        <v>0.72765242965095256</v>
      </c>
      <c r="AA52" s="111">
        <f t="shared" si="156"/>
        <v>9.3288773032173412E-3</v>
      </c>
      <c r="AB52" s="111">
        <f t="shared" si="156"/>
        <v>5.200849096543668</v>
      </c>
      <c r="AC52" s="111">
        <f t="shared" si="156"/>
        <v>1.4776635284464803</v>
      </c>
      <c r="AE52" s="179">
        <v>40</v>
      </c>
      <c r="AF52" s="157" t="s">
        <v>148</v>
      </c>
      <c r="AG52" s="183"/>
      <c r="AH52" s="173"/>
      <c r="AI52" s="173"/>
      <c r="AJ52" s="174"/>
      <c r="AK52" s="175">
        <v>5659</v>
      </c>
      <c r="AL52" s="35">
        <f t="shared" si="1"/>
        <v>2.7349923397016109E-2</v>
      </c>
      <c r="AM52" s="143">
        <f t="shared" si="93"/>
        <v>0</v>
      </c>
      <c r="AN52" s="143">
        <f t="shared" si="3"/>
        <v>1</v>
      </c>
      <c r="AO52" s="143">
        <f t="shared" si="4"/>
        <v>0</v>
      </c>
      <c r="AP52" s="143">
        <f t="shared" si="5"/>
        <v>0</v>
      </c>
      <c r="AQ52" s="143">
        <f t="shared" si="6"/>
        <v>0</v>
      </c>
      <c r="AR52" s="143">
        <f t="shared" si="7"/>
        <v>3</v>
      </c>
      <c r="AS52" s="143">
        <f t="shared" si="8"/>
        <v>0</v>
      </c>
      <c r="AT52" s="36">
        <f t="shared" si="9"/>
        <v>1</v>
      </c>
      <c r="AU52" s="150">
        <f t="shared" si="10"/>
        <v>0</v>
      </c>
      <c r="AV52" s="148">
        <f t="shared" si="11"/>
        <v>1</v>
      </c>
      <c r="AW52" s="146">
        <f t="shared" si="12"/>
        <v>3</v>
      </c>
      <c r="AX52" s="126">
        <f t="shared" si="13"/>
        <v>0</v>
      </c>
      <c r="AY52" s="126">
        <f t="shared" si="14"/>
        <v>0</v>
      </c>
      <c r="AZ52" s="126">
        <f t="shared" si="15"/>
        <v>0</v>
      </c>
      <c r="BA52" s="126">
        <f t="shared" si="16"/>
        <v>2</v>
      </c>
      <c r="BB52" s="126">
        <f t="shared" si="17"/>
        <v>1</v>
      </c>
      <c r="BC52" s="126">
        <f t="shared" si="18"/>
        <v>1</v>
      </c>
      <c r="BD52" s="126">
        <f t="shared" si="19"/>
        <v>0</v>
      </c>
      <c r="BE52" s="126">
        <f t="shared" si="20"/>
        <v>5</v>
      </c>
      <c r="BF52" s="126">
        <f t="shared" si="21"/>
        <v>1</v>
      </c>
      <c r="BJ52" s="7">
        <f t="shared" si="94"/>
        <v>0</v>
      </c>
      <c r="BK52" s="7">
        <f t="shared" si="95"/>
        <v>0</v>
      </c>
      <c r="BL52" s="7">
        <f t="shared" si="96"/>
        <v>1</v>
      </c>
      <c r="BM52" s="7">
        <f t="shared" si="97"/>
        <v>0</v>
      </c>
      <c r="BN52" s="7">
        <f t="shared" si="98"/>
        <v>0</v>
      </c>
      <c r="BO52" s="7">
        <f t="shared" si="99"/>
        <v>0</v>
      </c>
      <c r="BP52" s="7">
        <f t="shared" si="100"/>
        <v>0</v>
      </c>
      <c r="BQ52" s="7">
        <f t="shared" si="101"/>
        <v>0</v>
      </c>
      <c r="BR52" s="7">
        <f t="shared" si="102"/>
        <v>0</v>
      </c>
      <c r="BS52" s="7">
        <f t="shared" si="103"/>
        <v>0</v>
      </c>
      <c r="BT52" s="7">
        <f t="shared" si="104"/>
        <v>3</v>
      </c>
      <c r="BU52" s="7">
        <f t="shared" si="105"/>
        <v>0</v>
      </c>
      <c r="BV52" s="7">
        <f t="shared" si="106"/>
        <v>0</v>
      </c>
      <c r="BW52" s="7">
        <f t="shared" si="107"/>
        <v>0</v>
      </c>
      <c r="BX52" s="7">
        <f t="shared" si="108"/>
        <v>1</v>
      </c>
      <c r="BY52" s="7">
        <f t="shared" si="109"/>
        <v>0</v>
      </c>
      <c r="BZ52" s="1">
        <f t="shared" si="110"/>
        <v>0</v>
      </c>
      <c r="CA52" s="1">
        <f t="shared" si="111"/>
        <v>0</v>
      </c>
      <c r="CB52" s="1">
        <f t="shared" si="112"/>
        <v>0.8</v>
      </c>
      <c r="CC52" s="1">
        <f t="shared" si="113"/>
        <v>0.2</v>
      </c>
      <c r="CD52" s="1">
        <f t="shared" si="114"/>
        <v>2.4000000000000004</v>
      </c>
      <c r="CE52" s="1">
        <f t="shared" si="115"/>
        <v>0.60000000000000009</v>
      </c>
      <c r="CF52" s="1">
        <f t="shared" si="116"/>
        <v>0</v>
      </c>
      <c r="CG52" s="1">
        <f t="shared" si="117"/>
        <v>0</v>
      </c>
      <c r="CH52" s="1">
        <f t="shared" si="118"/>
        <v>0</v>
      </c>
      <c r="CI52" s="1">
        <f t="shared" si="119"/>
        <v>0</v>
      </c>
      <c r="CJ52" s="1">
        <f t="shared" si="120"/>
        <v>0</v>
      </c>
      <c r="CK52" s="1">
        <f t="shared" si="121"/>
        <v>0</v>
      </c>
      <c r="CL52" s="1">
        <f t="shared" si="122"/>
        <v>1.6</v>
      </c>
      <c r="CM52" s="1">
        <f t="shared" si="123"/>
        <v>0.4</v>
      </c>
      <c r="CN52" s="1">
        <f t="shared" si="124"/>
        <v>0.8</v>
      </c>
      <c r="CO52" s="1">
        <f t="shared" si="125"/>
        <v>0.2</v>
      </c>
      <c r="CP52" s="1">
        <f t="shared" si="126"/>
        <v>0.8</v>
      </c>
      <c r="CQ52" s="1">
        <f t="shared" si="127"/>
        <v>0.2</v>
      </c>
      <c r="CR52" s="1">
        <f t="shared" si="128"/>
        <v>0</v>
      </c>
      <c r="CS52" s="1">
        <f t="shared" si="129"/>
        <v>0</v>
      </c>
      <c r="CT52" s="1">
        <f t="shared" si="130"/>
        <v>4</v>
      </c>
      <c r="CU52" s="1">
        <f t="shared" si="131"/>
        <v>1</v>
      </c>
      <c r="CV52" s="1">
        <f t="shared" si="132"/>
        <v>0.8</v>
      </c>
      <c r="CW52" s="1">
        <f t="shared" si="133"/>
        <v>0.2</v>
      </c>
      <c r="DA52" s="7">
        <f t="shared" si="134"/>
        <v>0</v>
      </c>
      <c r="DB52" s="7">
        <f t="shared" si="47"/>
        <v>0</v>
      </c>
      <c r="DC52" s="7">
        <f t="shared" si="48"/>
        <v>1</v>
      </c>
      <c r="DD52" s="7">
        <f t="shared" si="49"/>
        <v>0</v>
      </c>
      <c r="DE52" s="7">
        <f t="shared" si="50"/>
        <v>0</v>
      </c>
      <c r="DF52" s="7">
        <f t="shared" si="51"/>
        <v>0</v>
      </c>
      <c r="DG52" s="7">
        <f t="shared" si="52"/>
        <v>0</v>
      </c>
      <c r="DH52" s="7">
        <f t="shared" si="53"/>
        <v>0</v>
      </c>
      <c r="DI52" s="7">
        <f t="shared" si="54"/>
        <v>0</v>
      </c>
      <c r="DJ52" s="7">
        <f t="shared" si="55"/>
        <v>0</v>
      </c>
      <c r="DK52" s="7">
        <f t="shared" si="56"/>
        <v>3</v>
      </c>
      <c r="DL52" s="7">
        <f t="shared" si="57"/>
        <v>0</v>
      </c>
      <c r="DM52" s="7">
        <f t="shared" si="58"/>
        <v>0</v>
      </c>
      <c r="DN52" s="7">
        <f t="shared" si="59"/>
        <v>0</v>
      </c>
      <c r="DO52" s="7">
        <f t="shared" si="60"/>
        <v>1</v>
      </c>
      <c r="DP52" s="7">
        <f t="shared" si="61"/>
        <v>0</v>
      </c>
      <c r="DQ52" s="7">
        <f t="shared" si="62"/>
        <v>0</v>
      </c>
      <c r="DR52" s="7">
        <f t="shared" si="63"/>
        <v>0</v>
      </c>
      <c r="DS52" s="7">
        <f t="shared" si="64"/>
        <v>1</v>
      </c>
      <c r="DT52" s="7">
        <f t="shared" si="65"/>
        <v>0</v>
      </c>
      <c r="DU52" s="7">
        <f t="shared" si="66"/>
        <v>2</v>
      </c>
      <c r="DV52" s="7">
        <f t="shared" si="67"/>
        <v>1</v>
      </c>
      <c r="DW52" s="7">
        <f t="shared" si="68"/>
        <v>0</v>
      </c>
      <c r="DX52" s="7">
        <f t="shared" si="69"/>
        <v>0</v>
      </c>
      <c r="DY52" s="7">
        <f t="shared" si="70"/>
        <v>0</v>
      </c>
      <c r="DZ52" s="7">
        <f t="shared" si="71"/>
        <v>0</v>
      </c>
      <c r="EA52" s="7">
        <f t="shared" si="72"/>
        <v>0</v>
      </c>
      <c r="EB52" s="7">
        <f t="shared" si="73"/>
        <v>0</v>
      </c>
      <c r="EC52" s="7">
        <f t="shared" si="74"/>
        <v>2</v>
      </c>
      <c r="ED52" s="7">
        <f t="shared" si="75"/>
        <v>0</v>
      </c>
      <c r="EE52" s="7">
        <f t="shared" si="76"/>
        <v>1</v>
      </c>
      <c r="EF52" s="7">
        <f t="shared" si="77"/>
        <v>0</v>
      </c>
      <c r="EG52" s="7">
        <f t="shared" si="78"/>
        <v>1</v>
      </c>
      <c r="EH52" s="7">
        <f t="shared" si="79"/>
        <v>0</v>
      </c>
      <c r="EI52" s="7">
        <f t="shared" si="80"/>
        <v>0</v>
      </c>
      <c r="EJ52" s="7">
        <f t="shared" si="81"/>
        <v>0</v>
      </c>
      <c r="EK52" s="7">
        <f t="shared" si="82"/>
        <v>4</v>
      </c>
      <c r="EL52" s="7">
        <f t="shared" si="83"/>
        <v>1</v>
      </c>
      <c r="EM52" s="7">
        <f t="shared" si="84"/>
        <v>1</v>
      </c>
      <c r="EN52" s="7">
        <f t="shared" si="85"/>
        <v>0</v>
      </c>
      <c r="EP52" s="1">
        <v>40</v>
      </c>
      <c r="EQ52" s="10">
        <f t="shared" si="135"/>
        <v>42.918181818181822</v>
      </c>
      <c r="ER52" s="10">
        <f t="shared" si="136"/>
        <v>1.3080000000000001</v>
      </c>
      <c r="ET52" s="1" t="str">
        <f t="shared" si="137"/>
        <v>[42.92, 1.31]</v>
      </c>
      <c r="EW52" s="1" t="str">
        <f t="shared" si="138"/>
        <v>[42.92, 1.31]</v>
      </c>
      <c r="EX52" s="1" t="str">
        <f t="shared" si="139"/>
        <v>[68.75, 3.14]</v>
      </c>
      <c r="EY52" s="1" t="str">
        <f t="shared" si="140"/>
        <v>[149.94, 4.99]</v>
      </c>
      <c r="FA52" s="1" t="str">
        <f t="shared" si="141"/>
        <v xml:space="preserve">[[42.92, 1.31], [68.75, 3.14], [149.94, 4.99]], </v>
      </c>
      <c r="FC52" s="157" t="s">
        <v>148</v>
      </c>
      <c r="FD52" s="190">
        <v>6.5209999999999999</v>
      </c>
      <c r="FE52" s="191">
        <v>6.6619999999999999</v>
      </c>
      <c r="FF52" s="192">
        <v>4.1260000000000003</v>
      </c>
      <c r="FG52" s="192">
        <v>6.2930000000000001</v>
      </c>
      <c r="FH52" s="192">
        <v>5.0000000000000001E-3</v>
      </c>
      <c r="FI52" s="192">
        <v>8.3610000000000007</v>
      </c>
      <c r="FJ52" s="192">
        <v>6.2629999999999999</v>
      </c>
      <c r="FK52" s="192">
        <v>6.9020000000000001</v>
      </c>
      <c r="FL52" s="192">
        <v>8.5459999999999994</v>
      </c>
      <c r="FM52" s="192">
        <v>3.0790000000000002</v>
      </c>
      <c r="FN52" s="192">
        <v>5.782</v>
      </c>
      <c r="FO52" s="192">
        <v>1.929</v>
      </c>
      <c r="FP52" s="192">
        <v>3.718</v>
      </c>
      <c r="FQ52" s="192">
        <v>7.3220000000000001</v>
      </c>
      <c r="FR52" s="192">
        <v>6.8559999999999999</v>
      </c>
      <c r="FS52" s="192">
        <v>5.4050000000000002</v>
      </c>
      <c r="FT52" s="192">
        <v>0.77400000000000002</v>
      </c>
      <c r="FU52" s="192">
        <v>6.9039999999999999</v>
      </c>
      <c r="FV52" s="192">
        <v>9.1189999999999998</v>
      </c>
      <c r="FW52" s="192">
        <v>3.927</v>
      </c>
      <c r="FX52" s="190">
        <v>3.51</v>
      </c>
      <c r="FY52" s="193">
        <v>0.97399999999999998</v>
      </c>
      <c r="FZ52" s="193">
        <v>1.0389999999999999</v>
      </c>
      <c r="GA52" s="193">
        <v>1.8740000000000001</v>
      </c>
      <c r="GB52" s="193">
        <v>7.7160000000000002</v>
      </c>
      <c r="GC52" s="193">
        <v>4.4710000000000001</v>
      </c>
      <c r="GD52" s="193">
        <v>1.2110000000000001</v>
      </c>
      <c r="GE52" s="193">
        <v>8.7439999999999998</v>
      </c>
      <c r="GF52" s="193">
        <v>9.6519999999999992</v>
      </c>
      <c r="GG52" s="193">
        <v>0.54</v>
      </c>
      <c r="GH52" s="193">
        <v>9.2390000000000008</v>
      </c>
      <c r="GI52" s="194">
        <v>8.1300000000000008</v>
      </c>
      <c r="GJ52" s="195">
        <v>3.8029999999999999</v>
      </c>
      <c r="GK52" s="193">
        <v>2.879</v>
      </c>
      <c r="GL52" s="193">
        <v>5.6840000000000002</v>
      </c>
      <c r="GM52" s="193">
        <v>7.2329999999999997</v>
      </c>
      <c r="GN52" s="193">
        <v>6.6580000000000004</v>
      </c>
      <c r="GO52" s="193">
        <v>0.72499999999999998</v>
      </c>
      <c r="GP52" s="193">
        <v>2.16</v>
      </c>
      <c r="GQ52" s="193">
        <v>5.1319999999999997</v>
      </c>
      <c r="GR52" s="193">
        <v>0.17899999999999999</v>
      </c>
      <c r="GS52" s="193">
        <v>6.2210000000000001</v>
      </c>
      <c r="GT52" s="193">
        <v>1.0149999999999999</v>
      </c>
      <c r="GU52" s="193">
        <v>2.3639999999999999</v>
      </c>
      <c r="GV52" s="193">
        <v>2.1389999999999998</v>
      </c>
      <c r="GW52" s="193">
        <v>5.7809999999999997</v>
      </c>
      <c r="GX52" s="193">
        <v>7.6529999999999996</v>
      </c>
      <c r="GY52" s="193">
        <v>1.218</v>
      </c>
      <c r="GZ52" s="193">
        <v>0.88200000000000001</v>
      </c>
      <c r="HA52" s="193">
        <v>3.4630000000000001</v>
      </c>
      <c r="HB52" s="193">
        <v>4.5819999999999999</v>
      </c>
      <c r="HC52" s="193">
        <v>4.8410000000000002</v>
      </c>
      <c r="HD52" s="193">
        <v>6.5990000000000002</v>
      </c>
      <c r="HE52" s="193">
        <v>4.4029999999999996</v>
      </c>
      <c r="HF52" s="193">
        <v>2.819</v>
      </c>
      <c r="HG52" s="193">
        <v>6.62</v>
      </c>
      <c r="HH52" s="193">
        <v>6.7850000000000001</v>
      </c>
      <c r="HI52" s="193">
        <v>7.0380000000000003</v>
      </c>
      <c r="HJ52" s="193">
        <v>4.2699999999999996</v>
      </c>
      <c r="HK52" s="193">
        <v>4.8659999999999997</v>
      </c>
      <c r="HL52" s="193">
        <v>9.2129999999999992</v>
      </c>
      <c r="HM52" s="193">
        <v>7.8179999999999996</v>
      </c>
      <c r="HN52" s="193">
        <v>8.9979999999999993</v>
      </c>
      <c r="HO52" s="193">
        <v>3.2509999999999999</v>
      </c>
      <c r="HQ52" s="51">
        <f t="shared" si="154"/>
        <v>6.5209999999999999</v>
      </c>
      <c r="HR52" s="51">
        <f t="shared" si="154"/>
        <v>6.6619999999999999</v>
      </c>
      <c r="HS52" s="51">
        <f t="shared" si="154"/>
        <v>4.1260000000000003</v>
      </c>
      <c r="HT52" s="51">
        <f t="shared" si="154"/>
        <v>6.2930000000000001</v>
      </c>
      <c r="HU52" s="51">
        <f t="shared" si="154"/>
        <v>5.0000000000000001E-3</v>
      </c>
      <c r="HV52" s="51">
        <f t="shared" si="154"/>
        <v>8.3610000000000007</v>
      </c>
      <c r="HW52" s="51">
        <f t="shared" si="154"/>
        <v>6.2629999999999999</v>
      </c>
      <c r="HX52" s="51">
        <f t="shared" si="154"/>
        <v>6.9020000000000001</v>
      </c>
      <c r="HY52" s="51">
        <f t="shared" si="154"/>
        <v>8.5459999999999994</v>
      </c>
      <c r="HZ52" s="51">
        <f t="shared" si="154"/>
        <v>3.0790000000000002</v>
      </c>
      <c r="IA52" s="51">
        <f t="shared" si="154"/>
        <v>5.782</v>
      </c>
      <c r="IB52" s="51">
        <f t="shared" si="154"/>
        <v>1.929</v>
      </c>
      <c r="IC52" s="51">
        <f t="shared" si="154"/>
        <v>3.718</v>
      </c>
      <c r="ID52" s="51">
        <f t="shared" si="154"/>
        <v>7.3220000000000001</v>
      </c>
      <c r="IE52" s="51">
        <f t="shared" si="153"/>
        <v>6.8559999999999999</v>
      </c>
      <c r="IF52" s="51">
        <f t="shared" si="153"/>
        <v>5.4050000000000002</v>
      </c>
      <c r="IG52" s="51">
        <f t="shared" si="153"/>
        <v>0.77400000000000002</v>
      </c>
      <c r="IH52" s="51">
        <f t="shared" si="153"/>
        <v>6.9039999999999999</v>
      </c>
      <c r="II52" s="51">
        <f t="shared" si="153"/>
        <v>9.1189999999999998</v>
      </c>
      <c r="IJ52" s="51">
        <f t="shared" si="153"/>
        <v>3.927</v>
      </c>
      <c r="IK52" s="51">
        <f t="shared" si="153"/>
        <v>3.51</v>
      </c>
      <c r="IL52" s="51">
        <f t="shared" si="153"/>
        <v>0.97399999999999998</v>
      </c>
      <c r="IM52" s="51">
        <f t="shared" si="153"/>
        <v>1.0389999999999999</v>
      </c>
      <c r="IN52" s="51">
        <f t="shared" si="153"/>
        <v>1.8740000000000001</v>
      </c>
      <c r="IO52" s="51">
        <f t="shared" si="153"/>
        <v>7.7160000000000002</v>
      </c>
      <c r="IP52" s="51">
        <f t="shared" si="153"/>
        <v>4.4710000000000001</v>
      </c>
      <c r="IQ52" s="51">
        <f t="shared" si="153"/>
        <v>1.2110000000000001</v>
      </c>
      <c r="IR52" s="51">
        <f t="shared" si="153"/>
        <v>8.7439999999999998</v>
      </c>
      <c r="IS52" s="51">
        <f t="shared" si="153"/>
        <v>9.6519999999999992</v>
      </c>
      <c r="IT52" s="51">
        <f t="shared" si="153"/>
        <v>0.54</v>
      </c>
      <c r="IU52" s="51">
        <f t="shared" si="161"/>
        <v>9.2390000000000008</v>
      </c>
      <c r="IV52" s="51">
        <f t="shared" si="160"/>
        <v>8.1300000000000008</v>
      </c>
      <c r="IW52" s="51">
        <f t="shared" si="159"/>
        <v>3.8029999999999999</v>
      </c>
      <c r="IX52" s="51">
        <f t="shared" si="159"/>
        <v>2.879</v>
      </c>
      <c r="IY52" s="51">
        <f t="shared" si="159"/>
        <v>5.6840000000000002</v>
      </c>
      <c r="IZ52" s="51">
        <f t="shared" si="159"/>
        <v>7.2329999999999997</v>
      </c>
      <c r="JA52" s="51">
        <f t="shared" si="159"/>
        <v>6.6580000000000004</v>
      </c>
      <c r="JB52" s="51">
        <f t="shared" si="159"/>
        <v>0.72499999999999998</v>
      </c>
      <c r="JC52" s="51">
        <f t="shared" si="159"/>
        <v>2.16</v>
      </c>
      <c r="JD52" s="51">
        <f t="shared" si="159"/>
        <v>5.1319999999999997</v>
      </c>
      <c r="JE52" s="51">
        <f t="shared" si="159"/>
        <v>0.17899999999999999</v>
      </c>
      <c r="JF52" s="51">
        <f t="shared" si="159"/>
        <v>6.2210000000000001</v>
      </c>
      <c r="JG52" s="51">
        <f t="shared" si="159"/>
        <v>1.0149999999999999</v>
      </c>
      <c r="JH52" s="51">
        <f t="shared" si="159"/>
        <v>2.3639999999999999</v>
      </c>
      <c r="JI52" s="51">
        <f t="shared" si="158"/>
        <v>2.1389999999999998</v>
      </c>
      <c r="JJ52" s="51">
        <f t="shared" si="158"/>
        <v>5.7809999999999997</v>
      </c>
      <c r="JK52" s="51">
        <f t="shared" si="151"/>
        <v>7.6529999999999996</v>
      </c>
      <c r="JL52" s="51">
        <f t="shared" si="151"/>
        <v>1.218</v>
      </c>
      <c r="JM52" s="51">
        <f t="shared" si="151"/>
        <v>0.88200000000000001</v>
      </c>
      <c r="JN52" s="51">
        <f t="shared" si="151"/>
        <v>3.4630000000000001</v>
      </c>
      <c r="JO52" s="51">
        <f t="shared" si="151"/>
        <v>4.5819999999999999</v>
      </c>
      <c r="JP52" s="51">
        <f t="shared" si="151"/>
        <v>4.8410000000000002</v>
      </c>
      <c r="JQ52" s="51">
        <f t="shared" si="151"/>
        <v>6.5990000000000002</v>
      </c>
      <c r="JR52" s="51">
        <f t="shared" si="151"/>
        <v>4.4029999999999996</v>
      </c>
      <c r="JS52" s="51">
        <f t="shared" si="151"/>
        <v>2.819</v>
      </c>
      <c r="JT52" s="51">
        <f t="shared" si="155"/>
        <v>6.62</v>
      </c>
      <c r="JU52" s="51">
        <f t="shared" si="155"/>
        <v>6.7850000000000001</v>
      </c>
      <c r="JV52" s="51">
        <f t="shared" si="155"/>
        <v>7.0380000000000003</v>
      </c>
      <c r="JW52" s="51">
        <f t="shared" si="155"/>
        <v>4.2699999999999996</v>
      </c>
      <c r="JX52" s="51">
        <f t="shared" si="155"/>
        <v>4.8659999999999997</v>
      </c>
      <c r="JZ52" s="1" t="str">
        <f t="shared" si="142"/>
        <v>[6.521, 6.662, 4.126, 6.293, 0.005, 8.361, 6.263, 6.902, 8.546, 3.079, 5.782, 1.929, 3.718, 7.322, 6.856, 5.405, 0.774, 6.904, 9.119, 3.927, 3.51, 0.974, 1.039, 1.874, 7.716, 4.471, 1.211, 8.744, 9.652, 0.54, 9.239, 8.13, 3.803, 2.879, 5.684, 7.233, 6.658, 0.725, 2.16, 5.132, 0.179, 6.221, 1.015, 2.364, 2.139, 5.781, 7.653, 1.218, 0.882, 3.463, 4.582, 4.841, 6.599, 4.403, 2.819, 6.62, 6.785, 7.038, 4.27, 4.866],</v>
      </c>
    </row>
    <row r="53" spans="2:286" x14ac:dyDescent="0.35">
      <c r="B53" s="179">
        <v>41</v>
      </c>
      <c r="C53" s="158" t="s">
        <v>149</v>
      </c>
      <c r="D53" s="183"/>
      <c r="E53" s="173"/>
      <c r="F53" s="173"/>
      <c r="G53" s="174"/>
      <c r="H53" s="175">
        <v>3201</v>
      </c>
      <c r="I53" s="35">
        <f t="shared" si="92"/>
        <v>1.5470419649027843E-2</v>
      </c>
      <c r="J53" s="113">
        <f t="shared" si="157"/>
        <v>8.4429719024841726E-2</v>
      </c>
      <c r="K53" s="113">
        <f t="shared" si="157"/>
        <v>0.49042795376764298</v>
      </c>
      <c r="L53" s="113">
        <f t="shared" si="157"/>
        <v>4.7460769719449319E-2</v>
      </c>
      <c r="M53" s="113">
        <f t="shared" si="157"/>
        <v>2.6367094288582953E-3</v>
      </c>
      <c r="N53" s="113">
        <f t="shared" si="157"/>
        <v>0.10283166772547352</v>
      </c>
      <c r="O53" s="113">
        <f t="shared" si="157"/>
        <v>1.7718687361927745</v>
      </c>
      <c r="P53" s="113">
        <f t="shared" si="157"/>
        <v>0.1318354714429148</v>
      </c>
      <c r="Q53" s="82">
        <f t="shared" si="157"/>
        <v>0.60644316863740788</v>
      </c>
      <c r="R53" s="122">
        <f t="shared" si="157"/>
        <v>0.11609086365915737</v>
      </c>
      <c r="S53" s="116">
        <f t="shared" si="157"/>
        <v>0.79416704457741749</v>
      </c>
      <c r="T53" s="117">
        <f t="shared" si="157"/>
        <v>1.7492782410459393</v>
      </c>
      <c r="U53" s="111">
        <f t="shared" si="157"/>
        <v>7.915286158578911E-3</v>
      </c>
      <c r="V53" s="111">
        <f t="shared" si="157"/>
        <v>5.2768574390526079E-3</v>
      </c>
      <c r="W53" s="111">
        <f t="shared" si="157"/>
        <v>5.8045431829578685E-2</v>
      </c>
      <c r="X53" s="111">
        <f t="shared" si="157"/>
        <v>0.96566491134662724</v>
      </c>
      <c r="Y53" s="111">
        <f t="shared" si="157"/>
        <v>0.83902033280936461</v>
      </c>
      <c r="Z53" s="111">
        <f t="shared" si="156"/>
        <v>0.41159488024610336</v>
      </c>
      <c r="AA53" s="111">
        <f t="shared" si="156"/>
        <v>5.2768574390526079E-3</v>
      </c>
      <c r="AB53" s="111">
        <f t="shared" si="156"/>
        <v>2.9418480222718291</v>
      </c>
      <c r="AC53" s="111">
        <f t="shared" si="156"/>
        <v>0.83583688894807973</v>
      </c>
      <c r="AE53" s="179">
        <v>41</v>
      </c>
      <c r="AF53" s="158" t="s">
        <v>149</v>
      </c>
      <c r="AG53" s="183"/>
      <c r="AH53" s="173"/>
      <c r="AI53" s="173"/>
      <c r="AJ53" s="174"/>
      <c r="AK53" s="175">
        <v>3201</v>
      </c>
      <c r="AL53" s="35">
        <f t="shared" si="1"/>
        <v>1.5470419649027843E-2</v>
      </c>
      <c r="AM53" s="143">
        <f t="shared" si="93"/>
        <v>0</v>
      </c>
      <c r="AN53" s="143">
        <f t="shared" si="3"/>
        <v>0</v>
      </c>
      <c r="AO53" s="143">
        <f t="shared" si="4"/>
        <v>0</v>
      </c>
      <c r="AP53" s="143">
        <f t="shared" si="5"/>
        <v>0</v>
      </c>
      <c r="AQ53" s="143">
        <f t="shared" si="6"/>
        <v>0</v>
      </c>
      <c r="AR53" s="143">
        <f t="shared" si="7"/>
        <v>2</v>
      </c>
      <c r="AS53" s="143">
        <f t="shared" si="8"/>
        <v>0</v>
      </c>
      <c r="AT53" s="36">
        <f t="shared" si="9"/>
        <v>1</v>
      </c>
      <c r="AU53" s="150">
        <f t="shared" si="10"/>
        <v>0</v>
      </c>
      <c r="AV53" s="148">
        <f t="shared" si="11"/>
        <v>1</v>
      </c>
      <c r="AW53" s="146">
        <f t="shared" si="12"/>
        <v>2</v>
      </c>
      <c r="AX53" s="126">
        <f t="shared" si="13"/>
        <v>0</v>
      </c>
      <c r="AY53" s="126">
        <f t="shared" si="14"/>
        <v>0</v>
      </c>
      <c r="AZ53" s="126">
        <f t="shared" si="15"/>
        <v>0</v>
      </c>
      <c r="BA53" s="126">
        <f t="shared" si="16"/>
        <v>1</v>
      </c>
      <c r="BB53" s="126">
        <f t="shared" si="17"/>
        <v>1</v>
      </c>
      <c r="BC53" s="126">
        <f t="shared" si="18"/>
        <v>0</v>
      </c>
      <c r="BD53" s="126">
        <f t="shared" si="19"/>
        <v>0</v>
      </c>
      <c r="BE53" s="126">
        <f t="shared" si="20"/>
        <v>3</v>
      </c>
      <c r="BF53" s="126">
        <f t="shared" si="21"/>
        <v>1</v>
      </c>
      <c r="BJ53" s="7">
        <f t="shared" si="94"/>
        <v>0</v>
      </c>
      <c r="BK53" s="7">
        <f t="shared" si="95"/>
        <v>0</v>
      </c>
      <c r="BL53" s="7">
        <f t="shared" si="96"/>
        <v>0</v>
      </c>
      <c r="BM53" s="7">
        <f t="shared" si="97"/>
        <v>0</v>
      </c>
      <c r="BN53" s="7">
        <f t="shared" si="98"/>
        <v>0</v>
      </c>
      <c r="BO53" s="7">
        <f t="shared" si="99"/>
        <v>0</v>
      </c>
      <c r="BP53" s="7">
        <f t="shared" si="100"/>
        <v>0</v>
      </c>
      <c r="BQ53" s="7">
        <f t="shared" si="101"/>
        <v>0</v>
      </c>
      <c r="BR53" s="7">
        <f t="shared" si="102"/>
        <v>0</v>
      </c>
      <c r="BS53" s="7">
        <f t="shared" si="103"/>
        <v>0</v>
      </c>
      <c r="BT53" s="7">
        <f t="shared" si="104"/>
        <v>2</v>
      </c>
      <c r="BU53" s="7">
        <f t="shared" si="105"/>
        <v>0</v>
      </c>
      <c r="BV53" s="7">
        <f t="shared" si="106"/>
        <v>0</v>
      </c>
      <c r="BW53" s="7">
        <f t="shared" si="107"/>
        <v>0</v>
      </c>
      <c r="BX53" s="7">
        <f t="shared" si="108"/>
        <v>1</v>
      </c>
      <c r="BY53" s="7">
        <f t="shared" si="109"/>
        <v>0</v>
      </c>
      <c r="BZ53" s="1">
        <f t="shared" si="110"/>
        <v>0</v>
      </c>
      <c r="CA53" s="1">
        <f t="shared" si="111"/>
        <v>0</v>
      </c>
      <c r="CB53" s="1">
        <f t="shared" si="112"/>
        <v>0.8</v>
      </c>
      <c r="CC53" s="1">
        <f t="shared" si="113"/>
        <v>0.2</v>
      </c>
      <c r="CD53" s="1">
        <f t="shared" si="114"/>
        <v>1.6</v>
      </c>
      <c r="CE53" s="1">
        <f t="shared" si="115"/>
        <v>0.4</v>
      </c>
      <c r="CF53" s="1">
        <f t="shared" si="116"/>
        <v>0</v>
      </c>
      <c r="CG53" s="1">
        <f t="shared" si="117"/>
        <v>0</v>
      </c>
      <c r="CH53" s="1">
        <f t="shared" si="118"/>
        <v>0</v>
      </c>
      <c r="CI53" s="1">
        <f t="shared" si="119"/>
        <v>0</v>
      </c>
      <c r="CJ53" s="1">
        <f t="shared" si="120"/>
        <v>0</v>
      </c>
      <c r="CK53" s="1">
        <f t="shared" si="121"/>
        <v>0</v>
      </c>
      <c r="CL53" s="1">
        <f t="shared" si="122"/>
        <v>0.8</v>
      </c>
      <c r="CM53" s="1">
        <f t="shared" si="123"/>
        <v>0.2</v>
      </c>
      <c r="CN53" s="1">
        <f t="shared" si="124"/>
        <v>0.8</v>
      </c>
      <c r="CO53" s="1">
        <f t="shared" si="125"/>
        <v>0.2</v>
      </c>
      <c r="CP53" s="1">
        <f t="shared" si="126"/>
        <v>0</v>
      </c>
      <c r="CQ53" s="1">
        <f t="shared" si="127"/>
        <v>0</v>
      </c>
      <c r="CR53" s="1">
        <f t="shared" si="128"/>
        <v>0</v>
      </c>
      <c r="CS53" s="1">
        <f t="shared" si="129"/>
        <v>0</v>
      </c>
      <c r="CT53" s="1">
        <f t="shared" si="130"/>
        <v>2.4000000000000004</v>
      </c>
      <c r="CU53" s="1">
        <f t="shared" si="131"/>
        <v>0.60000000000000009</v>
      </c>
      <c r="CV53" s="1">
        <f t="shared" si="132"/>
        <v>0.8</v>
      </c>
      <c r="CW53" s="1">
        <f t="shared" si="133"/>
        <v>0.2</v>
      </c>
      <c r="DA53" s="7">
        <f t="shared" si="134"/>
        <v>0</v>
      </c>
      <c r="DB53" s="7">
        <f t="shared" si="47"/>
        <v>0</v>
      </c>
      <c r="DC53" s="7">
        <f t="shared" si="48"/>
        <v>0</v>
      </c>
      <c r="DD53" s="7">
        <f t="shared" si="49"/>
        <v>0</v>
      </c>
      <c r="DE53" s="7">
        <f t="shared" si="50"/>
        <v>0</v>
      </c>
      <c r="DF53" s="7">
        <f t="shared" si="51"/>
        <v>0</v>
      </c>
      <c r="DG53" s="7">
        <f t="shared" si="52"/>
        <v>0</v>
      </c>
      <c r="DH53" s="7">
        <f t="shared" si="53"/>
        <v>0</v>
      </c>
      <c r="DI53" s="7">
        <f t="shared" si="54"/>
        <v>0</v>
      </c>
      <c r="DJ53" s="7">
        <f t="shared" si="55"/>
        <v>0</v>
      </c>
      <c r="DK53" s="7">
        <f t="shared" si="56"/>
        <v>2</v>
      </c>
      <c r="DL53" s="7">
        <f t="shared" si="57"/>
        <v>0</v>
      </c>
      <c r="DM53" s="7">
        <f t="shared" si="58"/>
        <v>0</v>
      </c>
      <c r="DN53" s="7">
        <f t="shared" si="59"/>
        <v>0</v>
      </c>
      <c r="DO53" s="7">
        <f t="shared" si="60"/>
        <v>1</v>
      </c>
      <c r="DP53" s="7">
        <f t="shared" si="61"/>
        <v>0</v>
      </c>
      <c r="DQ53" s="7">
        <f t="shared" si="62"/>
        <v>0</v>
      </c>
      <c r="DR53" s="7">
        <f t="shared" si="63"/>
        <v>0</v>
      </c>
      <c r="DS53" s="7">
        <f t="shared" si="64"/>
        <v>1</v>
      </c>
      <c r="DT53" s="7">
        <f t="shared" si="65"/>
        <v>0</v>
      </c>
      <c r="DU53" s="7">
        <f t="shared" si="66"/>
        <v>2</v>
      </c>
      <c r="DV53" s="7">
        <f t="shared" si="67"/>
        <v>0</v>
      </c>
      <c r="DW53" s="7">
        <f t="shared" si="68"/>
        <v>0</v>
      </c>
      <c r="DX53" s="7">
        <f t="shared" si="69"/>
        <v>0</v>
      </c>
      <c r="DY53" s="7">
        <f t="shared" si="70"/>
        <v>0</v>
      </c>
      <c r="DZ53" s="7">
        <f t="shared" si="71"/>
        <v>0</v>
      </c>
      <c r="EA53" s="7">
        <f t="shared" si="72"/>
        <v>0</v>
      </c>
      <c r="EB53" s="7">
        <f t="shared" si="73"/>
        <v>0</v>
      </c>
      <c r="EC53" s="7">
        <f t="shared" si="74"/>
        <v>1</v>
      </c>
      <c r="ED53" s="7">
        <f t="shared" si="75"/>
        <v>0</v>
      </c>
      <c r="EE53" s="7">
        <f t="shared" si="76"/>
        <v>1</v>
      </c>
      <c r="EF53" s="7">
        <f t="shared" si="77"/>
        <v>0</v>
      </c>
      <c r="EG53" s="7">
        <f t="shared" si="78"/>
        <v>0</v>
      </c>
      <c r="EH53" s="7">
        <f t="shared" si="79"/>
        <v>0</v>
      </c>
      <c r="EI53" s="7">
        <f t="shared" si="80"/>
        <v>0</v>
      </c>
      <c r="EJ53" s="7">
        <f t="shared" si="81"/>
        <v>0</v>
      </c>
      <c r="EK53" s="7">
        <f t="shared" si="82"/>
        <v>2</v>
      </c>
      <c r="EL53" s="7">
        <f t="shared" si="83"/>
        <v>1</v>
      </c>
      <c r="EM53" s="7">
        <f t="shared" si="84"/>
        <v>1</v>
      </c>
      <c r="EN53" s="7">
        <f t="shared" si="85"/>
        <v>0</v>
      </c>
      <c r="EP53" s="1">
        <v>41</v>
      </c>
      <c r="EQ53" s="10">
        <f t="shared" si="135"/>
        <v>29.568181818181817</v>
      </c>
      <c r="ER53" s="10">
        <f t="shared" si="136"/>
        <v>0.79</v>
      </c>
      <c r="ET53" s="1" t="str">
        <f t="shared" si="137"/>
        <v>[29.57, 0.79]</v>
      </c>
      <c r="EW53" s="1" t="str">
        <f t="shared" si="138"/>
        <v>[29.57, 0.79]</v>
      </c>
      <c r="EX53" s="1" t="str">
        <f t="shared" si="139"/>
        <v>[42.92, 1.31]</v>
      </c>
      <c r="EY53" s="1" t="str">
        <f t="shared" si="140"/>
        <v>[77.93, 3.68]</v>
      </c>
      <c r="FA53" s="1" t="str">
        <f t="shared" si="141"/>
        <v xml:space="preserve">[[29.57, 0.79], [42.92, 1.31], [77.93, 3.68]], </v>
      </c>
      <c r="FC53" s="158" t="s">
        <v>149</v>
      </c>
      <c r="FD53" s="190">
        <v>5.7380000000000004</v>
      </c>
      <c r="FE53" s="191">
        <v>7.0730000000000004</v>
      </c>
      <c r="FF53" s="192">
        <v>0.253</v>
      </c>
      <c r="FG53" s="192">
        <v>2.2890000000000001</v>
      </c>
      <c r="FH53" s="192">
        <v>4.91</v>
      </c>
      <c r="FI53" s="192">
        <v>7.5949999999999998</v>
      </c>
      <c r="FJ53" s="192">
        <v>1.2150000000000001</v>
      </c>
      <c r="FK53" s="192">
        <v>4.2880000000000003</v>
      </c>
      <c r="FL53" s="192">
        <v>2.4500000000000002</v>
      </c>
      <c r="FM53" s="192">
        <v>5.5549999999999997</v>
      </c>
      <c r="FN53" s="192">
        <v>6.101</v>
      </c>
      <c r="FO53" s="192">
        <v>3.9980000000000002</v>
      </c>
      <c r="FP53" s="192">
        <v>6.8170000000000002</v>
      </c>
      <c r="FQ53" s="192">
        <v>7.7069999999999999</v>
      </c>
      <c r="FR53" s="192">
        <v>3.7069999999999999</v>
      </c>
      <c r="FS53" s="192">
        <v>6.7930000000000001</v>
      </c>
      <c r="FT53" s="192">
        <v>9.8510000000000009</v>
      </c>
      <c r="FU53" s="192">
        <v>0.79700000000000004</v>
      </c>
      <c r="FV53" s="192">
        <v>0.40400000000000003</v>
      </c>
      <c r="FW53" s="192">
        <v>7.2779999999999996</v>
      </c>
      <c r="FX53" s="190">
        <v>7.4450000000000003</v>
      </c>
      <c r="FY53" s="193">
        <v>1.827</v>
      </c>
      <c r="FZ53" s="193">
        <v>7.3869999999999996</v>
      </c>
      <c r="GA53" s="193">
        <v>2.1160000000000001</v>
      </c>
      <c r="GB53" s="193">
        <v>0.65500000000000003</v>
      </c>
      <c r="GC53" s="193">
        <v>2.1619999999999999</v>
      </c>
      <c r="GD53" s="193">
        <v>8.9499999999999993</v>
      </c>
      <c r="GE53" s="193">
        <v>6.5140000000000002</v>
      </c>
      <c r="GF53" s="193">
        <v>8.9290000000000003</v>
      </c>
      <c r="GG53" s="193">
        <v>2.2789999999999999</v>
      </c>
      <c r="GH53" s="193">
        <v>8.1929999999999996</v>
      </c>
      <c r="GI53" s="194">
        <v>4.3129999999999997</v>
      </c>
      <c r="GJ53" s="195">
        <v>5.8440000000000003</v>
      </c>
      <c r="GK53" s="193">
        <v>6.5519999999999996</v>
      </c>
      <c r="GL53" s="193">
        <v>6.2850000000000001</v>
      </c>
      <c r="GM53" s="193">
        <v>5.2039999999999997</v>
      </c>
      <c r="GN53" s="193">
        <v>2.8839999999999999</v>
      </c>
      <c r="GO53" s="193">
        <v>8.0990000000000002</v>
      </c>
      <c r="GP53" s="193">
        <v>2.1709999999999998</v>
      </c>
      <c r="GQ53" s="193">
        <v>6.25</v>
      </c>
      <c r="GR53" s="193">
        <v>6.367</v>
      </c>
      <c r="GS53" s="193">
        <v>9.7899999999999991</v>
      </c>
      <c r="GT53" s="193">
        <v>8.7309999999999999</v>
      </c>
      <c r="GU53" s="193">
        <v>0.189</v>
      </c>
      <c r="GV53" s="193">
        <v>4.4809999999999999</v>
      </c>
      <c r="GW53" s="193">
        <v>8.0340000000000007</v>
      </c>
      <c r="GX53" s="193">
        <v>6.4480000000000004</v>
      </c>
      <c r="GY53" s="193">
        <v>4.5570000000000004</v>
      </c>
      <c r="GZ53" s="193">
        <v>8.3970000000000002</v>
      </c>
      <c r="HA53" s="193">
        <v>8.2590000000000003</v>
      </c>
      <c r="HB53" s="193">
        <v>8.7959999999999994</v>
      </c>
      <c r="HC53" s="193">
        <v>5.9429999999999996</v>
      </c>
      <c r="HD53" s="193">
        <v>4.5839999999999996</v>
      </c>
      <c r="HE53" s="193">
        <v>2.9649999999999999</v>
      </c>
      <c r="HF53" s="193">
        <v>4.8250000000000002</v>
      </c>
      <c r="HG53" s="193">
        <v>9.6509999999999998</v>
      </c>
      <c r="HH53" s="193">
        <v>0.38800000000000001</v>
      </c>
      <c r="HI53" s="193">
        <v>3.3109999999999999</v>
      </c>
      <c r="HJ53" s="193">
        <v>8.08</v>
      </c>
      <c r="HK53" s="193">
        <v>7.4329999999999998</v>
      </c>
      <c r="HL53" s="193">
        <v>3.1360000000000001</v>
      </c>
      <c r="HM53" s="193">
        <v>1.6459999999999999</v>
      </c>
      <c r="HN53" s="193">
        <v>4.5119999999999996</v>
      </c>
      <c r="HO53" s="193">
        <v>4.7E-2</v>
      </c>
      <c r="HQ53" s="51">
        <f t="shared" si="154"/>
        <v>5.7380000000000004</v>
      </c>
      <c r="HR53" s="51">
        <f t="shared" si="154"/>
        <v>7.0730000000000004</v>
      </c>
      <c r="HS53" s="51">
        <f t="shared" si="154"/>
        <v>0.253</v>
      </c>
      <c r="HT53" s="51">
        <f t="shared" ref="HT53:ID57" si="162">ROUND(FG53,3)</f>
        <v>2.2890000000000001</v>
      </c>
      <c r="HU53" s="51">
        <f t="shared" si="162"/>
        <v>4.91</v>
      </c>
      <c r="HV53" s="51">
        <f t="shared" si="162"/>
        <v>7.5949999999999998</v>
      </c>
      <c r="HW53" s="51">
        <f t="shared" si="162"/>
        <v>1.2150000000000001</v>
      </c>
      <c r="HX53" s="51">
        <f t="shared" si="162"/>
        <v>4.2880000000000003</v>
      </c>
      <c r="HY53" s="51">
        <f t="shared" si="162"/>
        <v>2.4500000000000002</v>
      </c>
      <c r="HZ53" s="51">
        <f t="shared" si="162"/>
        <v>5.5549999999999997</v>
      </c>
      <c r="IA53" s="51">
        <f t="shared" si="162"/>
        <v>6.101</v>
      </c>
      <c r="IB53" s="51">
        <f t="shared" si="162"/>
        <v>3.9980000000000002</v>
      </c>
      <c r="IC53" s="51">
        <f t="shared" si="162"/>
        <v>6.8170000000000002</v>
      </c>
      <c r="ID53" s="51">
        <f t="shared" si="162"/>
        <v>7.7069999999999999</v>
      </c>
      <c r="IE53" s="51">
        <f t="shared" si="153"/>
        <v>3.7069999999999999</v>
      </c>
      <c r="IF53" s="51">
        <f t="shared" si="153"/>
        <v>6.7930000000000001</v>
      </c>
      <c r="IG53" s="51">
        <f t="shared" si="153"/>
        <v>9.8510000000000009</v>
      </c>
      <c r="IH53" s="51">
        <f t="shared" si="153"/>
        <v>0.79700000000000004</v>
      </c>
      <c r="II53" s="51">
        <f t="shared" si="153"/>
        <v>0.40400000000000003</v>
      </c>
      <c r="IJ53" s="51">
        <f t="shared" si="153"/>
        <v>7.2779999999999996</v>
      </c>
      <c r="IK53" s="51">
        <f t="shared" si="153"/>
        <v>7.4450000000000003</v>
      </c>
      <c r="IL53" s="51">
        <f t="shared" si="153"/>
        <v>1.827</v>
      </c>
      <c r="IM53" s="51">
        <f t="shared" si="153"/>
        <v>7.3869999999999996</v>
      </c>
      <c r="IN53" s="51">
        <f t="shared" si="153"/>
        <v>2.1160000000000001</v>
      </c>
      <c r="IO53" s="51">
        <f t="shared" si="153"/>
        <v>0.65500000000000003</v>
      </c>
      <c r="IP53" s="51">
        <f t="shared" si="153"/>
        <v>2.1619999999999999</v>
      </c>
      <c r="IQ53" s="51">
        <f t="shared" si="153"/>
        <v>8.9499999999999993</v>
      </c>
      <c r="IR53" s="51">
        <f t="shared" si="153"/>
        <v>6.5140000000000002</v>
      </c>
      <c r="IS53" s="51">
        <f t="shared" si="153"/>
        <v>8.9290000000000003</v>
      </c>
      <c r="IT53" s="51">
        <f t="shared" si="153"/>
        <v>2.2789999999999999</v>
      </c>
      <c r="IU53" s="51">
        <f t="shared" si="161"/>
        <v>8.1929999999999996</v>
      </c>
      <c r="IV53" s="51">
        <f t="shared" si="160"/>
        <v>4.3129999999999997</v>
      </c>
      <c r="IW53" s="51">
        <f t="shared" si="159"/>
        <v>5.8440000000000003</v>
      </c>
      <c r="IX53" s="51">
        <f t="shared" si="159"/>
        <v>6.5519999999999996</v>
      </c>
      <c r="IY53" s="51">
        <f t="shared" si="159"/>
        <v>6.2850000000000001</v>
      </c>
      <c r="IZ53" s="51">
        <f t="shared" si="159"/>
        <v>5.2039999999999997</v>
      </c>
      <c r="JA53" s="51">
        <f t="shared" si="159"/>
        <v>2.8839999999999999</v>
      </c>
      <c r="JB53" s="51">
        <f t="shared" si="159"/>
        <v>8.0990000000000002</v>
      </c>
      <c r="JC53" s="51">
        <f t="shared" si="159"/>
        <v>2.1709999999999998</v>
      </c>
      <c r="JD53" s="51">
        <f t="shared" si="159"/>
        <v>6.25</v>
      </c>
      <c r="JE53" s="51">
        <f t="shared" si="159"/>
        <v>6.367</v>
      </c>
      <c r="JF53" s="51">
        <f t="shared" si="159"/>
        <v>9.7899999999999991</v>
      </c>
      <c r="JG53" s="51">
        <f t="shared" si="159"/>
        <v>8.7309999999999999</v>
      </c>
      <c r="JH53" s="51">
        <f t="shared" si="159"/>
        <v>0.189</v>
      </c>
      <c r="JI53" s="51">
        <f t="shared" si="158"/>
        <v>4.4809999999999999</v>
      </c>
      <c r="JJ53" s="51">
        <f t="shared" si="158"/>
        <v>8.0340000000000007</v>
      </c>
      <c r="JK53" s="51">
        <f t="shared" si="151"/>
        <v>6.4480000000000004</v>
      </c>
      <c r="JL53" s="51">
        <f t="shared" si="151"/>
        <v>4.5570000000000004</v>
      </c>
      <c r="JM53" s="51">
        <f t="shared" si="151"/>
        <v>8.3970000000000002</v>
      </c>
      <c r="JN53" s="51">
        <f t="shared" si="151"/>
        <v>8.2590000000000003</v>
      </c>
      <c r="JO53" s="51">
        <f t="shared" si="151"/>
        <v>8.7959999999999994</v>
      </c>
      <c r="JP53" s="51">
        <f t="shared" si="151"/>
        <v>5.9429999999999996</v>
      </c>
      <c r="JQ53" s="51">
        <f t="shared" si="151"/>
        <v>4.5839999999999996</v>
      </c>
      <c r="JR53" s="51">
        <f t="shared" si="151"/>
        <v>2.9649999999999999</v>
      </c>
      <c r="JS53" s="51">
        <f t="shared" si="151"/>
        <v>4.8250000000000002</v>
      </c>
      <c r="JT53" s="51">
        <f t="shared" si="155"/>
        <v>9.6509999999999998</v>
      </c>
      <c r="JU53" s="51">
        <f t="shared" si="155"/>
        <v>0.38800000000000001</v>
      </c>
      <c r="JV53" s="51">
        <f t="shared" si="155"/>
        <v>3.3109999999999999</v>
      </c>
      <c r="JW53" s="51">
        <f t="shared" si="155"/>
        <v>8.08</v>
      </c>
      <c r="JX53" s="51">
        <f t="shared" si="155"/>
        <v>7.4329999999999998</v>
      </c>
      <c r="JZ53" s="1" t="str">
        <f t="shared" si="142"/>
        <v>[5.738, 7.073, 0.253, 2.289, 4.91, 7.595, 1.215, 4.288, 2.45, 5.555, 6.101, 3.998, 6.817, 7.707, 3.707, 6.793, 9.851, 0.797, 0.404, 7.278, 7.445, 1.827, 7.387, 2.116, 0.655, 2.162, 8.95, 6.514, 8.929, 2.279, 8.193, 4.313, 5.844, 6.552, 6.285, 5.204, 2.884, 8.099, 2.171, 6.25, 6.367, 9.79, 8.731, 0.189, 4.481, 8.034, 6.448, 4.557, 8.397, 8.259, 8.796, 5.943, 4.584, 2.965, 4.825, 9.651, 0.388, 3.311, 8.08, 7.433],</v>
      </c>
    </row>
    <row r="54" spans="2:286" x14ac:dyDescent="0.35">
      <c r="B54" s="179">
        <v>42</v>
      </c>
      <c r="C54" s="157" t="s">
        <v>150</v>
      </c>
      <c r="D54" s="183"/>
      <c r="E54" s="173"/>
      <c r="F54" s="173"/>
      <c r="G54" s="174"/>
      <c r="H54" s="175">
        <v>4689</v>
      </c>
      <c r="I54" s="35">
        <f t="shared" si="92"/>
        <v>2.2661917442765248E-2</v>
      </c>
      <c r="J54" s="113">
        <f t="shared" si="157"/>
        <v>0.12367727351061632</v>
      </c>
      <c r="K54" s="113">
        <f t="shared" si="157"/>
        <v>0.71840570922101787</v>
      </c>
      <c r="L54" s="113">
        <f t="shared" si="157"/>
        <v>6.9523133150421079E-2</v>
      </c>
      <c r="M54" s="113">
        <f t="shared" si="157"/>
        <v>3.8623962861345038E-3</v>
      </c>
      <c r="N54" s="113">
        <f t="shared" si="157"/>
        <v>0.15063345515924567</v>
      </c>
      <c r="O54" s="113">
        <f t="shared" si="157"/>
        <v>2.595530304282387</v>
      </c>
      <c r="P54" s="113">
        <f t="shared" si="157"/>
        <v>0.19311981430672523</v>
      </c>
      <c r="Q54" s="82">
        <f t="shared" si="157"/>
        <v>0.88835114581093588</v>
      </c>
      <c r="R54" s="122">
        <f t="shared" si="157"/>
        <v>0.17005625107709746</v>
      </c>
      <c r="S54" s="116">
        <f t="shared" si="157"/>
        <v>1.1633393539592347</v>
      </c>
      <c r="T54" s="117">
        <f t="shared" si="157"/>
        <v>2.5624385105480818</v>
      </c>
      <c r="U54" s="111">
        <f t="shared" si="157"/>
        <v>1.159474439162028E-2</v>
      </c>
      <c r="V54" s="111">
        <f t="shared" si="157"/>
        <v>7.7298295944135198E-3</v>
      </c>
      <c r="W54" s="111">
        <f t="shared" si="157"/>
        <v>8.5028125538548729E-2</v>
      </c>
      <c r="X54" s="111">
        <f t="shared" si="157"/>
        <v>1.4145588157776743</v>
      </c>
      <c r="Y54" s="111">
        <f t="shared" si="157"/>
        <v>1.2290429055117498</v>
      </c>
      <c r="Z54" s="111">
        <f t="shared" si="156"/>
        <v>0.60292670836425455</v>
      </c>
      <c r="AA54" s="111">
        <f t="shared" si="156"/>
        <v>7.7298295944135198E-3</v>
      </c>
      <c r="AB54" s="111">
        <f t="shared" si="156"/>
        <v>4.3093799988855377</v>
      </c>
      <c r="AC54" s="111">
        <f t="shared" si="156"/>
        <v>1.224379622704638</v>
      </c>
      <c r="AE54" s="179">
        <v>42</v>
      </c>
      <c r="AF54" s="157" t="s">
        <v>150</v>
      </c>
      <c r="AG54" s="183"/>
      <c r="AH54" s="173"/>
      <c r="AI54" s="173"/>
      <c r="AJ54" s="174"/>
      <c r="AK54" s="175">
        <v>4689</v>
      </c>
      <c r="AL54" s="35">
        <f t="shared" si="1"/>
        <v>2.2661917442765248E-2</v>
      </c>
      <c r="AM54" s="143">
        <f t="shared" si="93"/>
        <v>0</v>
      </c>
      <c r="AN54" s="143">
        <f t="shared" si="3"/>
        <v>1</v>
      </c>
      <c r="AO54" s="143">
        <f t="shared" si="4"/>
        <v>0</v>
      </c>
      <c r="AP54" s="143">
        <f t="shared" si="5"/>
        <v>0</v>
      </c>
      <c r="AQ54" s="143">
        <f t="shared" si="6"/>
        <v>0</v>
      </c>
      <c r="AR54" s="143">
        <f t="shared" si="7"/>
        <v>3</v>
      </c>
      <c r="AS54" s="143">
        <f t="shared" si="8"/>
        <v>0</v>
      </c>
      <c r="AT54" s="36">
        <f t="shared" si="9"/>
        <v>1</v>
      </c>
      <c r="AU54" s="150">
        <f t="shared" si="10"/>
        <v>0</v>
      </c>
      <c r="AV54" s="148">
        <f t="shared" si="11"/>
        <v>1</v>
      </c>
      <c r="AW54" s="146">
        <f t="shared" si="12"/>
        <v>3</v>
      </c>
      <c r="AX54" s="126">
        <f t="shared" si="13"/>
        <v>0</v>
      </c>
      <c r="AY54" s="126">
        <f t="shared" si="14"/>
        <v>0</v>
      </c>
      <c r="AZ54" s="126">
        <f t="shared" si="15"/>
        <v>0</v>
      </c>
      <c r="BA54" s="126">
        <f t="shared" si="16"/>
        <v>1</v>
      </c>
      <c r="BB54" s="126">
        <f t="shared" si="17"/>
        <v>1</v>
      </c>
      <c r="BC54" s="126">
        <f t="shared" si="18"/>
        <v>1</v>
      </c>
      <c r="BD54" s="126">
        <f t="shared" si="19"/>
        <v>0</v>
      </c>
      <c r="BE54" s="126">
        <f t="shared" si="20"/>
        <v>4</v>
      </c>
      <c r="BF54" s="126">
        <f t="shared" si="21"/>
        <v>1</v>
      </c>
      <c r="BJ54" s="7">
        <f t="shared" si="94"/>
        <v>0</v>
      </c>
      <c r="BK54" s="7">
        <f t="shared" si="95"/>
        <v>0</v>
      </c>
      <c r="BL54" s="7">
        <f t="shared" si="96"/>
        <v>1</v>
      </c>
      <c r="BM54" s="7">
        <f t="shared" si="97"/>
        <v>0</v>
      </c>
      <c r="BN54" s="7">
        <f t="shared" si="98"/>
        <v>0</v>
      </c>
      <c r="BO54" s="7">
        <f t="shared" si="99"/>
        <v>0</v>
      </c>
      <c r="BP54" s="7">
        <f t="shared" si="100"/>
        <v>0</v>
      </c>
      <c r="BQ54" s="7">
        <f t="shared" si="101"/>
        <v>0</v>
      </c>
      <c r="BR54" s="7">
        <f t="shared" si="102"/>
        <v>0</v>
      </c>
      <c r="BS54" s="7">
        <f t="shared" si="103"/>
        <v>0</v>
      </c>
      <c r="BT54" s="7">
        <f t="shared" si="104"/>
        <v>3</v>
      </c>
      <c r="BU54" s="7">
        <f t="shared" si="105"/>
        <v>0</v>
      </c>
      <c r="BV54" s="7">
        <f t="shared" si="106"/>
        <v>0</v>
      </c>
      <c r="BW54" s="7">
        <f t="shared" si="107"/>
        <v>0</v>
      </c>
      <c r="BX54" s="7">
        <f t="shared" si="108"/>
        <v>1</v>
      </c>
      <c r="BY54" s="7">
        <f t="shared" si="109"/>
        <v>0</v>
      </c>
      <c r="BZ54" s="1">
        <f t="shared" si="110"/>
        <v>0</v>
      </c>
      <c r="CA54" s="1">
        <f t="shared" si="111"/>
        <v>0</v>
      </c>
      <c r="CB54" s="1">
        <f t="shared" si="112"/>
        <v>0.8</v>
      </c>
      <c r="CC54" s="1">
        <f t="shared" si="113"/>
        <v>0.2</v>
      </c>
      <c r="CD54" s="1">
        <f t="shared" si="114"/>
        <v>2.4000000000000004</v>
      </c>
      <c r="CE54" s="1">
        <f t="shared" si="115"/>
        <v>0.60000000000000009</v>
      </c>
      <c r="CF54" s="1">
        <f t="shared" si="116"/>
        <v>0</v>
      </c>
      <c r="CG54" s="1">
        <f t="shared" si="117"/>
        <v>0</v>
      </c>
      <c r="CH54" s="1">
        <f t="shared" si="118"/>
        <v>0</v>
      </c>
      <c r="CI54" s="1">
        <f t="shared" si="119"/>
        <v>0</v>
      </c>
      <c r="CJ54" s="1">
        <f t="shared" si="120"/>
        <v>0</v>
      </c>
      <c r="CK54" s="1">
        <f t="shared" si="121"/>
        <v>0</v>
      </c>
      <c r="CL54" s="1">
        <f t="shared" si="122"/>
        <v>0.8</v>
      </c>
      <c r="CM54" s="1">
        <f t="shared" si="123"/>
        <v>0.2</v>
      </c>
      <c r="CN54" s="1">
        <f t="shared" si="124"/>
        <v>0.8</v>
      </c>
      <c r="CO54" s="1">
        <f t="shared" si="125"/>
        <v>0.2</v>
      </c>
      <c r="CP54" s="1">
        <f t="shared" si="126"/>
        <v>0.8</v>
      </c>
      <c r="CQ54" s="1">
        <f t="shared" si="127"/>
        <v>0.2</v>
      </c>
      <c r="CR54" s="1">
        <f t="shared" si="128"/>
        <v>0</v>
      </c>
      <c r="CS54" s="1">
        <f t="shared" si="129"/>
        <v>0</v>
      </c>
      <c r="CT54" s="1">
        <f t="shared" si="130"/>
        <v>3.2</v>
      </c>
      <c r="CU54" s="1">
        <f t="shared" si="131"/>
        <v>0.8</v>
      </c>
      <c r="CV54" s="1">
        <f t="shared" si="132"/>
        <v>0.8</v>
      </c>
      <c r="CW54" s="1">
        <f t="shared" si="133"/>
        <v>0.2</v>
      </c>
      <c r="DA54" s="7">
        <f t="shared" si="134"/>
        <v>0</v>
      </c>
      <c r="DB54" s="7">
        <f t="shared" si="47"/>
        <v>0</v>
      </c>
      <c r="DC54" s="7">
        <f t="shared" si="48"/>
        <v>1</v>
      </c>
      <c r="DD54" s="7">
        <f t="shared" si="49"/>
        <v>0</v>
      </c>
      <c r="DE54" s="7">
        <f t="shared" si="50"/>
        <v>0</v>
      </c>
      <c r="DF54" s="7">
        <f t="shared" si="51"/>
        <v>0</v>
      </c>
      <c r="DG54" s="7">
        <f t="shared" si="52"/>
        <v>0</v>
      </c>
      <c r="DH54" s="7">
        <f t="shared" si="53"/>
        <v>0</v>
      </c>
      <c r="DI54" s="7">
        <f t="shared" si="54"/>
        <v>0</v>
      </c>
      <c r="DJ54" s="7">
        <f t="shared" si="55"/>
        <v>0</v>
      </c>
      <c r="DK54" s="7">
        <f t="shared" si="56"/>
        <v>3</v>
      </c>
      <c r="DL54" s="7">
        <f t="shared" si="57"/>
        <v>0</v>
      </c>
      <c r="DM54" s="7">
        <f t="shared" si="58"/>
        <v>0</v>
      </c>
      <c r="DN54" s="7">
        <f t="shared" si="59"/>
        <v>0</v>
      </c>
      <c r="DO54" s="7">
        <f t="shared" si="60"/>
        <v>1</v>
      </c>
      <c r="DP54" s="7">
        <f t="shared" si="61"/>
        <v>0</v>
      </c>
      <c r="DQ54" s="7">
        <f t="shared" si="62"/>
        <v>0</v>
      </c>
      <c r="DR54" s="7">
        <f t="shared" si="63"/>
        <v>0</v>
      </c>
      <c r="DS54" s="7">
        <f t="shared" si="64"/>
        <v>1</v>
      </c>
      <c r="DT54" s="7">
        <f t="shared" si="65"/>
        <v>0</v>
      </c>
      <c r="DU54" s="7">
        <f t="shared" si="66"/>
        <v>2</v>
      </c>
      <c r="DV54" s="7">
        <f t="shared" si="67"/>
        <v>1</v>
      </c>
      <c r="DW54" s="7">
        <f t="shared" si="68"/>
        <v>0</v>
      </c>
      <c r="DX54" s="7">
        <f t="shared" si="69"/>
        <v>0</v>
      </c>
      <c r="DY54" s="7">
        <f t="shared" si="70"/>
        <v>0</v>
      </c>
      <c r="DZ54" s="7">
        <f t="shared" si="71"/>
        <v>0</v>
      </c>
      <c r="EA54" s="7">
        <f t="shared" si="72"/>
        <v>0</v>
      </c>
      <c r="EB54" s="7">
        <f t="shared" si="73"/>
        <v>0</v>
      </c>
      <c r="EC54" s="7">
        <f t="shared" si="74"/>
        <v>1</v>
      </c>
      <c r="ED54" s="7">
        <f t="shared" si="75"/>
        <v>0</v>
      </c>
      <c r="EE54" s="7">
        <f t="shared" si="76"/>
        <v>1</v>
      </c>
      <c r="EF54" s="7">
        <f t="shared" si="77"/>
        <v>0</v>
      </c>
      <c r="EG54" s="7">
        <f t="shared" si="78"/>
        <v>1</v>
      </c>
      <c r="EH54" s="7">
        <f t="shared" si="79"/>
        <v>0</v>
      </c>
      <c r="EI54" s="7">
        <f t="shared" si="80"/>
        <v>0</v>
      </c>
      <c r="EJ54" s="7">
        <f t="shared" si="81"/>
        <v>0</v>
      </c>
      <c r="EK54" s="7">
        <f t="shared" si="82"/>
        <v>3</v>
      </c>
      <c r="EL54" s="7">
        <f t="shared" si="83"/>
        <v>1</v>
      </c>
      <c r="EM54" s="7">
        <f t="shared" si="84"/>
        <v>1</v>
      </c>
      <c r="EN54" s="7">
        <f t="shared" si="85"/>
        <v>0</v>
      </c>
      <c r="EP54" s="1">
        <v>42</v>
      </c>
      <c r="EQ54" s="10">
        <f t="shared" si="135"/>
        <v>35.878181818181815</v>
      </c>
      <c r="ER54" s="10">
        <f t="shared" si="136"/>
        <v>1.3080000000000001</v>
      </c>
      <c r="ET54" s="1" t="str">
        <f t="shared" si="137"/>
        <v>[35.88, 1.31]</v>
      </c>
      <c r="EW54" s="1" t="str">
        <f t="shared" si="138"/>
        <v>[35.88, 1.31]</v>
      </c>
      <c r="EX54" s="1" t="str">
        <f t="shared" si="139"/>
        <v>[61.35, 1.31]</v>
      </c>
      <c r="EY54" s="1" t="str">
        <f t="shared" si="140"/>
        <v>[122.69, 4.99]</v>
      </c>
      <c r="FA54" s="1" t="str">
        <f t="shared" si="141"/>
        <v xml:space="preserve">[[35.88, 1.31], [61.35, 1.31], [122.69, 4.99]], </v>
      </c>
      <c r="FC54" s="157" t="s">
        <v>150</v>
      </c>
      <c r="FD54" s="190">
        <v>4.0259999999999998</v>
      </c>
      <c r="FE54" s="191">
        <v>4.3019999999999996</v>
      </c>
      <c r="FF54" s="192">
        <v>5.4370000000000003</v>
      </c>
      <c r="FG54" s="192">
        <v>0.66900000000000004</v>
      </c>
      <c r="FH54" s="192">
        <v>2.887</v>
      </c>
      <c r="FI54" s="192">
        <v>5.0759999999999996</v>
      </c>
      <c r="FJ54" s="192">
        <v>5.3920000000000003</v>
      </c>
      <c r="FK54" s="192">
        <v>9.6780000000000008</v>
      </c>
      <c r="FL54" s="192">
        <v>6.8230000000000004</v>
      </c>
      <c r="FM54" s="192">
        <v>7.0839999999999996</v>
      </c>
      <c r="FN54" s="192">
        <v>5.04</v>
      </c>
      <c r="FO54" s="192">
        <v>7.56</v>
      </c>
      <c r="FP54" s="192">
        <v>8.2910000000000004</v>
      </c>
      <c r="FQ54" s="192">
        <v>3.2109999999999999</v>
      </c>
      <c r="FR54" s="192">
        <v>0.91400000000000003</v>
      </c>
      <c r="FS54" s="192">
        <v>6.2850000000000001</v>
      </c>
      <c r="FT54" s="192">
        <v>2.6869999999999998</v>
      </c>
      <c r="FU54" s="192">
        <v>0.53900000000000003</v>
      </c>
      <c r="FV54" s="192">
        <v>6.5910000000000002</v>
      </c>
      <c r="FW54" s="192">
        <v>5.4710000000000001</v>
      </c>
      <c r="FX54" s="190">
        <v>8.3670000000000009</v>
      </c>
      <c r="FY54" s="193">
        <v>0.59799999999999998</v>
      </c>
      <c r="FZ54" s="193">
        <v>6.5579999999999998</v>
      </c>
      <c r="GA54" s="193">
        <v>2.0489999999999999</v>
      </c>
      <c r="GB54" s="193">
        <v>3.806</v>
      </c>
      <c r="GC54" s="193">
        <v>8.141</v>
      </c>
      <c r="GD54" s="193">
        <v>2.5139999999999998</v>
      </c>
      <c r="GE54" s="193">
        <v>7.4950000000000001</v>
      </c>
      <c r="GF54" s="193">
        <v>7.532</v>
      </c>
      <c r="GG54" s="193">
        <v>1.994</v>
      </c>
      <c r="GH54" s="193">
        <v>1.3620000000000001</v>
      </c>
      <c r="GI54" s="194">
        <v>4.6609999999999996</v>
      </c>
      <c r="GJ54" s="195">
        <v>8.2929999999999993</v>
      </c>
      <c r="GK54" s="193">
        <v>8.6259999999999994</v>
      </c>
      <c r="GL54" s="193">
        <v>9.9770000000000003</v>
      </c>
      <c r="GM54" s="193">
        <v>2.609</v>
      </c>
      <c r="GN54" s="193">
        <v>7.7290000000000001</v>
      </c>
      <c r="GO54" s="193">
        <v>9.157</v>
      </c>
      <c r="GP54" s="193">
        <v>9.0250000000000004</v>
      </c>
      <c r="GQ54" s="193">
        <v>4.431</v>
      </c>
      <c r="GR54" s="193">
        <v>7.3150000000000004</v>
      </c>
      <c r="GS54" s="193">
        <v>4.1289999999999996</v>
      </c>
      <c r="GT54" s="193">
        <v>6.0590000000000002</v>
      </c>
      <c r="GU54" s="193">
        <v>2.8239999999999998</v>
      </c>
      <c r="GV54" s="193">
        <v>9.2089999999999996</v>
      </c>
      <c r="GW54" s="193">
        <v>2.6920000000000002</v>
      </c>
      <c r="GX54" s="193">
        <v>0.27300000000000002</v>
      </c>
      <c r="GY54" s="193">
        <v>6.5960000000000001</v>
      </c>
      <c r="GZ54" s="193">
        <v>6.88</v>
      </c>
      <c r="HA54" s="193">
        <v>1.2749999999999999</v>
      </c>
      <c r="HB54" s="193">
        <v>5.5449999999999999</v>
      </c>
      <c r="HC54" s="193">
        <v>6.335</v>
      </c>
      <c r="HD54" s="193">
        <v>2.964</v>
      </c>
      <c r="HE54" s="193">
        <v>8.2720000000000002</v>
      </c>
      <c r="HF54" s="193">
        <v>2.1110000000000002</v>
      </c>
      <c r="HG54" s="193">
        <v>7.8449999999999998</v>
      </c>
      <c r="HH54" s="193">
        <v>7.4269999999999996</v>
      </c>
      <c r="HI54" s="193">
        <v>3.9260000000000002</v>
      </c>
      <c r="HJ54" s="193">
        <v>2.4209999999999998</v>
      </c>
      <c r="HK54" s="193">
        <v>7.34</v>
      </c>
      <c r="HL54" s="193">
        <v>6.85</v>
      </c>
      <c r="HM54" s="193">
        <v>3.0680000000000001</v>
      </c>
      <c r="HN54" s="193">
        <v>9.89</v>
      </c>
      <c r="HO54" s="193">
        <v>2.6920000000000002</v>
      </c>
      <c r="HQ54" s="51">
        <f t="shared" ref="HQ54:HS57" si="163">ROUND(FD54,3)</f>
        <v>4.0259999999999998</v>
      </c>
      <c r="HR54" s="51">
        <f t="shared" si="163"/>
        <v>4.3019999999999996</v>
      </c>
      <c r="HS54" s="51">
        <f t="shared" si="163"/>
        <v>5.4370000000000003</v>
      </c>
      <c r="HT54" s="51">
        <f t="shared" si="162"/>
        <v>0.66900000000000004</v>
      </c>
      <c r="HU54" s="51">
        <f t="shared" si="162"/>
        <v>2.887</v>
      </c>
      <c r="HV54" s="51">
        <f t="shared" si="162"/>
        <v>5.0759999999999996</v>
      </c>
      <c r="HW54" s="51">
        <f t="shared" si="162"/>
        <v>5.3920000000000003</v>
      </c>
      <c r="HX54" s="51">
        <f t="shared" si="162"/>
        <v>9.6780000000000008</v>
      </c>
      <c r="HY54" s="51">
        <f t="shared" si="162"/>
        <v>6.8230000000000004</v>
      </c>
      <c r="HZ54" s="51">
        <f t="shared" si="162"/>
        <v>7.0839999999999996</v>
      </c>
      <c r="IA54" s="51">
        <f t="shared" si="162"/>
        <v>5.04</v>
      </c>
      <c r="IB54" s="51">
        <f t="shared" si="162"/>
        <v>7.56</v>
      </c>
      <c r="IC54" s="51">
        <f t="shared" si="162"/>
        <v>8.2910000000000004</v>
      </c>
      <c r="ID54" s="51">
        <f t="shared" si="162"/>
        <v>3.2109999999999999</v>
      </c>
      <c r="IE54" s="51">
        <f t="shared" si="153"/>
        <v>0.91400000000000003</v>
      </c>
      <c r="IF54" s="51">
        <f t="shared" si="153"/>
        <v>6.2850000000000001</v>
      </c>
      <c r="IG54" s="51">
        <f t="shared" si="153"/>
        <v>2.6869999999999998</v>
      </c>
      <c r="IH54" s="51">
        <f t="shared" si="153"/>
        <v>0.53900000000000003</v>
      </c>
      <c r="II54" s="51">
        <f t="shared" si="153"/>
        <v>6.5910000000000002</v>
      </c>
      <c r="IJ54" s="51">
        <f t="shared" si="153"/>
        <v>5.4710000000000001</v>
      </c>
      <c r="IK54" s="51">
        <f t="shared" si="153"/>
        <v>8.3670000000000009</v>
      </c>
      <c r="IL54" s="51">
        <f t="shared" si="153"/>
        <v>0.59799999999999998</v>
      </c>
      <c r="IM54" s="51">
        <f t="shared" si="153"/>
        <v>6.5579999999999998</v>
      </c>
      <c r="IN54" s="51">
        <f t="shared" si="153"/>
        <v>2.0489999999999999</v>
      </c>
      <c r="IO54" s="51">
        <f t="shared" si="153"/>
        <v>3.806</v>
      </c>
      <c r="IP54" s="51">
        <f t="shared" si="153"/>
        <v>8.141</v>
      </c>
      <c r="IQ54" s="51">
        <f t="shared" si="153"/>
        <v>2.5139999999999998</v>
      </c>
      <c r="IR54" s="51">
        <f t="shared" si="153"/>
        <v>7.4950000000000001</v>
      </c>
      <c r="IS54" s="51">
        <f t="shared" si="153"/>
        <v>7.532</v>
      </c>
      <c r="IT54" s="51">
        <f t="shared" si="153"/>
        <v>1.994</v>
      </c>
      <c r="IU54" s="51">
        <f t="shared" si="161"/>
        <v>1.3620000000000001</v>
      </c>
      <c r="IV54" s="51">
        <f t="shared" si="160"/>
        <v>4.6609999999999996</v>
      </c>
      <c r="IW54" s="51">
        <f t="shared" si="159"/>
        <v>8.2929999999999993</v>
      </c>
      <c r="IX54" s="51">
        <f t="shared" si="159"/>
        <v>8.6259999999999994</v>
      </c>
      <c r="IY54" s="51">
        <f t="shared" si="159"/>
        <v>9.9770000000000003</v>
      </c>
      <c r="IZ54" s="51">
        <f t="shared" si="159"/>
        <v>2.609</v>
      </c>
      <c r="JA54" s="51">
        <f t="shared" si="159"/>
        <v>7.7290000000000001</v>
      </c>
      <c r="JB54" s="51">
        <f t="shared" si="159"/>
        <v>9.157</v>
      </c>
      <c r="JC54" s="51">
        <f t="shared" si="159"/>
        <v>9.0250000000000004</v>
      </c>
      <c r="JD54" s="51">
        <f t="shared" si="159"/>
        <v>4.431</v>
      </c>
      <c r="JE54" s="51">
        <f t="shared" si="159"/>
        <v>7.3150000000000004</v>
      </c>
      <c r="JF54" s="51">
        <f t="shared" si="159"/>
        <v>4.1289999999999996</v>
      </c>
      <c r="JG54" s="51">
        <f t="shared" si="159"/>
        <v>6.0590000000000002</v>
      </c>
      <c r="JH54" s="51">
        <f t="shared" si="159"/>
        <v>2.8239999999999998</v>
      </c>
      <c r="JI54" s="51">
        <f t="shared" si="158"/>
        <v>9.2089999999999996</v>
      </c>
      <c r="JJ54" s="51">
        <f t="shared" si="158"/>
        <v>2.6920000000000002</v>
      </c>
      <c r="JK54" s="51">
        <f t="shared" si="151"/>
        <v>0.27300000000000002</v>
      </c>
      <c r="JL54" s="51">
        <f t="shared" si="151"/>
        <v>6.5960000000000001</v>
      </c>
      <c r="JM54" s="51">
        <f t="shared" si="151"/>
        <v>6.88</v>
      </c>
      <c r="JN54" s="51">
        <f t="shared" si="151"/>
        <v>1.2749999999999999</v>
      </c>
      <c r="JO54" s="51">
        <f t="shared" si="151"/>
        <v>5.5449999999999999</v>
      </c>
      <c r="JP54" s="51">
        <f t="shared" si="151"/>
        <v>6.335</v>
      </c>
      <c r="JQ54" s="51">
        <f t="shared" si="151"/>
        <v>2.964</v>
      </c>
      <c r="JR54" s="51">
        <f t="shared" si="151"/>
        <v>8.2720000000000002</v>
      </c>
      <c r="JS54" s="51">
        <f t="shared" si="151"/>
        <v>2.1110000000000002</v>
      </c>
      <c r="JT54" s="51">
        <f t="shared" si="155"/>
        <v>7.8449999999999998</v>
      </c>
      <c r="JU54" s="51">
        <f t="shared" si="155"/>
        <v>7.4269999999999996</v>
      </c>
      <c r="JV54" s="51">
        <f t="shared" si="155"/>
        <v>3.9260000000000002</v>
      </c>
      <c r="JW54" s="51">
        <f t="shared" si="155"/>
        <v>2.4209999999999998</v>
      </c>
      <c r="JX54" s="51">
        <f t="shared" si="155"/>
        <v>7.34</v>
      </c>
      <c r="JZ54" s="1" t="str">
        <f t="shared" si="142"/>
        <v>[4.026, 4.302, 5.437, 0.669, 2.887, 5.076, 5.392, 9.678, 6.823, 7.084, 5.04, 7.56, 8.291, 3.211, 0.914, 6.285, 2.687, 0.539, 6.591, 5.471, 8.367, 0.598, 6.558, 2.049, 3.806, 8.141, 2.514, 7.495, 7.532, 1.994, 1.362, 4.661, 8.293, 8.626, 9.977, 2.609, 7.729, 9.157, 9.025, 4.431, 7.315, 4.129, 6.059, 2.824, 9.209, 2.692, 0.273, 6.596, 6.88, 1.275, 5.545, 6.335, 2.964, 8.272, 2.111, 7.845, 7.427, 3.926, 2.421, 7.34],</v>
      </c>
    </row>
    <row r="55" spans="2:286" x14ac:dyDescent="0.35">
      <c r="B55" s="179">
        <v>43</v>
      </c>
      <c r="C55" s="158" t="s">
        <v>151</v>
      </c>
      <c r="D55" s="183"/>
      <c r="E55" s="173"/>
      <c r="F55" s="173"/>
      <c r="G55" s="174"/>
      <c r="H55" s="175">
        <v>3943</v>
      </c>
      <c r="I55" s="35">
        <f t="shared" si="92"/>
        <v>1.9056502554238297E-2</v>
      </c>
      <c r="J55" s="113">
        <f t="shared" si="157"/>
        <v>0.10400074417836642</v>
      </c>
      <c r="K55" s="113">
        <f t="shared" si="157"/>
        <v>0.6041104097800114</v>
      </c>
      <c r="L55" s="113">
        <f t="shared" si="157"/>
        <v>5.8462297720646261E-2</v>
      </c>
      <c r="M55" s="113">
        <f t="shared" si="157"/>
        <v>3.2479054289247917E-3</v>
      </c>
      <c r="N55" s="113">
        <f t="shared" si="157"/>
        <v>0.12666831172806689</v>
      </c>
      <c r="O55" s="113">
        <f t="shared" si="157"/>
        <v>2.1825924482374606</v>
      </c>
      <c r="P55" s="113">
        <f t="shared" si="157"/>
        <v>0.16239527144623964</v>
      </c>
      <c r="Q55" s="82">
        <f t="shared" si="157"/>
        <v>0.74701824865270205</v>
      </c>
      <c r="R55" s="122">
        <f t="shared" si="157"/>
        <v>0.14300102324525382</v>
      </c>
      <c r="S55" s="116">
        <f t="shared" si="157"/>
        <v>0.97825699992775916</v>
      </c>
      <c r="T55" s="117">
        <f t="shared" si="157"/>
        <v>2.1547654184455292</v>
      </c>
      <c r="U55" s="111">
        <f t="shared" si="157"/>
        <v>9.7500697667218528E-3</v>
      </c>
      <c r="V55" s="111">
        <f t="shared" si="157"/>
        <v>6.5000465111479016E-3</v>
      </c>
      <c r="W55" s="111">
        <f t="shared" si="157"/>
        <v>7.1500511622626911E-2</v>
      </c>
      <c r="X55" s="111">
        <f t="shared" si="157"/>
        <v>1.1895085115400661</v>
      </c>
      <c r="Y55" s="111">
        <f t="shared" si="157"/>
        <v>1.0335073952725164</v>
      </c>
      <c r="Z55" s="111">
        <f t="shared" si="156"/>
        <v>0.50700362786953634</v>
      </c>
      <c r="AA55" s="111">
        <f t="shared" si="156"/>
        <v>6.5000465111479016E-3</v>
      </c>
      <c r="AB55" s="111">
        <f t="shared" si="156"/>
        <v>3.6237759299649555</v>
      </c>
      <c r="AC55" s="111">
        <f t="shared" si="156"/>
        <v>1.0295860209691592</v>
      </c>
      <c r="AE55" s="179">
        <v>43</v>
      </c>
      <c r="AF55" s="158" t="s">
        <v>151</v>
      </c>
      <c r="AG55" s="183"/>
      <c r="AH55" s="173"/>
      <c r="AI55" s="173"/>
      <c r="AJ55" s="174"/>
      <c r="AK55" s="175">
        <v>3943</v>
      </c>
      <c r="AL55" s="35">
        <f t="shared" si="1"/>
        <v>1.9056502554238297E-2</v>
      </c>
      <c r="AM55" s="143">
        <f t="shared" si="93"/>
        <v>0</v>
      </c>
      <c r="AN55" s="143">
        <f t="shared" si="3"/>
        <v>1</v>
      </c>
      <c r="AO55" s="143">
        <f t="shared" si="4"/>
        <v>0</v>
      </c>
      <c r="AP55" s="143">
        <f t="shared" si="5"/>
        <v>0</v>
      </c>
      <c r="AQ55" s="143">
        <f t="shared" si="6"/>
        <v>0</v>
      </c>
      <c r="AR55" s="143">
        <f t="shared" si="7"/>
        <v>2</v>
      </c>
      <c r="AS55" s="143">
        <f t="shared" si="8"/>
        <v>0</v>
      </c>
      <c r="AT55" s="36">
        <f t="shared" si="9"/>
        <v>1</v>
      </c>
      <c r="AU55" s="150">
        <f t="shared" si="10"/>
        <v>0</v>
      </c>
      <c r="AV55" s="148">
        <f t="shared" si="11"/>
        <v>1</v>
      </c>
      <c r="AW55" s="146">
        <f t="shared" si="12"/>
        <v>2</v>
      </c>
      <c r="AX55" s="126">
        <f t="shared" si="13"/>
        <v>0</v>
      </c>
      <c r="AY55" s="126">
        <f t="shared" si="14"/>
        <v>0</v>
      </c>
      <c r="AZ55" s="126">
        <f t="shared" si="15"/>
        <v>0</v>
      </c>
      <c r="BA55" s="126">
        <f t="shared" si="16"/>
        <v>1</v>
      </c>
      <c r="BB55" s="126">
        <f t="shared" si="17"/>
        <v>1</v>
      </c>
      <c r="BC55" s="126">
        <f t="shared" si="18"/>
        <v>1</v>
      </c>
      <c r="BD55" s="126">
        <f t="shared" si="19"/>
        <v>0</v>
      </c>
      <c r="BE55" s="126">
        <f t="shared" si="20"/>
        <v>4</v>
      </c>
      <c r="BF55" s="126">
        <f t="shared" si="21"/>
        <v>1</v>
      </c>
      <c r="BJ55" s="7">
        <f t="shared" si="94"/>
        <v>0</v>
      </c>
      <c r="BK55" s="7">
        <f t="shared" si="95"/>
        <v>0</v>
      </c>
      <c r="BL55" s="7">
        <f t="shared" si="96"/>
        <v>1</v>
      </c>
      <c r="BM55" s="7">
        <f t="shared" si="97"/>
        <v>0</v>
      </c>
      <c r="BN55" s="7">
        <f t="shared" si="98"/>
        <v>0</v>
      </c>
      <c r="BO55" s="7">
        <f t="shared" si="99"/>
        <v>0</v>
      </c>
      <c r="BP55" s="7">
        <f t="shared" si="100"/>
        <v>0</v>
      </c>
      <c r="BQ55" s="7">
        <f t="shared" si="101"/>
        <v>0</v>
      </c>
      <c r="BR55" s="7">
        <f t="shared" si="102"/>
        <v>0</v>
      </c>
      <c r="BS55" s="7">
        <f t="shared" si="103"/>
        <v>0</v>
      </c>
      <c r="BT55" s="7">
        <f t="shared" si="104"/>
        <v>2</v>
      </c>
      <c r="BU55" s="7">
        <f t="shared" si="105"/>
        <v>0</v>
      </c>
      <c r="BV55" s="7">
        <f t="shared" si="106"/>
        <v>0</v>
      </c>
      <c r="BW55" s="7">
        <f t="shared" si="107"/>
        <v>0</v>
      </c>
      <c r="BX55" s="7">
        <f t="shared" si="108"/>
        <v>1</v>
      </c>
      <c r="BY55" s="7">
        <f t="shared" si="109"/>
        <v>0</v>
      </c>
      <c r="BZ55" s="1">
        <f t="shared" si="110"/>
        <v>0</v>
      </c>
      <c r="CA55" s="1">
        <f t="shared" si="111"/>
        <v>0</v>
      </c>
      <c r="CB55" s="1">
        <f t="shared" si="112"/>
        <v>0.8</v>
      </c>
      <c r="CC55" s="1">
        <f t="shared" si="113"/>
        <v>0.2</v>
      </c>
      <c r="CD55" s="1">
        <f t="shared" si="114"/>
        <v>1.6</v>
      </c>
      <c r="CE55" s="1">
        <f t="shared" si="115"/>
        <v>0.4</v>
      </c>
      <c r="CF55" s="1">
        <f t="shared" si="116"/>
        <v>0</v>
      </c>
      <c r="CG55" s="1">
        <f t="shared" si="117"/>
        <v>0</v>
      </c>
      <c r="CH55" s="1">
        <f t="shared" si="118"/>
        <v>0</v>
      </c>
      <c r="CI55" s="1">
        <f t="shared" si="119"/>
        <v>0</v>
      </c>
      <c r="CJ55" s="1">
        <f t="shared" si="120"/>
        <v>0</v>
      </c>
      <c r="CK55" s="1">
        <f t="shared" si="121"/>
        <v>0</v>
      </c>
      <c r="CL55" s="1">
        <f t="shared" si="122"/>
        <v>0.8</v>
      </c>
      <c r="CM55" s="1">
        <f t="shared" si="123"/>
        <v>0.2</v>
      </c>
      <c r="CN55" s="1">
        <f t="shared" si="124"/>
        <v>0.8</v>
      </c>
      <c r="CO55" s="1">
        <f t="shared" si="125"/>
        <v>0.2</v>
      </c>
      <c r="CP55" s="1">
        <f t="shared" si="126"/>
        <v>0.8</v>
      </c>
      <c r="CQ55" s="1">
        <f t="shared" si="127"/>
        <v>0.2</v>
      </c>
      <c r="CR55" s="1">
        <f t="shared" si="128"/>
        <v>0</v>
      </c>
      <c r="CS55" s="1">
        <f t="shared" si="129"/>
        <v>0</v>
      </c>
      <c r="CT55" s="1">
        <f t="shared" si="130"/>
        <v>3.2</v>
      </c>
      <c r="CU55" s="1">
        <f t="shared" si="131"/>
        <v>0.8</v>
      </c>
      <c r="CV55" s="1">
        <f t="shared" si="132"/>
        <v>0.8</v>
      </c>
      <c r="CW55" s="1">
        <f t="shared" si="133"/>
        <v>0.2</v>
      </c>
      <c r="DA55" s="7">
        <f t="shared" si="134"/>
        <v>0</v>
      </c>
      <c r="DB55" s="7">
        <f t="shared" si="47"/>
        <v>0</v>
      </c>
      <c r="DC55" s="7">
        <f t="shared" si="48"/>
        <v>1</v>
      </c>
      <c r="DD55" s="7">
        <f t="shared" si="49"/>
        <v>0</v>
      </c>
      <c r="DE55" s="7">
        <f t="shared" si="50"/>
        <v>0</v>
      </c>
      <c r="DF55" s="7">
        <f t="shared" si="51"/>
        <v>0</v>
      </c>
      <c r="DG55" s="7">
        <f t="shared" si="52"/>
        <v>0</v>
      </c>
      <c r="DH55" s="7">
        <f t="shared" si="53"/>
        <v>0</v>
      </c>
      <c r="DI55" s="7">
        <f t="shared" si="54"/>
        <v>0</v>
      </c>
      <c r="DJ55" s="7">
        <f t="shared" si="55"/>
        <v>0</v>
      </c>
      <c r="DK55" s="7">
        <f t="shared" si="56"/>
        <v>2</v>
      </c>
      <c r="DL55" s="7">
        <f t="shared" si="57"/>
        <v>0</v>
      </c>
      <c r="DM55" s="7">
        <f t="shared" si="58"/>
        <v>0</v>
      </c>
      <c r="DN55" s="7">
        <f t="shared" si="59"/>
        <v>0</v>
      </c>
      <c r="DO55" s="7">
        <f t="shared" si="60"/>
        <v>1</v>
      </c>
      <c r="DP55" s="7">
        <f t="shared" si="61"/>
        <v>0</v>
      </c>
      <c r="DQ55" s="7">
        <f t="shared" si="62"/>
        <v>0</v>
      </c>
      <c r="DR55" s="7">
        <f t="shared" si="63"/>
        <v>0</v>
      </c>
      <c r="DS55" s="7">
        <f t="shared" si="64"/>
        <v>1</v>
      </c>
      <c r="DT55" s="7">
        <f t="shared" si="65"/>
        <v>0</v>
      </c>
      <c r="DU55" s="7">
        <f t="shared" si="66"/>
        <v>2</v>
      </c>
      <c r="DV55" s="7">
        <f t="shared" si="67"/>
        <v>0</v>
      </c>
      <c r="DW55" s="7">
        <f t="shared" si="68"/>
        <v>0</v>
      </c>
      <c r="DX55" s="7">
        <f t="shared" si="69"/>
        <v>0</v>
      </c>
      <c r="DY55" s="7">
        <f t="shared" si="70"/>
        <v>0</v>
      </c>
      <c r="DZ55" s="7">
        <f t="shared" si="71"/>
        <v>0</v>
      </c>
      <c r="EA55" s="7">
        <f t="shared" si="72"/>
        <v>0</v>
      </c>
      <c r="EB55" s="7">
        <f t="shared" si="73"/>
        <v>0</v>
      </c>
      <c r="EC55" s="7">
        <f t="shared" si="74"/>
        <v>1</v>
      </c>
      <c r="ED55" s="7">
        <f t="shared" si="75"/>
        <v>0</v>
      </c>
      <c r="EE55" s="7">
        <f t="shared" si="76"/>
        <v>1</v>
      </c>
      <c r="EF55" s="7">
        <f t="shared" si="77"/>
        <v>0</v>
      </c>
      <c r="EG55" s="7">
        <f t="shared" si="78"/>
        <v>1</v>
      </c>
      <c r="EH55" s="7">
        <f t="shared" si="79"/>
        <v>0</v>
      </c>
      <c r="EI55" s="7">
        <f t="shared" si="80"/>
        <v>0</v>
      </c>
      <c r="EJ55" s="7">
        <f t="shared" si="81"/>
        <v>0</v>
      </c>
      <c r="EK55" s="7">
        <f t="shared" si="82"/>
        <v>3</v>
      </c>
      <c r="EL55" s="7">
        <f t="shared" si="83"/>
        <v>1</v>
      </c>
      <c r="EM55" s="7">
        <f t="shared" si="84"/>
        <v>1</v>
      </c>
      <c r="EN55" s="7">
        <f t="shared" si="85"/>
        <v>0</v>
      </c>
      <c r="EP55" s="1">
        <v>43</v>
      </c>
      <c r="EQ55" s="10">
        <f t="shared" si="135"/>
        <v>34.838181818181816</v>
      </c>
      <c r="ER55" s="10">
        <f t="shared" si="136"/>
        <v>0.79</v>
      </c>
      <c r="ET55" s="1" t="str">
        <f t="shared" si="137"/>
        <v>[34.84, 0.79]</v>
      </c>
      <c r="EW55" s="1" t="str">
        <f t="shared" si="138"/>
        <v>[34.84, 0.79]</v>
      </c>
      <c r="EX55" s="1" t="str">
        <f t="shared" si="139"/>
        <v>[57.81, 1.31]</v>
      </c>
      <c r="EY55" s="1" t="str">
        <f t="shared" si="140"/>
        <v>[95.78, 3.68]</v>
      </c>
      <c r="FA55" s="1" t="str">
        <f t="shared" si="141"/>
        <v xml:space="preserve">[[34.84, 0.79], [57.81, 1.31], [95.78, 3.68]], </v>
      </c>
      <c r="FC55" s="158" t="s">
        <v>151</v>
      </c>
      <c r="FD55" s="190">
        <v>2.4940000000000002</v>
      </c>
      <c r="FE55" s="191">
        <v>9.25</v>
      </c>
      <c r="FF55" s="192">
        <v>3.0190000000000001</v>
      </c>
      <c r="FG55" s="192">
        <v>8.5340000000000007</v>
      </c>
      <c r="FH55" s="192">
        <v>8.3219999999999992</v>
      </c>
      <c r="FI55" s="192">
        <v>4.6100000000000003</v>
      </c>
      <c r="FJ55" s="192">
        <v>2.218</v>
      </c>
      <c r="FK55" s="192">
        <v>4.0910000000000002</v>
      </c>
      <c r="FL55" s="192">
        <v>5.835</v>
      </c>
      <c r="FM55" s="192">
        <v>4.141</v>
      </c>
      <c r="FN55" s="192">
        <v>9.9570000000000007</v>
      </c>
      <c r="FO55" s="192">
        <v>4.75</v>
      </c>
      <c r="FP55" s="192">
        <v>5.73</v>
      </c>
      <c r="FQ55" s="192">
        <v>4.2830000000000004</v>
      </c>
      <c r="FR55" s="192">
        <v>5.0549999999999997</v>
      </c>
      <c r="FS55" s="192">
        <v>6.0179999999999998</v>
      </c>
      <c r="FT55" s="192">
        <v>3.2669999999999999</v>
      </c>
      <c r="FU55" s="192">
        <v>1.623</v>
      </c>
      <c r="FV55" s="192">
        <v>6.4870000000000001</v>
      </c>
      <c r="FW55" s="192">
        <v>8.9649999999999999</v>
      </c>
      <c r="FX55" s="190">
        <v>3.6970000000000001</v>
      </c>
      <c r="FY55" s="193">
        <v>2.5270000000000001</v>
      </c>
      <c r="FZ55" s="193">
        <v>6.4050000000000002</v>
      </c>
      <c r="GA55" s="193">
        <v>2.9929999999999999</v>
      </c>
      <c r="GB55" s="193">
        <v>8.8659999999999997</v>
      </c>
      <c r="GC55" s="193">
        <v>8.0429999999999993</v>
      </c>
      <c r="GD55" s="193">
        <v>7.2670000000000003</v>
      </c>
      <c r="GE55" s="193">
        <v>6.7160000000000002</v>
      </c>
      <c r="GF55" s="193">
        <v>5.9720000000000004</v>
      </c>
      <c r="GG55" s="193">
        <v>0.33300000000000002</v>
      </c>
      <c r="GH55" s="193">
        <v>0.30499999999999999</v>
      </c>
      <c r="GI55" s="194">
        <v>6.9770000000000003</v>
      </c>
      <c r="GJ55" s="195">
        <v>1.6279999999999999</v>
      </c>
      <c r="GK55" s="193">
        <v>6.7370000000000001</v>
      </c>
      <c r="GL55" s="193">
        <v>6.7569999999999997</v>
      </c>
      <c r="GM55" s="193">
        <v>7.24</v>
      </c>
      <c r="GN55" s="193">
        <v>8.1029999999999998</v>
      </c>
      <c r="GO55" s="193">
        <v>4.5979999999999999</v>
      </c>
      <c r="GP55" s="193">
        <v>6.2309999999999999</v>
      </c>
      <c r="GQ55" s="193">
        <v>8.6289999999999996</v>
      </c>
      <c r="GR55" s="193">
        <v>7.1120000000000001</v>
      </c>
      <c r="GS55" s="193">
        <v>5.4169999999999998</v>
      </c>
      <c r="GT55" s="193">
        <v>4.8979999999999997</v>
      </c>
      <c r="GU55" s="193">
        <v>0.26</v>
      </c>
      <c r="GV55" s="193">
        <v>8.9440000000000008</v>
      </c>
      <c r="GW55" s="193">
        <v>8.5619999999999994</v>
      </c>
      <c r="GX55" s="193">
        <v>8.9610000000000003</v>
      </c>
      <c r="GY55" s="193">
        <v>4.5129999999999999</v>
      </c>
      <c r="GZ55" s="193">
        <v>1.9239999999999999</v>
      </c>
      <c r="HA55" s="193">
        <v>2.0819999999999999</v>
      </c>
      <c r="HB55" s="193">
        <v>4.899</v>
      </c>
      <c r="HC55" s="193">
        <v>6.4000000000000001E-2</v>
      </c>
      <c r="HD55" s="193">
        <v>7.5460000000000003</v>
      </c>
      <c r="HE55" s="193">
        <v>8.2899999999999991</v>
      </c>
      <c r="HF55" s="193">
        <v>3.972</v>
      </c>
      <c r="HG55" s="193">
        <v>2.7320000000000002</v>
      </c>
      <c r="HH55" s="193">
        <v>0.95899999999999996</v>
      </c>
      <c r="HI55" s="193">
        <v>5.6970000000000001</v>
      </c>
      <c r="HJ55" s="193">
        <v>0.99199999999999999</v>
      </c>
      <c r="HK55" s="193">
        <v>6.9509999999999996</v>
      </c>
      <c r="HL55" s="193">
        <v>7.4870000000000001</v>
      </c>
      <c r="HM55" s="193">
        <v>3.3000000000000002E-2</v>
      </c>
      <c r="HN55" s="193">
        <v>7.226</v>
      </c>
      <c r="HO55" s="193">
        <v>1.839</v>
      </c>
      <c r="HQ55" s="51">
        <f t="shared" si="163"/>
        <v>2.4940000000000002</v>
      </c>
      <c r="HR55" s="51">
        <f t="shared" si="163"/>
        <v>9.25</v>
      </c>
      <c r="HS55" s="51">
        <f t="shared" si="163"/>
        <v>3.0190000000000001</v>
      </c>
      <c r="HT55" s="51">
        <f t="shared" si="162"/>
        <v>8.5340000000000007</v>
      </c>
      <c r="HU55" s="51">
        <f t="shared" si="162"/>
        <v>8.3219999999999992</v>
      </c>
      <c r="HV55" s="51">
        <f t="shared" si="162"/>
        <v>4.6100000000000003</v>
      </c>
      <c r="HW55" s="51">
        <f t="shared" si="162"/>
        <v>2.218</v>
      </c>
      <c r="HX55" s="51">
        <f t="shared" si="162"/>
        <v>4.0910000000000002</v>
      </c>
      <c r="HY55" s="51">
        <f t="shared" si="162"/>
        <v>5.835</v>
      </c>
      <c r="HZ55" s="51">
        <f t="shared" si="162"/>
        <v>4.141</v>
      </c>
      <c r="IA55" s="51">
        <f t="shared" si="162"/>
        <v>9.9570000000000007</v>
      </c>
      <c r="IB55" s="51">
        <f t="shared" si="162"/>
        <v>4.75</v>
      </c>
      <c r="IC55" s="51">
        <f t="shared" si="162"/>
        <v>5.73</v>
      </c>
      <c r="ID55" s="51">
        <f t="shared" si="162"/>
        <v>4.2830000000000004</v>
      </c>
      <c r="IE55" s="51">
        <f t="shared" si="153"/>
        <v>5.0549999999999997</v>
      </c>
      <c r="IF55" s="51">
        <f t="shared" si="153"/>
        <v>6.0179999999999998</v>
      </c>
      <c r="IG55" s="51">
        <f t="shared" si="153"/>
        <v>3.2669999999999999</v>
      </c>
      <c r="IH55" s="51">
        <f t="shared" si="153"/>
        <v>1.623</v>
      </c>
      <c r="II55" s="51">
        <f t="shared" si="153"/>
        <v>6.4870000000000001</v>
      </c>
      <c r="IJ55" s="51">
        <f t="shared" si="153"/>
        <v>8.9649999999999999</v>
      </c>
      <c r="IK55" s="51">
        <f t="shared" si="153"/>
        <v>3.6970000000000001</v>
      </c>
      <c r="IL55" s="51">
        <f t="shared" si="153"/>
        <v>2.5270000000000001</v>
      </c>
      <c r="IM55" s="51">
        <f t="shared" si="153"/>
        <v>6.4050000000000002</v>
      </c>
      <c r="IN55" s="51">
        <f t="shared" si="153"/>
        <v>2.9929999999999999</v>
      </c>
      <c r="IO55" s="51">
        <f t="shared" si="153"/>
        <v>8.8659999999999997</v>
      </c>
      <c r="IP55" s="51">
        <f t="shared" si="153"/>
        <v>8.0429999999999993</v>
      </c>
      <c r="IQ55" s="51">
        <f t="shared" si="153"/>
        <v>7.2670000000000003</v>
      </c>
      <c r="IR55" s="51">
        <f t="shared" si="153"/>
        <v>6.7160000000000002</v>
      </c>
      <c r="IS55" s="51">
        <f t="shared" si="153"/>
        <v>5.9720000000000004</v>
      </c>
      <c r="IT55" s="51">
        <f t="shared" si="153"/>
        <v>0.33300000000000002</v>
      </c>
      <c r="IU55" s="51">
        <f t="shared" si="161"/>
        <v>0.30499999999999999</v>
      </c>
      <c r="IV55" s="51">
        <f t="shared" si="160"/>
        <v>6.9770000000000003</v>
      </c>
      <c r="IW55" s="51">
        <f t="shared" si="159"/>
        <v>1.6279999999999999</v>
      </c>
      <c r="IX55" s="51">
        <f t="shared" si="159"/>
        <v>6.7370000000000001</v>
      </c>
      <c r="IY55" s="51">
        <f t="shared" si="159"/>
        <v>6.7569999999999997</v>
      </c>
      <c r="IZ55" s="51">
        <f t="shared" si="159"/>
        <v>7.24</v>
      </c>
      <c r="JA55" s="51">
        <f t="shared" si="159"/>
        <v>8.1029999999999998</v>
      </c>
      <c r="JB55" s="51">
        <f t="shared" si="159"/>
        <v>4.5979999999999999</v>
      </c>
      <c r="JC55" s="51">
        <f t="shared" si="159"/>
        <v>6.2309999999999999</v>
      </c>
      <c r="JD55" s="51">
        <f t="shared" si="159"/>
        <v>8.6289999999999996</v>
      </c>
      <c r="JE55" s="51">
        <f t="shared" si="159"/>
        <v>7.1120000000000001</v>
      </c>
      <c r="JF55" s="51">
        <f t="shared" si="159"/>
        <v>5.4169999999999998</v>
      </c>
      <c r="JG55" s="51">
        <f t="shared" si="159"/>
        <v>4.8979999999999997</v>
      </c>
      <c r="JH55" s="51">
        <f t="shared" si="159"/>
        <v>0.26</v>
      </c>
      <c r="JI55" s="51">
        <f t="shared" si="158"/>
        <v>8.9440000000000008</v>
      </c>
      <c r="JJ55" s="51">
        <f t="shared" si="158"/>
        <v>8.5619999999999994</v>
      </c>
      <c r="JK55" s="51">
        <f t="shared" si="151"/>
        <v>8.9610000000000003</v>
      </c>
      <c r="JL55" s="51">
        <f t="shared" si="151"/>
        <v>4.5129999999999999</v>
      </c>
      <c r="JM55" s="51">
        <f t="shared" si="151"/>
        <v>1.9239999999999999</v>
      </c>
      <c r="JN55" s="51">
        <f t="shared" si="151"/>
        <v>2.0819999999999999</v>
      </c>
      <c r="JO55" s="51">
        <f t="shared" si="151"/>
        <v>4.899</v>
      </c>
      <c r="JP55" s="51">
        <f t="shared" si="151"/>
        <v>6.4000000000000001E-2</v>
      </c>
      <c r="JQ55" s="51">
        <f t="shared" si="151"/>
        <v>7.5460000000000003</v>
      </c>
      <c r="JR55" s="51">
        <f t="shared" si="151"/>
        <v>8.2899999999999991</v>
      </c>
      <c r="JS55" s="51">
        <f t="shared" si="151"/>
        <v>3.972</v>
      </c>
      <c r="JT55" s="51">
        <f t="shared" si="155"/>
        <v>2.7320000000000002</v>
      </c>
      <c r="JU55" s="51">
        <f t="shared" si="155"/>
        <v>0.95899999999999996</v>
      </c>
      <c r="JV55" s="51">
        <f t="shared" si="155"/>
        <v>5.6970000000000001</v>
      </c>
      <c r="JW55" s="51">
        <f t="shared" si="155"/>
        <v>0.99199999999999999</v>
      </c>
      <c r="JX55" s="51">
        <f t="shared" si="155"/>
        <v>6.9509999999999996</v>
      </c>
      <c r="JZ55" s="1" t="str">
        <f t="shared" si="142"/>
        <v>[2.494, 9.25, 3.019, 8.534, 8.322, 4.61, 2.218, 4.091, 5.835, 4.141, 9.957, 4.75, 5.73, 4.283, 5.055, 6.018, 3.267, 1.623, 6.487, 8.965, 3.697, 2.527, 6.405, 2.993, 8.866, 8.043, 7.267, 6.716, 5.972, 0.333, 0.305, 6.977, 1.628, 6.737, 6.757, 7.24, 8.103, 4.598, 6.231, 8.629, 7.112, 5.417, 4.898, 0.26, 8.944, 8.562, 8.961, 4.513, 1.924, 2.082, 4.899, 0.064, 7.546, 8.29, 3.972, 2.732, 0.959, 5.697, 0.992, 6.951],</v>
      </c>
    </row>
    <row r="56" spans="2:286" x14ac:dyDescent="0.35">
      <c r="B56" s="179">
        <v>44</v>
      </c>
      <c r="C56" s="157" t="s">
        <v>152</v>
      </c>
      <c r="D56" s="183"/>
      <c r="E56" s="173"/>
      <c r="F56" s="173"/>
      <c r="G56" s="174"/>
      <c r="H56" s="175">
        <v>6190</v>
      </c>
      <c r="I56" s="35">
        <f t="shared" si="92"/>
        <v>2.9916244182281271E-2</v>
      </c>
      <c r="J56" s="113">
        <f t="shared" si="157"/>
        <v>0.16326771657724781</v>
      </c>
      <c r="K56" s="113">
        <f t="shared" si="157"/>
        <v>0.94837520581746648</v>
      </c>
      <c r="L56" s="113">
        <f t="shared" si="157"/>
        <v>9.1778245724270943E-2</v>
      </c>
      <c r="M56" s="113">
        <f t="shared" si="157"/>
        <v>5.0987914291261626E-3</v>
      </c>
      <c r="N56" s="113">
        <f t="shared" si="157"/>
        <v>0.19885286573592037</v>
      </c>
      <c r="O56" s="113">
        <f t="shared" si="157"/>
        <v>3.4263878403727821</v>
      </c>
      <c r="P56" s="113">
        <f t="shared" si="157"/>
        <v>0.25493957145630819</v>
      </c>
      <c r="Q56" s="82">
        <f t="shared" si="157"/>
        <v>1.1727220286990174</v>
      </c>
      <c r="R56" s="122">
        <f t="shared" si="157"/>
        <v>0.22449311029371574</v>
      </c>
      <c r="S56" s="116">
        <f t="shared" si="157"/>
        <v>1.5357369590547374</v>
      </c>
      <c r="T56" s="117">
        <f t="shared" si="157"/>
        <v>3.382703002834853</v>
      </c>
      <c r="U56" s="111">
        <f t="shared" si="157"/>
        <v>1.5306348429116982E-2</v>
      </c>
      <c r="V56" s="111">
        <f t="shared" si="157"/>
        <v>1.0204232286077988E-2</v>
      </c>
      <c r="W56" s="111">
        <f t="shared" si="157"/>
        <v>0.11224655514685787</v>
      </c>
      <c r="X56" s="111">
        <f t="shared" si="157"/>
        <v>1.8673745083522719</v>
      </c>
      <c r="Y56" s="111">
        <f t="shared" si="157"/>
        <v>1.6224729334864003</v>
      </c>
      <c r="Z56" s="111">
        <f t="shared" si="156"/>
        <v>0.79593011831408311</v>
      </c>
      <c r="AA56" s="111">
        <f t="shared" si="156"/>
        <v>1.0204232286077988E-2</v>
      </c>
      <c r="AB56" s="111">
        <f t="shared" si="156"/>
        <v>5.6888594994884789</v>
      </c>
      <c r="AC56" s="111">
        <f t="shared" si="156"/>
        <v>1.6163168830329939</v>
      </c>
      <c r="AE56" s="179">
        <v>44</v>
      </c>
      <c r="AF56" s="157" t="s">
        <v>152</v>
      </c>
      <c r="AG56" s="183"/>
      <c r="AH56" s="173"/>
      <c r="AI56" s="173"/>
      <c r="AJ56" s="174"/>
      <c r="AK56" s="175">
        <v>6190</v>
      </c>
      <c r="AL56" s="35">
        <f t="shared" si="1"/>
        <v>2.9916244182281271E-2</v>
      </c>
      <c r="AM56" s="143">
        <f t="shared" si="93"/>
        <v>0</v>
      </c>
      <c r="AN56" s="143">
        <f t="shared" si="3"/>
        <v>1</v>
      </c>
      <c r="AO56" s="143">
        <f t="shared" si="4"/>
        <v>0</v>
      </c>
      <c r="AP56" s="143">
        <f t="shared" si="5"/>
        <v>0</v>
      </c>
      <c r="AQ56" s="143">
        <f t="shared" si="6"/>
        <v>0</v>
      </c>
      <c r="AR56" s="143">
        <f t="shared" si="7"/>
        <v>3</v>
      </c>
      <c r="AS56" s="143">
        <f t="shared" si="8"/>
        <v>0</v>
      </c>
      <c r="AT56" s="36">
        <f t="shared" si="9"/>
        <v>1</v>
      </c>
      <c r="AU56" s="150">
        <f t="shared" si="10"/>
        <v>0</v>
      </c>
      <c r="AV56" s="148">
        <f t="shared" si="11"/>
        <v>2</v>
      </c>
      <c r="AW56" s="146">
        <f t="shared" si="12"/>
        <v>3</v>
      </c>
      <c r="AX56" s="126">
        <f t="shared" si="13"/>
        <v>0</v>
      </c>
      <c r="AY56" s="126">
        <f t="shared" si="14"/>
        <v>0</v>
      </c>
      <c r="AZ56" s="126">
        <f t="shared" si="15"/>
        <v>0</v>
      </c>
      <c r="BA56" s="126">
        <f t="shared" si="16"/>
        <v>2</v>
      </c>
      <c r="BB56" s="126">
        <f t="shared" si="17"/>
        <v>2</v>
      </c>
      <c r="BC56" s="126">
        <f t="shared" si="18"/>
        <v>1</v>
      </c>
      <c r="BD56" s="126">
        <f t="shared" si="19"/>
        <v>0</v>
      </c>
      <c r="BE56" s="126">
        <f t="shared" si="20"/>
        <v>6</v>
      </c>
      <c r="BF56" s="126">
        <f t="shared" si="21"/>
        <v>2</v>
      </c>
      <c r="BJ56" s="7">
        <f t="shared" si="94"/>
        <v>0</v>
      </c>
      <c r="BK56" s="7">
        <f t="shared" si="95"/>
        <v>0</v>
      </c>
      <c r="BL56" s="7">
        <f t="shared" si="96"/>
        <v>1</v>
      </c>
      <c r="BM56" s="7">
        <f t="shared" si="97"/>
        <v>0</v>
      </c>
      <c r="BN56" s="7">
        <f t="shared" si="98"/>
        <v>0</v>
      </c>
      <c r="BO56" s="7">
        <f t="shared" si="99"/>
        <v>0</v>
      </c>
      <c r="BP56" s="7">
        <f t="shared" si="100"/>
        <v>0</v>
      </c>
      <c r="BQ56" s="7">
        <f t="shared" si="101"/>
        <v>0</v>
      </c>
      <c r="BR56" s="7">
        <f t="shared" si="102"/>
        <v>0</v>
      </c>
      <c r="BS56" s="7">
        <f t="shared" si="103"/>
        <v>0</v>
      </c>
      <c r="BT56" s="7">
        <f t="shared" si="104"/>
        <v>3</v>
      </c>
      <c r="BU56" s="7">
        <f t="shared" si="105"/>
        <v>0</v>
      </c>
      <c r="BV56" s="7">
        <f t="shared" si="106"/>
        <v>0</v>
      </c>
      <c r="BW56" s="7">
        <f t="shared" si="107"/>
        <v>0</v>
      </c>
      <c r="BX56" s="7">
        <f t="shared" si="108"/>
        <v>1</v>
      </c>
      <c r="BY56" s="7">
        <f t="shared" si="109"/>
        <v>0</v>
      </c>
      <c r="BZ56" s="1">
        <f t="shared" si="110"/>
        <v>0</v>
      </c>
      <c r="CA56" s="1">
        <f t="shared" si="111"/>
        <v>0</v>
      </c>
      <c r="CB56" s="1">
        <f t="shared" si="112"/>
        <v>1.6</v>
      </c>
      <c r="CC56" s="1">
        <f t="shared" si="113"/>
        <v>0.4</v>
      </c>
      <c r="CD56" s="1">
        <f t="shared" si="114"/>
        <v>2.4000000000000004</v>
      </c>
      <c r="CE56" s="1">
        <f t="shared" si="115"/>
        <v>0.60000000000000009</v>
      </c>
      <c r="CF56" s="1">
        <f t="shared" si="116"/>
        <v>0</v>
      </c>
      <c r="CG56" s="1">
        <f t="shared" si="117"/>
        <v>0</v>
      </c>
      <c r="CH56" s="1">
        <f t="shared" si="118"/>
        <v>0</v>
      </c>
      <c r="CI56" s="1">
        <f t="shared" si="119"/>
        <v>0</v>
      </c>
      <c r="CJ56" s="1">
        <f t="shared" si="120"/>
        <v>0</v>
      </c>
      <c r="CK56" s="1">
        <f t="shared" si="121"/>
        <v>0</v>
      </c>
      <c r="CL56" s="1">
        <f t="shared" si="122"/>
        <v>1.6</v>
      </c>
      <c r="CM56" s="1">
        <f t="shared" si="123"/>
        <v>0.4</v>
      </c>
      <c r="CN56" s="1">
        <f t="shared" si="124"/>
        <v>1.6</v>
      </c>
      <c r="CO56" s="1">
        <f t="shared" si="125"/>
        <v>0.4</v>
      </c>
      <c r="CP56" s="1">
        <f t="shared" si="126"/>
        <v>0.8</v>
      </c>
      <c r="CQ56" s="1">
        <f t="shared" si="127"/>
        <v>0.2</v>
      </c>
      <c r="CR56" s="1">
        <f t="shared" si="128"/>
        <v>0</v>
      </c>
      <c r="CS56" s="1">
        <f t="shared" si="129"/>
        <v>0</v>
      </c>
      <c r="CT56" s="1">
        <f t="shared" si="130"/>
        <v>4.8000000000000007</v>
      </c>
      <c r="CU56" s="1">
        <f t="shared" si="131"/>
        <v>1.2000000000000002</v>
      </c>
      <c r="CV56" s="1">
        <f t="shared" si="132"/>
        <v>1.6</v>
      </c>
      <c r="CW56" s="1">
        <f t="shared" si="133"/>
        <v>0.4</v>
      </c>
      <c r="DA56" s="7">
        <f t="shared" si="134"/>
        <v>0</v>
      </c>
      <c r="DB56" s="7">
        <f t="shared" si="47"/>
        <v>0</v>
      </c>
      <c r="DC56" s="7">
        <f t="shared" si="48"/>
        <v>1</v>
      </c>
      <c r="DD56" s="7">
        <f t="shared" si="49"/>
        <v>0</v>
      </c>
      <c r="DE56" s="7">
        <f t="shared" si="50"/>
        <v>0</v>
      </c>
      <c r="DF56" s="7">
        <f t="shared" si="51"/>
        <v>0</v>
      </c>
      <c r="DG56" s="7">
        <f t="shared" si="52"/>
        <v>0</v>
      </c>
      <c r="DH56" s="7">
        <f t="shared" si="53"/>
        <v>0</v>
      </c>
      <c r="DI56" s="7">
        <f t="shared" si="54"/>
        <v>0</v>
      </c>
      <c r="DJ56" s="7">
        <f t="shared" si="55"/>
        <v>0</v>
      </c>
      <c r="DK56" s="7">
        <f t="shared" si="56"/>
        <v>3</v>
      </c>
      <c r="DL56" s="7">
        <f t="shared" si="57"/>
        <v>0</v>
      </c>
      <c r="DM56" s="7">
        <f t="shared" si="58"/>
        <v>0</v>
      </c>
      <c r="DN56" s="7">
        <f t="shared" si="59"/>
        <v>0</v>
      </c>
      <c r="DO56" s="7">
        <f t="shared" si="60"/>
        <v>1</v>
      </c>
      <c r="DP56" s="7">
        <f t="shared" si="61"/>
        <v>0</v>
      </c>
      <c r="DQ56" s="7">
        <f t="shared" si="62"/>
        <v>0</v>
      </c>
      <c r="DR56" s="7">
        <f t="shared" si="63"/>
        <v>0</v>
      </c>
      <c r="DS56" s="7">
        <f t="shared" si="64"/>
        <v>2</v>
      </c>
      <c r="DT56" s="7">
        <f t="shared" si="65"/>
        <v>0</v>
      </c>
      <c r="DU56" s="7">
        <f t="shared" si="66"/>
        <v>2</v>
      </c>
      <c r="DV56" s="7">
        <f t="shared" si="67"/>
        <v>1</v>
      </c>
      <c r="DW56" s="7">
        <f t="shared" si="68"/>
        <v>0</v>
      </c>
      <c r="DX56" s="7">
        <f t="shared" si="69"/>
        <v>0</v>
      </c>
      <c r="DY56" s="7">
        <f t="shared" si="70"/>
        <v>0</v>
      </c>
      <c r="DZ56" s="7">
        <f t="shared" si="71"/>
        <v>0</v>
      </c>
      <c r="EA56" s="7">
        <f t="shared" si="72"/>
        <v>0</v>
      </c>
      <c r="EB56" s="7">
        <f t="shared" si="73"/>
        <v>0</v>
      </c>
      <c r="EC56" s="7">
        <f t="shared" si="74"/>
        <v>2</v>
      </c>
      <c r="ED56" s="7">
        <f t="shared" si="75"/>
        <v>0</v>
      </c>
      <c r="EE56" s="7">
        <f t="shared" si="76"/>
        <v>2</v>
      </c>
      <c r="EF56" s="7">
        <f t="shared" si="77"/>
        <v>0</v>
      </c>
      <c r="EG56" s="7">
        <f t="shared" si="78"/>
        <v>1</v>
      </c>
      <c r="EH56" s="7">
        <f t="shared" si="79"/>
        <v>0</v>
      </c>
      <c r="EI56" s="7">
        <f t="shared" si="80"/>
        <v>0</v>
      </c>
      <c r="EJ56" s="7">
        <f t="shared" si="81"/>
        <v>0</v>
      </c>
      <c r="EK56" s="7">
        <f t="shared" si="82"/>
        <v>5</v>
      </c>
      <c r="EL56" s="7">
        <f t="shared" si="83"/>
        <v>1</v>
      </c>
      <c r="EM56" s="7">
        <f t="shared" si="84"/>
        <v>2</v>
      </c>
      <c r="EN56" s="7">
        <f t="shared" si="85"/>
        <v>0</v>
      </c>
      <c r="EP56" s="1">
        <v>44</v>
      </c>
      <c r="EQ56" s="10">
        <f t="shared" si="135"/>
        <v>52.058181818181822</v>
      </c>
      <c r="ER56" s="10">
        <f t="shared" si="136"/>
        <v>1.3080000000000001</v>
      </c>
      <c r="ET56" s="1" t="str">
        <f t="shared" si="137"/>
        <v>[52.06, 1.31]</v>
      </c>
      <c r="EW56" s="1" t="str">
        <f t="shared" si="138"/>
        <v>[52.06, 1.31]</v>
      </c>
      <c r="EX56" s="1" t="str">
        <f t="shared" si="139"/>
        <v>[77.93, 3.68]</v>
      </c>
      <c r="EY56" s="1" t="str">
        <f t="shared" si="140"/>
        <v>[157.87, 6.19]</v>
      </c>
      <c r="FA56" s="1" t="str">
        <f t="shared" si="141"/>
        <v xml:space="preserve">[[52.06, 1.31], [77.93, 3.68], [157.87, 6.19]], </v>
      </c>
      <c r="FC56" s="157" t="s">
        <v>152</v>
      </c>
      <c r="FD56" s="190">
        <v>9.2309999999999999</v>
      </c>
      <c r="FE56" s="191">
        <v>6.2510000000000003</v>
      </c>
      <c r="FF56" s="192">
        <v>5.7720000000000002</v>
      </c>
      <c r="FG56" s="192">
        <v>1.5449999999999999</v>
      </c>
      <c r="FH56" s="192">
        <v>3.4140000000000001</v>
      </c>
      <c r="FI56" s="192">
        <v>8.1549999999999994</v>
      </c>
      <c r="FJ56" s="192">
        <v>5.4240000000000004</v>
      </c>
      <c r="FK56" s="192">
        <v>7.9240000000000004</v>
      </c>
      <c r="FL56" s="192">
        <v>0.45200000000000001</v>
      </c>
      <c r="FM56" s="192">
        <v>0.33600000000000002</v>
      </c>
      <c r="FN56" s="192">
        <v>0.182</v>
      </c>
      <c r="FO56" s="192">
        <v>6.4459999999999997</v>
      </c>
      <c r="FP56" s="192">
        <v>4.2329999999999997</v>
      </c>
      <c r="FQ56" s="192">
        <v>5.4729999999999999</v>
      </c>
      <c r="FR56" s="192">
        <v>4.7569999999999997</v>
      </c>
      <c r="FS56" s="192">
        <v>6.9379999999999997</v>
      </c>
      <c r="FT56" s="192">
        <v>8.1989999999999998</v>
      </c>
      <c r="FU56" s="192">
        <v>1.5669999999999999</v>
      </c>
      <c r="FV56" s="192">
        <v>2.097</v>
      </c>
      <c r="FW56" s="192">
        <v>9.7249999999999996</v>
      </c>
      <c r="FX56" s="190">
        <v>1.4159999999999999</v>
      </c>
      <c r="FY56" s="193">
        <v>8.4179999999999993</v>
      </c>
      <c r="FZ56" s="193">
        <v>0.98899999999999999</v>
      </c>
      <c r="GA56" s="193">
        <v>5.7510000000000003</v>
      </c>
      <c r="GB56" s="193">
        <v>5.7510000000000003</v>
      </c>
      <c r="GC56" s="193">
        <v>2.2160000000000002</v>
      </c>
      <c r="GD56" s="193">
        <v>6.3150000000000004</v>
      </c>
      <c r="GE56" s="193">
        <v>9.3230000000000004</v>
      </c>
      <c r="GF56" s="193">
        <v>6.0389999999999997</v>
      </c>
      <c r="GG56" s="193">
        <v>5.53</v>
      </c>
      <c r="GH56" s="193">
        <v>8.468</v>
      </c>
      <c r="GI56" s="194">
        <v>2.1</v>
      </c>
      <c r="GJ56" s="195">
        <v>7.6929999999999996</v>
      </c>
      <c r="GK56" s="193">
        <v>6.0709999999999997</v>
      </c>
      <c r="GL56" s="193">
        <v>0.14499999999999999</v>
      </c>
      <c r="GM56" s="193">
        <v>7.0410000000000004</v>
      </c>
      <c r="GN56" s="193">
        <v>8.7560000000000002</v>
      </c>
      <c r="GO56" s="193">
        <v>1.7470000000000001</v>
      </c>
      <c r="GP56" s="193">
        <v>6.4790000000000001</v>
      </c>
      <c r="GQ56" s="193">
        <v>9.6270000000000007</v>
      </c>
      <c r="GR56" s="193">
        <v>6.4169999999999998</v>
      </c>
      <c r="GS56" s="193">
        <v>0.97</v>
      </c>
      <c r="GT56" s="193">
        <v>4.0449999999999999</v>
      </c>
      <c r="GU56" s="193">
        <v>8.3650000000000002</v>
      </c>
      <c r="GV56" s="193">
        <v>9.9410000000000007</v>
      </c>
      <c r="GW56" s="193">
        <v>4.3940000000000001</v>
      </c>
      <c r="GX56" s="193">
        <v>9.5440000000000005</v>
      </c>
      <c r="GY56" s="193">
        <v>4.0970000000000004</v>
      </c>
      <c r="GZ56" s="193">
        <v>5.976</v>
      </c>
      <c r="HA56" s="193">
        <v>1.53</v>
      </c>
      <c r="HB56" s="193">
        <v>6.1130000000000004</v>
      </c>
      <c r="HC56" s="193">
        <v>1.2050000000000001</v>
      </c>
      <c r="HD56" s="193">
        <v>0.94599999999999995</v>
      </c>
      <c r="HE56" s="193">
        <v>5.5289999999999999</v>
      </c>
      <c r="HF56" s="193">
        <v>0.28100000000000003</v>
      </c>
      <c r="HG56" s="193">
        <v>5.0449999999999999</v>
      </c>
      <c r="HH56" s="193">
        <v>9.9819999999999993</v>
      </c>
      <c r="HI56" s="193">
        <v>7.2830000000000004</v>
      </c>
      <c r="HJ56" s="193">
        <v>7.1760000000000002</v>
      </c>
      <c r="HK56" s="193">
        <v>8.0340000000000007</v>
      </c>
      <c r="HL56" s="193">
        <v>0.16400000000000001</v>
      </c>
      <c r="HM56" s="193">
        <v>7.9930000000000003</v>
      </c>
      <c r="HN56" s="193">
        <v>0.42199999999999999</v>
      </c>
      <c r="HO56" s="193">
        <v>6.7930000000000001</v>
      </c>
      <c r="HQ56" s="51">
        <f t="shared" si="163"/>
        <v>9.2309999999999999</v>
      </c>
      <c r="HR56" s="51">
        <f t="shared" si="163"/>
        <v>6.2510000000000003</v>
      </c>
      <c r="HS56" s="51">
        <f t="shared" si="163"/>
        <v>5.7720000000000002</v>
      </c>
      <c r="HT56" s="51">
        <f t="shared" si="162"/>
        <v>1.5449999999999999</v>
      </c>
      <c r="HU56" s="51">
        <f t="shared" si="162"/>
        <v>3.4140000000000001</v>
      </c>
      <c r="HV56" s="51">
        <f t="shared" si="162"/>
        <v>8.1549999999999994</v>
      </c>
      <c r="HW56" s="51">
        <f t="shared" si="162"/>
        <v>5.4240000000000004</v>
      </c>
      <c r="HX56" s="51">
        <f t="shared" si="162"/>
        <v>7.9240000000000004</v>
      </c>
      <c r="HY56" s="51">
        <f t="shared" si="162"/>
        <v>0.45200000000000001</v>
      </c>
      <c r="HZ56" s="51">
        <f t="shared" si="162"/>
        <v>0.33600000000000002</v>
      </c>
      <c r="IA56" s="51">
        <f t="shared" si="162"/>
        <v>0.182</v>
      </c>
      <c r="IB56" s="51">
        <f t="shared" si="162"/>
        <v>6.4459999999999997</v>
      </c>
      <c r="IC56" s="51">
        <f t="shared" si="162"/>
        <v>4.2329999999999997</v>
      </c>
      <c r="ID56" s="51">
        <f t="shared" si="162"/>
        <v>5.4729999999999999</v>
      </c>
      <c r="IE56" s="51">
        <f t="shared" si="153"/>
        <v>4.7569999999999997</v>
      </c>
      <c r="IF56" s="51">
        <f t="shared" si="153"/>
        <v>6.9379999999999997</v>
      </c>
      <c r="IG56" s="51">
        <f t="shared" si="153"/>
        <v>8.1989999999999998</v>
      </c>
      <c r="IH56" s="51">
        <f t="shared" si="153"/>
        <v>1.5669999999999999</v>
      </c>
      <c r="II56" s="51">
        <f t="shared" si="153"/>
        <v>2.097</v>
      </c>
      <c r="IJ56" s="51">
        <f t="shared" si="153"/>
        <v>9.7249999999999996</v>
      </c>
      <c r="IK56" s="51">
        <f t="shared" si="153"/>
        <v>1.4159999999999999</v>
      </c>
      <c r="IL56" s="51">
        <f t="shared" si="153"/>
        <v>8.4179999999999993</v>
      </c>
      <c r="IM56" s="51">
        <f t="shared" si="153"/>
        <v>0.98899999999999999</v>
      </c>
      <c r="IN56" s="51">
        <f t="shared" si="153"/>
        <v>5.7510000000000003</v>
      </c>
      <c r="IO56" s="51">
        <f t="shared" si="153"/>
        <v>5.7510000000000003</v>
      </c>
      <c r="IP56" s="51">
        <f t="shared" si="153"/>
        <v>2.2160000000000002</v>
      </c>
      <c r="IQ56" s="51">
        <f t="shared" si="153"/>
        <v>6.3150000000000004</v>
      </c>
      <c r="IR56" s="51">
        <f t="shared" si="153"/>
        <v>9.3230000000000004</v>
      </c>
      <c r="IS56" s="51">
        <f t="shared" si="153"/>
        <v>6.0389999999999997</v>
      </c>
      <c r="IT56" s="51">
        <f t="shared" si="153"/>
        <v>5.53</v>
      </c>
      <c r="IU56" s="51">
        <f t="shared" si="161"/>
        <v>8.468</v>
      </c>
      <c r="IV56" s="51">
        <f t="shared" si="160"/>
        <v>2.1</v>
      </c>
      <c r="IW56" s="51">
        <f t="shared" si="159"/>
        <v>7.6929999999999996</v>
      </c>
      <c r="IX56" s="51">
        <f t="shared" si="159"/>
        <v>6.0709999999999997</v>
      </c>
      <c r="IY56" s="51">
        <f t="shared" si="159"/>
        <v>0.14499999999999999</v>
      </c>
      <c r="IZ56" s="51">
        <f t="shared" si="159"/>
        <v>7.0410000000000004</v>
      </c>
      <c r="JA56" s="51">
        <f t="shared" si="159"/>
        <v>8.7560000000000002</v>
      </c>
      <c r="JB56" s="51">
        <f t="shared" si="159"/>
        <v>1.7470000000000001</v>
      </c>
      <c r="JC56" s="51">
        <f t="shared" si="159"/>
        <v>6.4790000000000001</v>
      </c>
      <c r="JD56" s="51">
        <f t="shared" si="159"/>
        <v>9.6270000000000007</v>
      </c>
      <c r="JE56" s="51">
        <f t="shared" si="159"/>
        <v>6.4169999999999998</v>
      </c>
      <c r="JF56" s="51">
        <f t="shared" si="159"/>
        <v>0.97</v>
      </c>
      <c r="JG56" s="51">
        <f t="shared" si="159"/>
        <v>4.0449999999999999</v>
      </c>
      <c r="JH56" s="51">
        <f t="shared" si="159"/>
        <v>8.3650000000000002</v>
      </c>
      <c r="JI56" s="51">
        <f t="shared" si="158"/>
        <v>9.9410000000000007</v>
      </c>
      <c r="JJ56" s="51">
        <f t="shared" si="158"/>
        <v>4.3940000000000001</v>
      </c>
      <c r="JK56" s="51">
        <f t="shared" si="151"/>
        <v>9.5440000000000005</v>
      </c>
      <c r="JL56" s="51">
        <f t="shared" si="151"/>
        <v>4.0970000000000004</v>
      </c>
      <c r="JM56" s="51">
        <f t="shared" si="151"/>
        <v>5.976</v>
      </c>
      <c r="JN56" s="51">
        <f t="shared" si="151"/>
        <v>1.53</v>
      </c>
      <c r="JO56" s="51">
        <f t="shared" si="151"/>
        <v>6.1130000000000004</v>
      </c>
      <c r="JP56" s="51">
        <f t="shared" si="151"/>
        <v>1.2050000000000001</v>
      </c>
      <c r="JQ56" s="51">
        <f t="shared" si="151"/>
        <v>0.94599999999999995</v>
      </c>
      <c r="JR56" s="51">
        <f t="shared" si="151"/>
        <v>5.5289999999999999</v>
      </c>
      <c r="JS56" s="51">
        <f t="shared" si="151"/>
        <v>0.28100000000000003</v>
      </c>
      <c r="JT56" s="51">
        <f t="shared" si="155"/>
        <v>5.0449999999999999</v>
      </c>
      <c r="JU56" s="51">
        <f t="shared" si="155"/>
        <v>9.9819999999999993</v>
      </c>
      <c r="JV56" s="51">
        <f t="shared" si="155"/>
        <v>7.2830000000000004</v>
      </c>
      <c r="JW56" s="51">
        <f t="shared" si="155"/>
        <v>7.1760000000000002</v>
      </c>
      <c r="JX56" s="51">
        <f t="shared" si="155"/>
        <v>8.0340000000000007</v>
      </c>
      <c r="JZ56" s="1" t="str">
        <f t="shared" si="142"/>
        <v>[9.231, 6.251, 5.772, 1.545, 3.414, 8.155, 5.424, 7.924, 0.452, 0.336, 0.182, 6.446, 4.233, 5.473, 4.757, 6.938, 8.199, 1.567, 2.097, 9.725, 1.416, 8.418, 0.989, 5.751, 5.751, 2.216, 6.315, 9.323, 6.039, 5.53, 8.468, 2.1, 7.693, 6.071, 0.145, 7.041, 8.756, 1.747, 6.479, 9.627, 6.417, 0.97, 4.045, 8.365, 9.941, 4.394, 9.544, 4.097, 5.976, 1.53, 6.113, 1.205, 0.946, 5.529, 0.281, 5.045, 9.982, 7.283, 7.176, 8.034],</v>
      </c>
    </row>
    <row r="57" spans="2:286" ht="15" thickBot="1" x14ac:dyDescent="0.4">
      <c r="B57" s="180">
        <v>45</v>
      </c>
      <c r="C57" s="159" t="s">
        <v>153</v>
      </c>
      <c r="D57" s="184"/>
      <c r="E57" s="176"/>
      <c r="F57" s="176"/>
      <c r="G57" s="177"/>
      <c r="H57" s="175">
        <v>6436</v>
      </c>
      <c r="I57" s="40">
        <f t="shared" si="92"/>
        <v>3.1105161156245922E-2</v>
      </c>
      <c r="J57" s="115">
        <f t="shared" si="157"/>
        <v>0.16975622356884765</v>
      </c>
      <c r="K57" s="115">
        <f t="shared" si="157"/>
        <v>0.9860650766787098</v>
      </c>
      <c r="L57" s="115">
        <f t="shared" si="157"/>
        <v>9.5425652581810627E-2</v>
      </c>
      <c r="M57" s="115">
        <f t="shared" si="157"/>
        <v>5.301425143433923E-3</v>
      </c>
      <c r="N57" s="115">
        <f t="shared" si="157"/>
        <v>0.20675558059392302</v>
      </c>
      <c r="O57" s="115">
        <f t="shared" si="157"/>
        <v>3.5625576963875969</v>
      </c>
      <c r="P57" s="115">
        <f t="shared" si="157"/>
        <v>0.26507125717169622</v>
      </c>
      <c r="Q57" s="124">
        <f t="shared" si="157"/>
        <v>1.2193277829898024</v>
      </c>
      <c r="R57" s="123">
        <f t="shared" si="157"/>
        <v>0.2334148074071655</v>
      </c>
      <c r="S57" s="120">
        <f t="shared" si="157"/>
        <v>1.5967694779444732</v>
      </c>
      <c r="T57" s="118">
        <f t="shared" si="157"/>
        <v>3.5171367570670617</v>
      </c>
      <c r="U57" s="112">
        <f t="shared" si="157"/>
        <v>1.5914645959579466E-2</v>
      </c>
      <c r="V57" s="112">
        <f t="shared" si="157"/>
        <v>1.0609763973052978E-2</v>
      </c>
      <c r="W57" s="112">
        <f t="shared" si="157"/>
        <v>0.11670740370358275</v>
      </c>
      <c r="X57" s="112">
        <f t="shared" si="157"/>
        <v>1.941586807068695</v>
      </c>
      <c r="Y57" s="112">
        <f t="shared" ref="Y57:AC57" si="164">IF(Y$11="EV",$I$5*($H$58/$C$7)*$A$1*Y$12*$I57,IF(Y$11="PHEV",$I$6*($H$58/$C$7)*$A$1*Y$12*$I57))</f>
        <v>1.6869524717154236</v>
      </c>
      <c r="Z57" s="112">
        <f t="shared" si="164"/>
        <v>0.82756158989813222</v>
      </c>
      <c r="AA57" s="112">
        <f t="shared" si="164"/>
        <v>1.0609763973052978E-2</v>
      </c>
      <c r="AB57" s="112">
        <f t="shared" si="164"/>
        <v>5.9149434149770359</v>
      </c>
      <c r="AC57" s="112">
        <f t="shared" si="164"/>
        <v>1.680551770468554</v>
      </c>
      <c r="AE57" s="180">
        <v>45</v>
      </c>
      <c r="AF57" s="159" t="s">
        <v>153</v>
      </c>
      <c r="AG57" s="184"/>
      <c r="AH57" s="176"/>
      <c r="AI57" s="176"/>
      <c r="AJ57" s="177"/>
      <c r="AK57" s="155">
        <v>6436</v>
      </c>
      <c r="AL57" s="40">
        <f t="shared" si="1"/>
        <v>3.1105161156245922E-2</v>
      </c>
      <c r="AM57" s="144">
        <f t="shared" si="93"/>
        <v>0</v>
      </c>
      <c r="AN57" s="144">
        <f t="shared" si="3"/>
        <v>1</v>
      </c>
      <c r="AO57" s="144">
        <f t="shared" si="4"/>
        <v>0</v>
      </c>
      <c r="AP57" s="144">
        <f t="shared" si="5"/>
        <v>0</v>
      </c>
      <c r="AQ57" s="144">
        <f t="shared" si="6"/>
        <v>0</v>
      </c>
      <c r="AR57" s="144">
        <f t="shared" si="7"/>
        <v>4</v>
      </c>
      <c r="AS57" s="144">
        <f t="shared" si="8"/>
        <v>0</v>
      </c>
      <c r="AT57" s="41">
        <f t="shared" si="9"/>
        <v>1</v>
      </c>
      <c r="AU57" s="151">
        <f t="shared" si="10"/>
        <v>0</v>
      </c>
      <c r="AV57" s="149">
        <f t="shared" si="11"/>
        <v>2</v>
      </c>
      <c r="AW57" s="147">
        <f t="shared" si="12"/>
        <v>4</v>
      </c>
      <c r="AX57" s="127">
        <f t="shared" si="13"/>
        <v>0</v>
      </c>
      <c r="AY57" s="127">
        <f t="shared" si="14"/>
        <v>0</v>
      </c>
      <c r="AZ57" s="127">
        <f t="shared" si="15"/>
        <v>0</v>
      </c>
      <c r="BA57" s="127">
        <f t="shared" si="16"/>
        <v>2</v>
      </c>
      <c r="BB57" s="127">
        <f t="shared" si="17"/>
        <v>2</v>
      </c>
      <c r="BC57" s="127">
        <f t="shared" si="18"/>
        <v>1</v>
      </c>
      <c r="BD57" s="127">
        <f t="shared" si="19"/>
        <v>0</v>
      </c>
      <c r="BE57" s="127">
        <f t="shared" si="20"/>
        <v>6</v>
      </c>
      <c r="BF57" s="127">
        <f t="shared" si="21"/>
        <v>2</v>
      </c>
      <c r="BJ57" s="7">
        <f t="shared" si="94"/>
        <v>0</v>
      </c>
      <c r="BK57" s="7">
        <f t="shared" si="95"/>
        <v>0</v>
      </c>
      <c r="BL57" s="7">
        <f t="shared" si="96"/>
        <v>1</v>
      </c>
      <c r="BM57" s="7">
        <f t="shared" si="97"/>
        <v>0</v>
      </c>
      <c r="BN57" s="7">
        <f t="shared" si="98"/>
        <v>0</v>
      </c>
      <c r="BO57" s="7">
        <f t="shared" si="99"/>
        <v>0</v>
      </c>
      <c r="BP57" s="7">
        <f t="shared" si="100"/>
        <v>0</v>
      </c>
      <c r="BQ57" s="7">
        <f t="shared" si="101"/>
        <v>0</v>
      </c>
      <c r="BR57" s="7">
        <f t="shared" si="102"/>
        <v>0</v>
      </c>
      <c r="BS57" s="7">
        <f t="shared" si="103"/>
        <v>0</v>
      </c>
      <c r="BT57" s="7">
        <f t="shared" si="104"/>
        <v>4</v>
      </c>
      <c r="BU57" s="7">
        <f t="shared" si="105"/>
        <v>0</v>
      </c>
      <c r="BV57" s="7">
        <f t="shared" si="106"/>
        <v>0</v>
      </c>
      <c r="BW57" s="7">
        <f t="shared" si="107"/>
        <v>0</v>
      </c>
      <c r="BX57" s="7">
        <f t="shared" si="108"/>
        <v>1</v>
      </c>
      <c r="BY57" s="7">
        <f t="shared" si="109"/>
        <v>0</v>
      </c>
      <c r="BZ57" s="1">
        <f t="shared" si="110"/>
        <v>0</v>
      </c>
      <c r="CA57" s="1">
        <f t="shared" si="111"/>
        <v>0</v>
      </c>
      <c r="CB57" s="1">
        <f t="shared" si="112"/>
        <v>1.6</v>
      </c>
      <c r="CC57" s="1">
        <f t="shared" si="113"/>
        <v>0.4</v>
      </c>
      <c r="CD57" s="1">
        <f t="shared" si="114"/>
        <v>3.2</v>
      </c>
      <c r="CE57" s="1">
        <f t="shared" si="115"/>
        <v>0.8</v>
      </c>
      <c r="CF57" s="1">
        <f t="shared" si="116"/>
        <v>0</v>
      </c>
      <c r="CG57" s="1">
        <f t="shared" si="117"/>
        <v>0</v>
      </c>
      <c r="CH57" s="1">
        <f t="shared" si="118"/>
        <v>0</v>
      </c>
      <c r="CI57" s="1">
        <f t="shared" si="119"/>
        <v>0</v>
      </c>
      <c r="CJ57" s="1">
        <f t="shared" si="120"/>
        <v>0</v>
      </c>
      <c r="CK57" s="1">
        <f t="shared" si="121"/>
        <v>0</v>
      </c>
      <c r="CL57" s="1">
        <f t="shared" si="122"/>
        <v>1.6</v>
      </c>
      <c r="CM57" s="1">
        <f t="shared" si="123"/>
        <v>0.4</v>
      </c>
      <c r="CN57" s="1">
        <f t="shared" si="124"/>
        <v>1.6</v>
      </c>
      <c r="CO57" s="1">
        <f t="shared" si="125"/>
        <v>0.4</v>
      </c>
      <c r="CP57" s="1">
        <f t="shared" si="126"/>
        <v>0.8</v>
      </c>
      <c r="CQ57" s="1">
        <f t="shared" si="127"/>
        <v>0.2</v>
      </c>
      <c r="CR57" s="1">
        <f t="shared" si="128"/>
        <v>0</v>
      </c>
      <c r="CS57" s="1">
        <f t="shared" si="129"/>
        <v>0</v>
      </c>
      <c r="CT57" s="1">
        <f t="shared" si="130"/>
        <v>4.8000000000000007</v>
      </c>
      <c r="CU57" s="1">
        <f t="shared" si="131"/>
        <v>1.2000000000000002</v>
      </c>
      <c r="CV57" s="1">
        <f t="shared" si="132"/>
        <v>1.6</v>
      </c>
      <c r="CW57" s="1">
        <f t="shared" si="133"/>
        <v>0.4</v>
      </c>
      <c r="DA57" s="7">
        <f t="shared" si="134"/>
        <v>0</v>
      </c>
      <c r="DB57" s="7">
        <f t="shared" si="47"/>
        <v>0</v>
      </c>
      <c r="DC57" s="7">
        <f t="shared" si="48"/>
        <v>1</v>
      </c>
      <c r="DD57" s="7">
        <f t="shared" si="49"/>
        <v>0</v>
      </c>
      <c r="DE57" s="7">
        <f t="shared" si="50"/>
        <v>0</v>
      </c>
      <c r="DF57" s="7">
        <f t="shared" si="51"/>
        <v>0</v>
      </c>
      <c r="DG57" s="7">
        <f t="shared" si="52"/>
        <v>0</v>
      </c>
      <c r="DH57" s="7">
        <f t="shared" si="53"/>
        <v>0</v>
      </c>
      <c r="DI57" s="7">
        <f t="shared" si="54"/>
        <v>0</v>
      </c>
      <c r="DJ57" s="7">
        <f t="shared" si="55"/>
        <v>0</v>
      </c>
      <c r="DK57" s="7">
        <f t="shared" si="56"/>
        <v>4</v>
      </c>
      <c r="DL57" s="7">
        <f t="shared" si="57"/>
        <v>0</v>
      </c>
      <c r="DM57" s="7">
        <f t="shared" si="58"/>
        <v>0</v>
      </c>
      <c r="DN57" s="7">
        <f t="shared" si="59"/>
        <v>0</v>
      </c>
      <c r="DO57" s="7">
        <f t="shared" si="60"/>
        <v>1</v>
      </c>
      <c r="DP57" s="7">
        <f t="shared" si="61"/>
        <v>0</v>
      </c>
      <c r="DQ57" s="7">
        <f t="shared" si="62"/>
        <v>0</v>
      </c>
      <c r="DR57" s="7">
        <f t="shared" si="63"/>
        <v>0</v>
      </c>
      <c r="DS57" s="7">
        <f t="shared" si="64"/>
        <v>2</v>
      </c>
      <c r="DT57" s="7">
        <f t="shared" si="65"/>
        <v>0</v>
      </c>
      <c r="DU57" s="7">
        <f t="shared" si="66"/>
        <v>3</v>
      </c>
      <c r="DV57" s="7">
        <f t="shared" si="67"/>
        <v>1</v>
      </c>
      <c r="DW57" s="7">
        <f t="shared" si="68"/>
        <v>0</v>
      </c>
      <c r="DX57" s="7">
        <f t="shared" si="69"/>
        <v>0</v>
      </c>
      <c r="DY57" s="7">
        <f t="shared" si="70"/>
        <v>0</v>
      </c>
      <c r="DZ57" s="7">
        <f t="shared" si="71"/>
        <v>0</v>
      </c>
      <c r="EA57" s="7">
        <f t="shared" si="72"/>
        <v>0</v>
      </c>
      <c r="EB57" s="7">
        <f t="shared" si="73"/>
        <v>0</v>
      </c>
      <c r="EC57" s="7">
        <f t="shared" si="74"/>
        <v>2</v>
      </c>
      <c r="ED57" s="7">
        <f t="shared" si="75"/>
        <v>0</v>
      </c>
      <c r="EE57" s="7">
        <f t="shared" si="76"/>
        <v>2</v>
      </c>
      <c r="EF57" s="7">
        <f t="shared" si="77"/>
        <v>0</v>
      </c>
      <c r="EG57" s="7">
        <f t="shared" si="78"/>
        <v>1</v>
      </c>
      <c r="EH57" s="7">
        <f t="shared" si="79"/>
        <v>0</v>
      </c>
      <c r="EI57" s="7">
        <f t="shared" si="80"/>
        <v>0</v>
      </c>
      <c r="EJ57" s="7">
        <f t="shared" si="81"/>
        <v>0</v>
      </c>
      <c r="EK57" s="7">
        <f t="shared" si="82"/>
        <v>5</v>
      </c>
      <c r="EL57" s="7">
        <f t="shared" si="83"/>
        <v>1</v>
      </c>
      <c r="EM57" s="7">
        <f t="shared" si="84"/>
        <v>2</v>
      </c>
      <c r="EN57" s="7">
        <f t="shared" si="85"/>
        <v>0</v>
      </c>
      <c r="EP57" s="1">
        <v>45</v>
      </c>
      <c r="EQ57" s="10">
        <f t="shared" si="135"/>
        <v>57.807272727272732</v>
      </c>
      <c r="ER57" s="10">
        <f t="shared" si="136"/>
        <v>1.3080000000000001</v>
      </c>
      <c r="ET57" s="1" t="str">
        <f t="shared" si="137"/>
        <v>[57.81, 1.31]</v>
      </c>
      <c r="EW57" s="1" t="str">
        <f t="shared" si="138"/>
        <v>[57.81, 1.31]</v>
      </c>
      <c r="EX57" s="1" t="str">
        <f t="shared" si="139"/>
        <v>[77.93, 3.68]</v>
      </c>
      <c r="EY57" s="1" t="str">
        <f t="shared" si="140"/>
        <v>[170.35, 6.19]</v>
      </c>
      <c r="FA57" s="1" t="str">
        <f t="shared" si="141"/>
        <v xml:space="preserve">[[57.81, 1.31], [77.93, 3.68], [170.35, 6.19]], </v>
      </c>
      <c r="FC57" s="159" t="s">
        <v>153</v>
      </c>
      <c r="FD57" s="196">
        <v>4.9480000000000004</v>
      </c>
      <c r="FE57" s="197">
        <v>2.17</v>
      </c>
      <c r="FF57" s="198">
        <v>7.8529999999999998</v>
      </c>
      <c r="FG57" s="198">
        <v>7.9960000000000004</v>
      </c>
      <c r="FH57" s="198">
        <v>7.8440000000000003</v>
      </c>
      <c r="FI57" s="198">
        <v>6.4290000000000003</v>
      </c>
      <c r="FJ57" s="198">
        <v>3.1869999999999998</v>
      </c>
      <c r="FK57" s="198">
        <v>9.5370000000000008</v>
      </c>
      <c r="FL57" s="198">
        <v>2.2829999999999999</v>
      </c>
      <c r="FM57" s="198">
        <v>1.4970000000000001</v>
      </c>
      <c r="FN57" s="198">
        <v>3.12</v>
      </c>
      <c r="FO57" s="198">
        <v>9.9049999999999994</v>
      </c>
      <c r="FP57" s="198">
        <v>2.8959999999999999</v>
      </c>
      <c r="FQ57" s="198">
        <v>4.6379999999999999</v>
      </c>
      <c r="FR57" s="198">
        <v>9.6969999999999992</v>
      </c>
      <c r="FS57" s="198">
        <v>4.2439999999999998</v>
      </c>
      <c r="FT57" s="198">
        <v>0.97199999999999998</v>
      </c>
      <c r="FU57" s="198">
        <v>3.1</v>
      </c>
      <c r="FV57" s="198">
        <v>9.7110000000000003</v>
      </c>
      <c r="FW57" s="198">
        <v>8.1590000000000007</v>
      </c>
      <c r="FX57" s="196">
        <v>7.9279999999999999</v>
      </c>
      <c r="FY57" s="199">
        <v>4.45</v>
      </c>
      <c r="FZ57" s="199">
        <v>7.35</v>
      </c>
      <c r="GA57" s="199">
        <v>8.8490000000000002</v>
      </c>
      <c r="GB57" s="199">
        <v>7.2729999999999997</v>
      </c>
      <c r="GC57" s="199">
        <v>7.9969999999999999</v>
      </c>
      <c r="GD57" s="199">
        <v>7.5650000000000004</v>
      </c>
      <c r="GE57" s="199">
        <v>0.156</v>
      </c>
      <c r="GF57" s="199">
        <v>0.28899999999999998</v>
      </c>
      <c r="GG57" s="199">
        <v>1.8169999999999999</v>
      </c>
      <c r="GH57" s="199">
        <v>3.57</v>
      </c>
      <c r="GI57" s="200">
        <v>9.3699999999999992</v>
      </c>
      <c r="GJ57" s="201">
        <v>2.641</v>
      </c>
      <c r="GK57" s="199">
        <v>4.2290000000000001</v>
      </c>
      <c r="GL57" s="199">
        <v>5.7850000000000001</v>
      </c>
      <c r="GM57" s="199">
        <v>5.1849999999999996</v>
      </c>
      <c r="GN57" s="199">
        <v>3.1429999999999998</v>
      </c>
      <c r="GO57" s="199">
        <v>7.4240000000000004</v>
      </c>
      <c r="GP57" s="199">
        <v>2.2280000000000002</v>
      </c>
      <c r="GQ57" s="199">
        <v>3.1110000000000002</v>
      </c>
      <c r="GR57" s="199">
        <v>5.1639999999999997</v>
      </c>
      <c r="GS57" s="199">
        <v>8.0259999999999998</v>
      </c>
      <c r="GT57" s="199">
        <v>6.149</v>
      </c>
      <c r="GU57" s="199">
        <v>9.4960000000000004</v>
      </c>
      <c r="GV57" s="199">
        <v>5.0250000000000004</v>
      </c>
      <c r="GW57" s="199">
        <v>9.6329999999999991</v>
      </c>
      <c r="GX57" s="199">
        <v>6.7169999999999996</v>
      </c>
      <c r="GY57" s="199">
        <v>3.9089999999999998</v>
      </c>
      <c r="GZ57" s="199">
        <v>9.6720000000000006</v>
      </c>
      <c r="HA57" s="199">
        <v>5.9880000000000004</v>
      </c>
      <c r="HB57" s="199">
        <v>1.982</v>
      </c>
      <c r="HC57" s="199">
        <v>6.0650000000000004</v>
      </c>
      <c r="HD57" s="199">
        <v>4.8540000000000001</v>
      </c>
      <c r="HE57" s="199">
        <v>9.4710000000000001</v>
      </c>
      <c r="HF57" s="199">
        <v>9.4309999999999992</v>
      </c>
      <c r="HG57" s="199">
        <v>9.3059999999999992</v>
      </c>
      <c r="HH57" s="199">
        <v>5.6159999999999997</v>
      </c>
      <c r="HI57" s="199">
        <v>9.3079999999999998</v>
      </c>
      <c r="HJ57" s="199">
        <v>0.50600000000000001</v>
      </c>
      <c r="HK57" s="199">
        <v>6.7050000000000001</v>
      </c>
      <c r="HL57" s="199">
        <v>8.4480000000000004</v>
      </c>
      <c r="HM57" s="199">
        <v>7.94</v>
      </c>
      <c r="HN57" s="199">
        <v>3.8769999999999998</v>
      </c>
      <c r="HO57" s="199">
        <v>3.3109999999999999</v>
      </c>
      <c r="HQ57" s="51">
        <f t="shared" si="163"/>
        <v>4.9480000000000004</v>
      </c>
      <c r="HR57" s="51">
        <f t="shared" si="163"/>
        <v>2.17</v>
      </c>
      <c r="HS57" s="51">
        <f t="shared" si="163"/>
        <v>7.8529999999999998</v>
      </c>
      <c r="HT57" s="51">
        <f t="shared" si="162"/>
        <v>7.9960000000000004</v>
      </c>
      <c r="HU57" s="51">
        <f t="shared" si="162"/>
        <v>7.8440000000000003</v>
      </c>
      <c r="HV57" s="51">
        <f t="shared" si="162"/>
        <v>6.4290000000000003</v>
      </c>
      <c r="HW57" s="51">
        <f t="shared" si="162"/>
        <v>3.1869999999999998</v>
      </c>
      <c r="HX57" s="51">
        <f t="shared" si="162"/>
        <v>9.5370000000000008</v>
      </c>
      <c r="HY57" s="51">
        <f t="shared" si="162"/>
        <v>2.2829999999999999</v>
      </c>
      <c r="HZ57" s="51">
        <f t="shared" si="162"/>
        <v>1.4970000000000001</v>
      </c>
      <c r="IA57" s="51">
        <f t="shared" si="162"/>
        <v>3.12</v>
      </c>
      <c r="IB57" s="51">
        <f t="shared" si="162"/>
        <v>9.9049999999999994</v>
      </c>
      <c r="IC57" s="51">
        <f t="shared" si="162"/>
        <v>2.8959999999999999</v>
      </c>
      <c r="ID57" s="51">
        <f t="shared" si="162"/>
        <v>4.6379999999999999</v>
      </c>
      <c r="IE57" s="51">
        <f t="shared" si="153"/>
        <v>9.6969999999999992</v>
      </c>
      <c r="IF57" s="51">
        <f t="shared" si="153"/>
        <v>4.2439999999999998</v>
      </c>
      <c r="IG57" s="51">
        <f t="shared" si="153"/>
        <v>0.97199999999999998</v>
      </c>
      <c r="IH57" s="51">
        <f t="shared" si="153"/>
        <v>3.1</v>
      </c>
      <c r="II57" s="51">
        <f t="shared" si="153"/>
        <v>9.7110000000000003</v>
      </c>
      <c r="IJ57" s="51">
        <f t="shared" si="153"/>
        <v>8.1590000000000007</v>
      </c>
      <c r="IK57" s="51">
        <f t="shared" si="153"/>
        <v>7.9279999999999999</v>
      </c>
      <c r="IL57" s="51">
        <f t="shared" si="153"/>
        <v>4.45</v>
      </c>
      <c r="IM57" s="51">
        <f t="shared" si="153"/>
        <v>7.35</v>
      </c>
      <c r="IN57" s="51">
        <f t="shared" si="153"/>
        <v>8.8490000000000002</v>
      </c>
      <c r="IO57" s="51">
        <f t="shared" si="153"/>
        <v>7.2729999999999997</v>
      </c>
      <c r="IP57" s="51">
        <f t="shared" si="153"/>
        <v>7.9969999999999999</v>
      </c>
      <c r="IQ57" s="51">
        <f t="shared" si="153"/>
        <v>7.5650000000000004</v>
      </c>
      <c r="IR57" s="51">
        <f t="shared" si="153"/>
        <v>0.156</v>
      </c>
      <c r="IS57" s="51">
        <f t="shared" si="153"/>
        <v>0.28899999999999998</v>
      </c>
      <c r="IT57" s="51">
        <f t="shared" si="153"/>
        <v>1.8169999999999999</v>
      </c>
      <c r="IU57" s="51">
        <f t="shared" si="161"/>
        <v>3.57</v>
      </c>
      <c r="IV57" s="51">
        <f t="shared" si="160"/>
        <v>9.3699999999999992</v>
      </c>
      <c r="IW57" s="51">
        <f t="shared" si="159"/>
        <v>2.641</v>
      </c>
      <c r="IX57" s="51">
        <f t="shared" si="159"/>
        <v>4.2290000000000001</v>
      </c>
      <c r="IY57" s="51">
        <f t="shared" si="159"/>
        <v>5.7850000000000001</v>
      </c>
      <c r="IZ57" s="51">
        <f t="shared" si="159"/>
        <v>5.1849999999999996</v>
      </c>
      <c r="JA57" s="51">
        <f t="shared" si="159"/>
        <v>3.1429999999999998</v>
      </c>
      <c r="JB57" s="51">
        <f t="shared" si="159"/>
        <v>7.4240000000000004</v>
      </c>
      <c r="JC57" s="51">
        <f t="shared" si="159"/>
        <v>2.2280000000000002</v>
      </c>
      <c r="JD57" s="51">
        <f t="shared" si="159"/>
        <v>3.1110000000000002</v>
      </c>
      <c r="JE57" s="51">
        <f t="shared" si="159"/>
        <v>5.1639999999999997</v>
      </c>
      <c r="JF57" s="51">
        <f t="shared" si="159"/>
        <v>8.0259999999999998</v>
      </c>
      <c r="JG57" s="51">
        <f t="shared" si="159"/>
        <v>6.149</v>
      </c>
      <c r="JH57" s="51">
        <f t="shared" si="159"/>
        <v>9.4960000000000004</v>
      </c>
      <c r="JI57" s="51">
        <f t="shared" si="158"/>
        <v>5.0250000000000004</v>
      </c>
      <c r="JJ57" s="51">
        <f t="shared" si="158"/>
        <v>9.6329999999999991</v>
      </c>
      <c r="JK57" s="51">
        <f t="shared" si="151"/>
        <v>6.7169999999999996</v>
      </c>
      <c r="JL57" s="51">
        <f t="shared" si="151"/>
        <v>3.9089999999999998</v>
      </c>
      <c r="JM57" s="51">
        <f t="shared" si="151"/>
        <v>9.6720000000000006</v>
      </c>
      <c r="JN57" s="51">
        <f t="shared" si="151"/>
        <v>5.9880000000000004</v>
      </c>
      <c r="JO57" s="51">
        <f t="shared" si="151"/>
        <v>1.982</v>
      </c>
      <c r="JP57" s="51">
        <f t="shared" si="151"/>
        <v>6.0650000000000004</v>
      </c>
      <c r="JQ57" s="51">
        <f t="shared" si="151"/>
        <v>4.8540000000000001</v>
      </c>
      <c r="JR57" s="51">
        <f t="shared" si="151"/>
        <v>9.4710000000000001</v>
      </c>
      <c r="JS57" s="51">
        <f t="shared" si="151"/>
        <v>9.4309999999999992</v>
      </c>
      <c r="JT57" s="51">
        <f t="shared" si="155"/>
        <v>9.3059999999999992</v>
      </c>
      <c r="JU57" s="51">
        <f t="shared" si="155"/>
        <v>5.6159999999999997</v>
      </c>
      <c r="JV57" s="51">
        <f t="shared" si="155"/>
        <v>9.3079999999999998</v>
      </c>
      <c r="JW57" s="51">
        <f t="shared" si="155"/>
        <v>0.50600000000000001</v>
      </c>
      <c r="JX57" s="51">
        <f t="shared" si="155"/>
        <v>6.7050000000000001</v>
      </c>
      <c r="JZ57" s="1" t="str">
        <f t="shared" si="142"/>
        <v>[4.948, 2.17, 7.853, 7.996, 7.844, 6.429, 3.187, 9.537, 2.283, 1.497, 3.12, 9.905, 2.896, 4.638, 9.697, 4.244, 0.972, 3.1, 9.711, 8.159, 7.928, 4.45, 7.35, 8.849, 7.273, 7.997, 7.565, 0.156, 0.289, 1.817, 3.57, 9.37, 2.641, 4.229, 5.785, 5.185, 3.143, 7.424, 2.228, 3.111, 5.164, 8.026, 6.149, 9.496, 5.025, 9.633, 6.717, 3.909, 9.672, 5.988, 1.982, 6.065, 4.854, 9.471, 9.431, 9.306, 5.616, 9.308, 0.506, 6.705],</v>
      </c>
    </row>
    <row r="58" spans="2:286" ht="15" thickBot="1" x14ac:dyDescent="0.4">
      <c r="H58" s="12">
        <f>SUM(H13:H57)</f>
        <v>206911</v>
      </c>
      <c r="L58" s="43"/>
      <c r="M58" s="43"/>
      <c r="N58" s="43"/>
      <c r="O58" s="43"/>
      <c r="P58" s="43"/>
      <c r="Q58" s="43"/>
      <c r="AO58" s="43"/>
      <c r="AP58" s="43"/>
      <c r="AQ58" s="43"/>
      <c r="AR58" s="43"/>
      <c r="AS58" s="43"/>
      <c r="AT58" s="43"/>
      <c r="BJ58" s="7"/>
      <c r="BK58" s="7"/>
      <c r="BL58" s="7"/>
      <c r="BM58" s="7"/>
      <c r="BN58" s="7"/>
      <c r="BO58" s="7"/>
      <c r="BP58" s="7"/>
      <c r="BQ58" s="7"/>
      <c r="BR58" s="7"/>
      <c r="BS58" s="7"/>
      <c r="BT58" s="7"/>
      <c r="BU58" s="7"/>
      <c r="BV58" s="7"/>
      <c r="BW58" s="7"/>
      <c r="BX58" s="7"/>
      <c r="BY58" s="7"/>
      <c r="DA58" s="7"/>
      <c r="DB58" s="7"/>
      <c r="DC58" s="7"/>
      <c r="DD58" s="7"/>
      <c r="DE58" s="7"/>
      <c r="DF58" s="7"/>
      <c r="DG58" s="7"/>
      <c r="DH58" s="7"/>
      <c r="DI58" s="7"/>
      <c r="DJ58" s="7"/>
      <c r="DK58" s="7"/>
      <c r="DL58" s="7"/>
      <c r="DM58" s="7"/>
      <c r="DN58" s="7"/>
      <c r="DO58" s="7"/>
      <c r="DP58" s="7"/>
      <c r="DQ58" s="7"/>
      <c r="DR58" s="7"/>
      <c r="DS58" s="7"/>
      <c r="DT58" s="7"/>
      <c r="DU58" s="7"/>
      <c r="DV58" s="7"/>
      <c r="DW58" s="7"/>
      <c r="DX58" s="7"/>
      <c r="DY58" s="7"/>
      <c r="DZ58" s="7"/>
      <c r="HQ58" s="51"/>
      <c r="HR58" s="51"/>
      <c r="HS58" s="51"/>
      <c r="HT58" s="51"/>
      <c r="HU58" s="51"/>
      <c r="HV58" s="51"/>
      <c r="HW58" s="51"/>
      <c r="HX58" s="51"/>
      <c r="HY58" s="51"/>
      <c r="HZ58" s="51"/>
      <c r="IA58" s="51"/>
      <c r="IB58" s="51"/>
      <c r="IC58" s="51"/>
      <c r="ID58" s="51"/>
      <c r="IE58" s="51"/>
      <c r="IF58" s="51"/>
      <c r="IG58" s="51"/>
      <c r="IH58" s="51"/>
      <c r="II58" s="51"/>
      <c r="IJ58" s="51"/>
      <c r="IK58" s="51"/>
      <c r="IL58" s="51"/>
      <c r="IM58" s="51"/>
      <c r="IN58" s="51"/>
      <c r="IO58" s="51"/>
      <c r="IP58" s="51"/>
      <c r="IQ58" s="51"/>
      <c r="IR58" s="51"/>
      <c r="IS58" s="51"/>
      <c r="IT58" s="51"/>
      <c r="IU58" s="51"/>
      <c r="IV58" s="51"/>
      <c r="IW58" s="51"/>
      <c r="IX58" s="51"/>
      <c r="IY58" s="51"/>
      <c r="IZ58" s="51"/>
      <c r="JA58" s="51"/>
      <c r="JB58" s="51"/>
      <c r="JC58" s="51"/>
      <c r="JD58" s="51"/>
      <c r="JE58" s="51"/>
      <c r="JF58" s="51"/>
      <c r="JG58" s="51"/>
      <c r="JH58" s="51"/>
      <c r="JI58" s="51"/>
      <c r="JJ58" s="51"/>
      <c r="JK58" s="51"/>
      <c r="JL58" s="51"/>
      <c r="JM58" s="51"/>
      <c r="JN58" s="51"/>
      <c r="JO58" s="51"/>
      <c r="JP58" s="51"/>
      <c r="JQ58" s="51"/>
      <c r="JR58" s="51"/>
      <c r="JS58" s="51"/>
      <c r="JT58" s="51"/>
      <c r="JU58" s="51"/>
      <c r="JV58" s="51"/>
      <c r="JW58" s="51"/>
      <c r="JX58" s="51"/>
    </row>
    <row r="59" spans="2:286" x14ac:dyDescent="0.35">
      <c r="L59" s="43"/>
      <c r="M59" s="43"/>
      <c r="N59" s="43"/>
      <c r="O59" s="43"/>
      <c r="P59" s="43"/>
      <c r="Q59" s="43"/>
      <c r="AO59" s="43"/>
      <c r="AP59" s="43"/>
      <c r="AQ59" s="43"/>
      <c r="AR59" s="43"/>
      <c r="AS59" s="43"/>
      <c r="AT59" s="43"/>
      <c r="BJ59" s="7"/>
      <c r="BK59" s="7"/>
      <c r="BL59" s="7"/>
      <c r="BM59" s="7"/>
      <c r="BN59" s="7"/>
      <c r="BO59" s="7"/>
      <c r="BP59" s="7"/>
      <c r="BQ59" s="7"/>
      <c r="BR59" s="7"/>
      <c r="BS59" s="7"/>
      <c r="BT59" s="7"/>
      <c r="BU59" s="7"/>
      <c r="BV59" s="7"/>
      <c r="BW59" s="7"/>
      <c r="BX59" s="7"/>
      <c r="BY59" s="7"/>
      <c r="DA59" s="7"/>
      <c r="DB59" s="7"/>
      <c r="DC59" s="7"/>
      <c r="DD59" s="7"/>
      <c r="DE59" s="7"/>
      <c r="DF59" s="7"/>
      <c r="DG59" s="7"/>
      <c r="DH59" s="7"/>
      <c r="DI59" s="7"/>
      <c r="DJ59" s="7"/>
      <c r="DK59" s="7"/>
      <c r="DL59" s="7"/>
      <c r="DM59" s="7"/>
      <c r="DN59" s="7"/>
      <c r="DO59" s="7"/>
      <c r="DP59" s="7"/>
      <c r="DQ59" s="7"/>
      <c r="DR59" s="7"/>
      <c r="DS59" s="7"/>
      <c r="DT59" s="7"/>
      <c r="DU59" s="7"/>
      <c r="DV59" s="7"/>
      <c r="DW59" s="7"/>
      <c r="DX59" s="7"/>
      <c r="DY59" s="7"/>
      <c r="DZ59" s="7"/>
      <c r="HQ59" s="51"/>
      <c r="HR59" s="51"/>
      <c r="HS59" s="51"/>
      <c r="HT59" s="51"/>
      <c r="HU59" s="51"/>
      <c r="HV59" s="51"/>
      <c r="HW59" s="51"/>
      <c r="HX59" s="51"/>
      <c r="HY59" s="51"/>
      <c r="HZ59" s="51"/>
      <c r="IA59" s="51"/>
      <c r="IB59" s="51"/>
      <c r="IC59" s="51"/>
      <c r="ID59" s="51"/>
      <c r="IE59" s="51"/>
      <c r="IF59" s="51"/>
      <c r="IG59" s="51"/>
      <c r="IH59" s="51"/>
      <c r="II59" s="51"/>
      <c r="IJ59" s="51"/>
      <c r="IK59" s="51"/>
      <c r="IL59" s="51"/>
      <c r="IM59" s="51"/>
      <c r="IN59" s="51"/>
      <c r="IO59" s="51"/>
      <c r="IP59" s="51"/>
      <c r="IQ59" s="51"/>
      <c r="IR59" s="51"/>
      <c r="IS59" s="51"/>
      <c r="IT59" s="51"/>
      <c r="IU59" s="51"/>
      <c r="IV59" s="51"/>
      <c r="IW59" s="51"/>
      <c r="IX59" s="51"/>
      <c r="IY59" s="51"/>
      <c r="IZ59" s="51"/>
      <c r="JA59" s="51"/>
      <c r="JB59" s="51"/>
      <c r="JC59" s="51"/>
      <c r="JD59" s="51"/>
      <c r="JE59" s="51"/>
      <c r="JF59" s="51"/>
      <c r="JG59" s="51"/>
      <c r="JH59" s="51"/>
      <c r="JI59" s="51"/>
      <c r="JJ59" s="51"/>
      <c r="JK59" s="51"/>
      <c r="JL59" s="51"/>
      <c r="JM59" s="51"/>
      <c r="JN59" s="51"/>
      <c r="JO59" s="51"/>
      <c r="JP59" s="51"/>
      <c r="JQ59" s="51"/>
      <c r="JR59" s="51"/>
      <c r="JS59" s="51"/>
      <c r="JT59" s="51"/>
      <c r="JU59" s="51"/>
      <c r="JV59" s="51"/>
      <c r="JW59" s="51"/>
      <c r="JX59" s="51"/>
    </row>
    <row r="60" spans="2:286" ht="29.5" thickBot="1" x14ac:dyDescent="0.4">
      <c r="K60" s="52" t="s">
        <v>66</v>
      </c>
      <c r="L60" s="52" t="s">
        <v>67</v>
      </c>
      <c r="M60" s="52"/>
      <c r="N60" s="52" t="s">
        <v>68</v>
      </c>
      <c r="O60" s="52"/>
      <c r="P60" s="52"/>
      <c r="Q60" s="52"/>
      <c r="R60" s="52" t="s">
        <v>69</v>
      </c>
      <c r="AO60" s="43"/>
      <c r="AP60" s="43"/>
      <c r="AQ60" s="43"/>
      <c r="AR60" s="43"/>
      <c r="AS60" s="43"/>
      <c r="AT60" s="43"/>
      <c r="BJ60" s="7"/>
      <c r="BK60" s="7"/>
      <c r="BL60" s="7"/>
      <c r="BM60" s="7"/>
      <c r="BN60" s="7"/>
      <c r="BO60" s="7"/>
      <c r="BP60" s="7"/>
      <c r="BQ60" s="7"/>
      <c r="BR60" s="7"/>
      <c r="BS60" s="7"/>
      <c r="BT60" s="7"/>
      <c r="BU60" s="7"/>
      <c r="BV60" s="7"/>
      <c r="BW60" s="7"/>
      <c r="BX60" s="7"/>
      <c r="BY60" s="7"/>
      <c r="DA60" s="7"/>
      <c r="DB60" s="7"/>
      <c r="DC60" s="7"/>
      <c r="DD60" s="7"/>
      <c r="DE60" s="7"/>
      <c r="DF60" s="7"/>
      <c r="DG60" s="7"/>
      <c r="DH60" s="7"/>
      <c r="DI60" s="7"/>
      <c r="DJ60" s="7"/>
      <c r="DK60" s="7"/>
      <c r="DL60" s="7"/>
      <c r="DM60" s="7"/>
      <c r="DN60" s="7"/>
      <c r="DO60" s="7"/>
      <c r="DP60" s="7"/>
      <c r="DQ60" s="7"/>
      <c r="DR60" s="7"/>
      <c r="DS60" s="7"/>
      <c r="DT60" s="7"/>
      <c r="DU60" s="7"/>
      <c r="DV60" s="7"/>
      <c r="DW60" s="7"/>
      <c r="DX60" s="7"/>
      <c r="DY60" s="7"/>
      <c r="DZ60" s="7"/>
      <c r="HQ60" s="51"/>
      <c r="HR60" s="51"/>
      <c r="HS60" s="51"/>
      <c r="HT60" s="51"/>
      <c r="HU60" s="51"/>
      <c r="HV60" s="51"/>
      <c r="HW60" s="51"/>
      <c r="HX60" s="51"/>
      <c r="HY60" s="51"/>
      <c r="HZ60" s="51"/>
      <c r="IA60" s="51"/>
      <c r="IB60" s="51"/>
      <c r="IC60" s="51"/>
      <c r="ID60" s="51"/>
      <c r="IE60" s="51"/>
      <c r="IF60" s="51"/>
      <c r="IG60" s="51"/>
      <c r="IH60" s="51"/>
      <c r="II60" s="51"/>
      <c r="IJ60" s="51"/>
      <c r="IK60" s="51"/>
      <c r="IL60" s="51"/>
      <c r="IM60" s="51"/>
      <c r="IN60" s="51"/>
      <c r="IO60" s="51"/>
      <c r="IP60" s="51"/>
      <c r="IQ60" s="51"/>
      <c r="IR60" s="51"/>
      <c r="IS60" s="51"/>
      <c r="IT60" s="51"/>
      <c r="IU60" s="51"/>
      <c r="IV60" s="51"/>
      <c r="IW60" s="51"/>
      <c r="IX60" s="51"/>
      <c r="IY60" s="51"/>
      <c r="IZ60" s="51"/>
      <c r="JA60" s="51"/>
      <c r="JB60" s="51"/>
      <c r="JC60" s="51"/>
      <c r="JD60" s="51"/>
      <c r="JE60" s="51"/>
      <c r="JF60" s="51"/>
      <c r="JG60" s="51"/>
      <c r="JH60" s="51"/>
      <c r="JI60" s="51"/>
      <c r="JJ60" s="51"/>
      <c r="JK60" s="51"/>
      <c r="JL60" s="51"/>
      <c r="JM60" s="51"/>
      <c r="JN60" s="51"/>
      <c r="JO60" s="51"/>
      <c r="JP60" s="51"/>
      <c r="JQ60" s="51"/>
      <c r="JR60" s="51"/>
      <c r="JS60" s="51"/>
      <c r="JT60" s="51"/>
      <c r="JU60" s="51"/>
      <c r="JV60" s="51"/>
      <c r="JW60" s="51"/>
      <c r="JX60" s="51"/>
    </row>
    <row r="61" spans="2:286" ht="15" thickBot="1" x14ac:dyDescent="0.4">
      <c r="C61" s="219" t="s">
        <v>23</v>
      </c>
      <c r="H61" s="12" t="s">
        <v>4</v>
      </c>
      <c r="I61" s="13">
        <v>166667</v>
      </c>
      <c r="K61" s="1">
        <f>H114/C63</f>
        <v>2.6228526024599957E-3</v>
      </c>
      <c r="L61" s="1">
        <f>K61*$A$1</f>
        <v>5.2457052049199914E-3</v>
      </c>
      <c r="N61" s="1">
        <f>I61*L61</f>
        <v>874.28594938840024</v>
      </c>
      <c r="R61" s="1">
        <f>I62*L61</f>
        <v>437.14035184159764</v>
      </c>
      <c r="AF61" s="219" t="s">
        <v>23</v>
      </c>
      <c r="AK61" s="12" t="s">
        <v>4</v>
      </c>
      <c r="AL61" s="13">
        <f>I61</f>
        <v>166667</v>
      </c>
      <c r="BJ61" s="7"/>
      <c r="BK61" s="7"/>
      <c r="BL61" s="7"/>
      <c r="BM61" s="7"/>
      <c r="BN61" s="7"/>
      <c r="BO61" s="7"/>
      <c r="BP61" s="7"/>
      <c r="BQ61" s="7"/>
      <c r="BR61" s="7"/>
      <c r="BS61" s="7"/>
      <c r="BT61" s="7"/>
      <c r="BU61" s="7"/>
      <c r="BV61" s="7"/>
      <c r="BW61" s="7"/>
      <c r="BX61" s="7"/>
      <c r="BY61" s="7"/>
      <c r="DA61" s="7"/>
      <c r="DB61" s="7"/>
      <c r="DC61" s="7"/>
      <c r="DD61" s="7"/>
      <c r="DE61" s="7"/>
      <c r="DF61" s="7"/>
      <c r="DG61" s="7"/>
      <c r="DH61" s="7"/>
      <c r="DI61" s="7"/>
      <c r="DJ61" s="7"/>
      <c r="DK61" s="7"/>
      <c r="DL61" s="7"/>
      <c r="DM61" s="7"/>
      <c r="DN61" s="7"/>
      <c r="DO61" s="7"/>
      <c r="DP61" s="7"/>
      <c r="DQ61" s="7"/>
      <c r="DR61" s="7"/>
      <c r="DS61" s="7"/>
      <c r="DT61" s="7"/>
      <c r="DU61" s="7"/>
      <c r="DV61" s="7"/>
      <c r="DW61" s="7"/>
      <c r="DX61" s="7"/>
      <c r="DY61" s="7"/>
      <c r="DZ61" s="7"/>
      <c r="HQ61" s="51"/>
      <c r="HR61" s="51"/>
      <c r="HS61" s="51"/>
      <c r="HT61" s="51"/>
      <c r="HU61" s="51"/>
      <c r="HV61" s="51"/>
      <c r="HW61" s="51"/>
      <c r="HX61" s="51"/>
      <c r="HY61" s="51"/>
      <c r="HZ61" s="51"/>
      <c r="IA61" s="51"/>
      <c r="IB61" s="51"/>
      <c r="IC61" s="51"/>
      <c r="ID61" s="51"/>
      <c r="IE61" s="51"/>
      <c r="IF61" s="51"/>
      <c r="IG61" s="51"/>
      <c r="IH61" s="51"/>
      <c r="II61" s="51"/>
      <c r="IJ61" s="51"/>
      <c r="IK61" s="51"/>
      <c r="IL61" s="51"/>
      <c r="IM61" s="51"/>
      <c r="IN61" s="51"/>
      <c r="IO61" s="51"/>
      <c r="IP61" s="51"/>
      <c r="IQ61" s="51"/>
      <c r="IR61" s="51"/>
      <c r="IS61" s="51"/>
      <c r="IT61" s="51"/>
      <c r="IU61" s="51"/>
      <c r="IV61" s="51"/>
      <c r="IW61" s="51"/>
      <c r="IX61" s="51"/>
      <c r="IY61" s="51"/>
      <c r="IZ61" s="51"/>
      <c r="JA61" s="51"/>
      <c r="JB61" s="51"/>
      <c r="JC61" s="51"/>
      <c r="JD61" s="51"/>
      <c r="JE61" s="51"/>
      <c r="JF61" s="51"/>
      <c r="JG61" s="51"/>
      <c r="JH61" s="51"/>
      <c r="JI61" s="51"/>
      <c r="JJ61" s="51"/>
      <c r="JK61" s="51"/>
      <c r="JL61" s="51"/>
      <c r="JM61" s="51"/>
      <c r="JN61" s="51"/>
      <c r="JO61" s="51"/>
      <c r="JP61" s="51"/>
      <c r="JQ61" s="51"/>
      <c r="JR61" s="51"/>
      <c r="JS61" s="51"/>
      <c r="JT61" s="51"/>
      <c r="JU61" s="51"/>
      <c r="JV61" s="51"/>
      <c r="JW61" s="51"/>
      <c r="JX61" s="51"/>
    </row>
    <row r="62" spans="2:286" ht="15" thickBot="1" x14ac:dyDescent="0.4">
      <c r="C62" s="220"/>
      <c r="H62" s="14" t="s">
        <v>15</v>
      </c>
      <c r="I62" s="15">
        <v>83333</v>
      </c>
      <c r="AF62" s="220"/>
      <c r="AK62" s="14" t="s">
        <v>15</v>
      </c>
      <c r="AL62" s="13">
        <f>I62</f>
        <v>83333</v>
      </c>
      <c r="BJ62" s="7"/>
      <c r="BK62" s="7"/>
      <c r="BL62" s="7"/>
      <c r="BM62" s="7"/>
      <c r="BN62" s="7"/>
      <c r="BO62" s="7"/>
      <c r="BP62" s="7"/>
      <c r="BQ62" s="7"/>
      <c r="BR62" s="7"/>
      <c r="BS62" s="7"/>
      <c r="BT62" s="7"/>
      <c r="BU62" s="7"/>
      <c r="BV62" s="7"/>
      <c r="BW62" s="7"/>
      <c r="BX62" s="7"/>
      <c r="BY62" s="7"/>
      <c r="DA62" s="7"/>
      <c r="DB62" s="7"/>
      <c r="DC62" s="7"/>
      <c r="DD62" s="7"/>
      <c r="DE62" s="7"/>
      <c r="DF62" s="7"/>
      <c r="DG62" s="7"/>
      <c r="DH62" s="7"/>
      <c r="DI62" s="7"/>
      <c r="DJ62" s="7"/>
      <c r="DK62" s="7"/>
      <c r="DL62" s="7"/>
      <c r="DM62" s="7"/>
      <c r="DN62" s="7"/>
      <c r="DO62" s="7"/>
      <c r="DP62" s="7"/>
      <c r="DQ62" s="7"/>
      <c r="DR62" s="7"/>
      <c r="DS62" s="7"/>
      <c r="DT62" s="7"/>
      <c r="DU62" s="7"/>
      <c r="DV62" s="7"/>
      <c r="DW62" s="7"/>
      <c r="DX62" s="7"/>
      <c r="DY62" s="7"/>
      <c r="DZ62" s="7"/>
      <c r="HQ62" s="51"/>
      <c r="HR62" s="51"/>
      <c r="HS62" s="51"/>
      <c r="HT62" s="51"/>
      <c r="HU62" s="51"/>
      <c r="HV62" s="51"/>
      <c r="HW62" s="51"/>
      <c r="HX62" s="51"/>
      <c r="HY62" s="51"/>
      <c r="HZ62" s="51"/>
      <c r="IA62" s="51"/>
      <c r="IB62" s="51"/>
      <c r="IC62" s="51"/>
      <c r="ID62" s="51"/>
      <c r="IE62" s="51"/>
      <c r="IF62" s="51"/>
      <c r="IG62" s="51"/>
      <c r="IH62" s="51"/>
      <c r="II62" s="51"/>
      <c r="IJ62" s="51"/>
      <c r="IK62" s="51"/>
      <c r="IL62" s="51"/>
      <c r="IM62" s="51"/>
      <c r="IN62" s="51"/>
      <c r="IO62" s="51"/>
      <c r="IP62" s="51"/>
      <c r="IQ62" s="51"/>
      <c r="IR62" s="51"/>
      <c r="IS62" s="51"/>
      <c r="IT62" s="51"/>
      <c r="IU62" s="51"/>
      <c r="IV62" s="51"/>
      <c r="IW62" s="51"/>
      <c r="IX62" s="51"/>
      <c r="IY62" s="51"/>
      <c r="IZ62" s="51"/>
      <c r="JA62" s="51"/>
      <c r="JB62" s="51"/>
      <c r="JC62" s="51"/>
      <c r="JD62" s="51"/>
      <c r="JE62" s="51"/>
      <c r="JF62" s="51"/>
      <c r="JG62" s="51"/>
      <c r="JH62" s="51"/>
      <c r="JI62" s="51"/>
      <c r="JJ62" s="51"/>
      <c r="JK62" s="51"/>
      <c r="JL62" s="51"/>
      <c r="JM62" s="51"/>
      <c r="JN62" s="51"/>
      <c r="JO62" s="51"/>
      <c r="JP62" s="51"/>
      <c r="JQ62" s="51"/>
      <c r="JR62" s="51"/>
      <c r="JS62" s="51"/>
      <c r="JT62" s="51"/>
      <c r="JU62" s="51"/>
      <c r="JV62" s="51"/>
      <c r="JW62" s="51"/>
      <c r="JX62" s="51"/>
    </row>
    <row r="63" spans="2:286" ht="15" thickBot="1" x14ac:dyDescent="0.4">
      <c r="C63" s="48">
        <v>86776550</v>
      </c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J63" s="7"/>
      <c r="BK63" s="7"/>
      <c r="BL63" s="7"/>
      <c r="BM63" s="7"/>
      <c r="BN63" s="7"/>
      <c r="BO63" s="7"/>
      <c r="BP63" s="7"/>
      <c r="BQ63" s="7"/>
      <c r="BR63" s="7"/>
      <c r="BS63" s="7"/>
      <c r="BT63" s="7"/>
      <c r="BU63" s="7"/>
      <c r="BV63" s="7"/>
      <c r="BW63" s="7"/>
      <c r="BX63" s="7"/>
      <c r="BY63" s="7"/>
      <c r="DA63" s="7"/>
      <c r="DB63" s="7"/>
      <c r="DC63" s="7"/>
      <c r="DD63" s="7"/>
      <c r="DE63" s="7"/>
      <c r="DF63" s="7"/>
      <c r="DG63" s="7"/>
      <c r="DH63" s="7"/>
      <c r="DI63" s="7"/>
      <c r="DJ63" s="7"/>
      <c r="DK63" s="7"/>
      <c r="DL63" s="7"/>
      <c r="DM63" s="7"/>
      <c r="DN63" s="7"/>
      <c r="DO63" s="7"/>
      <c r="DP63" s="7"/>
      <c r="DQ63" s="7"/>
      <c r="DR63" s="7"/>
      <c r="DS63" s="7"/>
      <c r="DT63" s="7"/>
      <c r="DU63" s="7"/>
      <c r="DV63" s="7"/>
      <c r="DW63" s="7"/>
      <c r="DX63" s="7"/>
      <c r="DY63" s="7"/>
      <c r="DZ63" s="7"/>
      <c r="HQ63" s="51"/>
      <c r="HR63" s="51"/>
      <c r="HS63" s="51"/>
      <c r="HT63" s="51"/>
      <c r="HU63" s="51"/>
      <c r="HV63" s="51"/>
      <c r="HW63" s="51"/>
      <c r="HX63" s="51"/>
      <c r="HY63" s="51"/>
      <c r="HZ63" s="51"/>
      <c r="IA63" s="51"/>
      <c r="IB63" s="51"/>
      <c r="IC63" s="51"/>
      <c r="ID63" s="51"/>
      <c r="IE63" s="51"/>
      <c r="IF63" s="51"/>
      <c r="IG63" s="51"/>
      <c r="IH63" s="51"/>
      <c r="II63" s="51"/>
      <c r="IJ63" s="51"/>
      <c r="IK63" s="51"/>
      <c r="IL63" s="51"/>
      <c r="IM63" s="51"/>
      <c r="IN63" s="51"/>
      <c r="IO63" s="51"/>
      <c r="IP63" s="51"/>
      <c r="IQ63" s="51"/>
      <c r="IR63" s="51"/>
      <c r="IS63" s="51"/>
      <c r="IT63" s="51"/>
      <c r="IU63" s="51"/>
      <c r="IV63" s="51"/>
      <c r="IW63" s="51"/>
      <c r="IX63" s="51"/>
      <c r="IY63" s="51"/>
      <c r="IZ63" s="51"/>
      <c r="JA63" s="51"/>
      <c r="JB63" s="51"/>
      <c r="JC63" s="51"/>
      <c r="JD63" s="51"/>
      <c r="JE63" s="51"/>
      <c r="JF63" s="51"/>
      <c r="JG63" s="51"/>
      <c r="JH63" s="51"/>
      <c r="JI63" s="51"/>
      <c r="JJ63" s="51"/>
      <c r="JK63" s="51"/>
      <c r="JL63" s="51"/>
      <c r="JM63" s="51"/>
      <c r="JN63" s="51"/>
      <c r="JO63" s="51"/>
      <c r="JP63" s="51"/>
      <c r="JQ63" s="51"/>
      <c r="JR63" s="51"/>
      <c r="JS63" s="51"/>
      <c r="JT63" s="51"/>
      <c r="JU63" s="51"/>
      <c r="JV63" s="51"/>
      <c r="JW63" s="51"/>
      <c r="JX63" s="51"/>
    </row>
    <row r="64" spans="2:286" ht="48" customHeight="1" thickBot="1" x14ac:dyDescent="0.4">
      <c r="J64" s="216" t="s">
        <v>16</v>
      </c>
      <c r="K64" s="217"/>
      <c r="L64" s="217"/>
      <c r="M64" s="217"/>
      <c r="N64" s="217"/>
      <c r="O64" s="217"/>
      <c r="P64" s="217"/>
      <c r="Q64" s="218"/>
      <c r="R64" s="211" t="s">
        <v>17</v>
      </c>
      <c r="S64" s="212"/>
      <c r="T64" s="212"/>
      <c r="U64" s="212"/>
      <c r="V64" s="212"/>
      <c r="W64" s="212"/>
      <c r="X64" s="212"/>
      <c r="Y64" s="212"/>
      <c r="Z64" s="212"/>
      <c r="AA64" s="212"/>
      <c r="AB64" s="212"/>
      <c r="AC64" s="213"/>
      <c r="AM64" s="216" t="s">
        <v>16</v>
      </c>
      <c r="AN64" s="217"/>
      <c r="AO64" s="217"/>
      <c r="AP64" s="217"/>
      <c r="AQ64" s="217"/>
      <c r="AR64" s="217"/>
      <c r="AS64" s="217"/>
      <c r="AT64" s="218"/>
      <c r="AU64" s="211" t="s">
        <v>17</v>
      </c>
      <c r="AV64" s="212"/>
      <c r="AW64" s="212"/>
      <c r="AX64" s="212"/>
      <c r="AY64" s="212"/>
      <c r="AZ64" s="212"/>
      <c r="BA64" s="212"/>
      <c r="BB64" s="212"/>
      <c r="BC64" s="212"/>
      <c r="BD64" s="212"/>
      <c r="BE64" s="212"/>
      <c r="BF64" s="213"/>
      <c r="BJ64" s="7"/>
      <c r="BK64" s="7"/>
      <c r="BL64" s="7"/>
      <c r="BM64" s="7"/>
      <c r="BN64" s="7"/>
      <c r="BO64" s="7"/>
      <c r="BP64" s="7"/>
      <c r="BQ64" s="7"/>
      <c r="BR64" s="7"/>
      <c r="BS64" s="7"/>
      <c r="BT64" s="7"/>
      <c r="BU64" s="7"/>
      <c r="BV64" s="7"/>
      <c r="BW64" s="7"/>
      <c r="BX64" s="7"/>
      <c r="BY64" s="7"/>
      <c r="DA64" s="7"/>
      <c r="DB64" s="7"/>
      <c r="DC64" s="7"/>
      <c r="DD64" s="7"/>
      <c r="DE64" s="7"/>
      <c r="DF64" s="7"/>
      <c r="DG64" s="7"/>
      <c r="DH64" s="7"/>
      <c r="DI64" s="7"/>
      <c r="DJ64" s="7"/>
      <c r="DK64" s="7"/>
      <c r="DL64" s="7"/>
      <c r="DM64" s="7"/>
      <c r="DN64" s="7"/>
      <c r="DO64" s="7"/>
      <c r="DP64" s="7"/>
      <c r="DQ64" s="7"/>
      <c r="DR64" s="7"/>
      <c r="DS64" s="7"/>
      <c r="DT64" s="7"/>
      <c r="DU64" s="7"/>
      <c r="DV64" s="7"/>
      <c r="DW64" s="7"/>
      <c r="DX64" s="7"/>
      <c r="DY64" s="7"/>
      <c r="DZ64" s="7"/>
      <c r="HQ64" s="51"/>
      <c r="HR64" s="51"/>
      <c r="HS64" s="51"/>
      <c r="HT64" s="51"/>
      <c r="HU64" s="51"/>
      <c r="HV64" s="51"/>
      <c r="HW64" s="51"/>
      <c r="HX64" s="51"/>
      <c r="HY64" s="51"/>
      <c r="HZ64" s="51"/>
      <c r="IA64" s="51"/>
      <c r="IB64" s="51"/>
      <c r="IC64" s="51"/>
      <c r="ID64" s="51"/>
      <c r="IE64" s="51"/>
      <c r="IF64" s="51"/>
      <c r="IG64" s="51"/>
      <c r="IH64" s="51"/>
      <c r="II64" s="51"/>
      <c r="IJ64" s="51"/>
      <c r="IK64" s="51"/>
      <c r="IL64" s="51"/>
      <c r="IM64" s="51"/>
      <c r="IN64" s="51"/>
      <c r="IO64" s="51"/>
      <c r="IP64" s="51"/>
      <c r="IQ64" s="51"/>
      <c r="IR64" s="51"/>
      <c r="IS64" s="51"/>
      <c r="IT64" s="51"/>
      <c r="IU64" s="51"/>
      <c r="IV64" s="51"/>
      <c r="IW64" s="51"/>
      <c r="IX64" s="51"/>
      <c r="IY64" s="51"/>
      <c r="IZ64" s="51"/>
      <c r="JA64" s="51"/>
      <c r="JB64" s="51"/>
      <c r="JC64" s="51"/>
      <c r="JD64" s="51"/>
      <c r="JE64" s="51"/>
      <c r="JF64" s="51"/>
      <c r="JG64" s="51"/>
      <c r="JH64" s="51"/>
      <c r="JI64" s="51"/>
      <c r="JJ64" s="51"/>
      <c r="JK64" s="51"/>
      <c r="JL64" s="51"/>
      <c r="JM64" s="51"/>
      <c r="JN64" s="51"/>
      <c r="JO64" s="51"/>
      <c r="JP64" s="51"/>
      <c r="JQ64" s="51"/>
      <c r="JR64" s="51"/>
      <c r="JS64" s="51"/>
      <c r="JT64" s="51"/>
      <c r="JU64" s="51"/>
      <c r="JV64" s="51"/>
      <c r="JW64" s="51"/>
      <c r="JX64" s="51"/>
    </row>
    <row r="65" spans="2:284" ht="15" thickBot="1" x14ac:dyDescent="0.4">
      <c r="H65" s="225" t="s">
        <v>18</v>
      </c>
      <c r="I65" s="226"/>
      <c r="J65" s="16">
        <v>1</v>
      </c>
      <c r="K65" s="16">
        <v>3</v>
      </c>
      <c r="L65" s="59">
        <v>4</v>
      </c>
      <c r="M65" s="69">
        <v>5</v>
      </c>
      <c r="N65" s="69">
        <v>7</v>
      </c>
      <c r="O65" s="69">
        <v>8</v>
      </c>
      <c r="P65" s="71">
        <v>11</v>
      </c>
      <c r="Q65" s="16">
        <v>14</v>
      </c>
      <c r="R65" s="18">
        <v>15</v>
      </c>
      <c r="S65" s="19">
        <v>16</v>
      </c>
      <c r="T65" s="18">
        <v>18</v>
      </c>
      <c r="U65" s="68">
        <v>19</v>
      </c>
      <c r="V65" s="68">
        <v>21</v>
      </c>
      <c r="W65" s="68">
        <v>22</v>
      </c>
      <c r="X65" s="18">
        <v>24</v>
      </c>
      <c r="Y65" s="19">
        <v>27</v>
      </c>
      <c r="Z65" s="19">
        <v>28</v>
      </c>
      <c r="AA65" s="19">
        <v>29</v>
      </c>
      <c r="AB65" s="19">
        <v>31</v>
      </c>
      <c r="AC65" s="19">
        <v>38</v>
      </c>
      <c r="AK65" s="225" t="s">
        <v>18</v>
      </c>
      <c r="AL65" s="226"/>
      <c r="AM65" s="16">
        <v>1</v>
      </c>
      <c r="AN65" s="16">
        <v>3</v>
      </c>
      <c r="AO65" s="17">
        <v>4</v>
      </c>
      <c r="AP65" s="69">
        <v>5</v>
      </c>
      <c r="AQ65" s="16">
        <v>7</v>
      </c>
      <c r="AR65" s="69">
        <v>8</v>
      </c>
      <c r="AS65" s="71">
        <v>11</v>
      </c>
      <c r="AT65" s="16">
        <v>14</v>
      </c>
      <c r="AU65" s="18">
        <v>15</v>
      </c>
      <c r="AV65" s="19">
        <v>16</v>
      </c>
      <c r="AW65" s="18">
        <v>18</v>
      </c>
      <c r="AX65" s="68">
        <v>19</v>
      </c>
      <c r="AY65" s="68">
        <v>21</v>
      </c>
      <c r="AZ65" s="68">
        <v>22</v>
      </c>
      <c r="BA65" s="18">
        <v>24</v>
      </c>
      <c r="BB65" s="19">
        <v>27</v>
      </c>
      <c r="BC65" s="19">
        <v>28</v>
      </c>
      <c r="BD65" s="19">
        <v>29</v>
      </c>
      <c r="BE65" s="19">
        <v>31</v>
      </c>
      <c r="BF65" s="19">
        <v>38</v>
      </c>
      <c r="BJ65" s="7"/>
      <c r="BK65" s="7"/>
      <c r="BL65" s="7"/>
      <c r="BM65" s="7"/>
      <c r="BN65" s="7"/>
      <c r="BO65" s="7"/>
      <c r="BP65" s="7"/>
      <c r="BQ65" s="7"/>
      <c r="BR65" s="7"/>
      <c r="BS65" s="7"/>
      <c r="BT65" s="7"/>
      <c r="BU65" s="7"/>
      <c r="BV65" s="7"/>
      <c r="BW65" s="7"/>
      <c r="BX65" s="7"/>
      <c r="BY65" s="7"/>
      <c r="DA65" s="7"/>
      <c r="DB65" s="7"/>
      <c r="DC65" s="7"/>
      <c r="DD65" s="7"/>
      <c r="DE65" s="7"/>
      <c r="DF65" s="7"/>
      <c r="DG65" s="7"/>
      <c r="DH65" s="7"/>
      <c r="DI65" s="7"/>
      <c r="DJ65" s="7"/>
      <c r="DK65" s="7"/>
      <c r="DL65" s="7"/>
      <c r="DM65" s="7"/>
      <c r="DN65" s="7"/>
      <c r="DO65" s="7"/>
      <c r="DP65" s="7"/>
      <c r="DQ65" s="7"/>
      <c r="DR65" s="7"/>
      <c r="DS65" s="7"/>
      <c r="DT65" s="7"/>
      <c r="DU65" s="7"/>
      <c r="DV65" s="7"/>
      <c r="DW65" s="7"/>
      <c r="DX65" s="7"/>
      <c r="DY65" s="7"/>
      <c r="DZ65" s="7"/>
      <c r="HQ65" s="51"/>
      <c r="HR65" s="51"/>
      <c r="HS65" s="51"/>
      <c r="HT65" s="51"/>
      <c r="HU65" s="51"/>
      <c r="HV65" s="51"/>
      <c r="HW65" s="51"/>
      <c r="HX65" s="51"/>
      <c r="HY65" s="51"/>
      <c r="HZ65" s="51"/>
      <c r="IA65" s="51"/>
      <c r="IB65" s="51"/>
      <c r="IC65" s="51"/>
      <c r="ID65" s="51"/>
      <c r="IE65" s="51"/>
      <c r="IF65" s="51"/>
      <c r="IG65" s="51"/>
      <c r="IH65" s="51"/>
      <c r="II65" s="51"/>
      <c r="IJ65" s="51"/>
      <c r="IK65" s="51"/>
      <c r="IL65" s="51"/>
      <c r="IM65" s="51"/>
      <c r="IN65" s="51"/>
      <c r="IO65" s="51"/>
      <c r="IP65" s="51"/>
      <c r="IQ65" s="51"/>
      <c r="IR65" s="51"/>
      <c r="IS65" s="51"/>
      <c r="IT65" s="51"/>
      <c r="IU65" s="51"/>
      <c r="IV65" s="51"/>
      <c r="IW65" s="51"/>
      <c r="IX65" s="51"/>
      <c r="IY65" s="51"/>
      <c r="IZ65" s="51"/>
      <c r="JA65" s="51"/>
      <c r="JB65" s="51"/>
      <c r="JC65" s="51"/>
      <c r="JD65" s="51"/>
      <c r="JE65" s="51"/>
      <c r="JF65" s="51"/>
      <c r="JG65" s="51"/>
      <c r="JH65" s="51"/>
      <c r="JI65" s="51"/>
      <c r="JJ65" s="51"/>
      <c r="JK65" s="51"/>
      <c r="JL65" s="51"/>
      <c r="JM65" s="51"/>
      <c r="JN65" s="51"/>
      <c r="JO65" s="51"/>
      <c r="JP65" s="51"/>
      <c r="JQ65" s="51"/>
      <c r="JR65" s="51"/>
      <c r="JS65" s="51"/>
      <c r="JT65" s="51"/>
      <c r="JU65" s="51"/>
      <c r="JV65" s="51"/>
      <c r="JW65" s="51"/>
      <c r="JX65" s="51"/>
    </row>
    <row r="66" spans="2:284" ht="29.5" thickBot="1" x14ac:dyDescent="0.4">
      <c r="H66" s="5" t="s">
        <v>19</v>
      </c>
      <c r="I66" s="11" t="s">
        <v>20</v>
      </c>
      <c r="J66" s="20" t="s">
        <v>9</v>
      </c>
      <c r="K66" s="23" t="s">
        <v>10</v>
      </c>
      <c r="L66" s="22" t="s">
        <v>11</v>
      </c>
      <c r="M66" s="22" t="s">
        <v>92</v>
      </c>
      <c r="N66" s="22" t="s">
        <v>65</v>
      </c>
      <c r="O66" s="22" t="s">
        <v>93</v>
      </c>
      <c r="P66" s="72" t="s">
        <v>80</v>
      </c>
      <c r="Q66" s="20" t="s">
        <v>86</v>
      </c>
      <c r="R66" s="20" t="s">
        <v>5</v>
      </c>
      <c r="S66" s="23" t="s">
        <v>6</v>
      </c>
      <c r="T66" s="20" t="s">
        <v>7</v>
      </c>
      <c r="U66" s="22" t="s">
        <v>8</v>
      </c>
      <c r="V66" s="22" t="s">
        <v>87</v>
      </c>
      <c r="W66" s="72" t="s">
        <v>81</v>
      </c>
      <c r="X66" s="23" t="s">
        <v>131</v>
      </c>
      <c r="Y66" s="23" t="s">
        <v>125</v>
      </c>
      <c r="Z66" s="23" t="s">
        <v>137</v>
      </c>
      <c r="AA66" s="23" t="s">
        <v>132</v>
      </c>
      <c r="AB66" s="23" t="s">
        <v>126</v>
      </c>
      <c r="AC66" s="23" t="s">
        <v>138</v>
      </c>
      <c r="AK66" s="5" t="s">
        <v>19</v>
      </c>
      <c r="AL66" s="11" t="s">
        <v>20</v>
      </c>
      <c r="AM66" s="20" t="s">
        <v>9</v>
      </c>
      <c r="AN66" s="20" t="s">
        <v>10</v>
      </c>
      <c r="AO66" s="21" t="s">
        <v>11</v>
      </c>
      <c r="AP66" s="22" t="s">
        <v>92</v>
      </c>
      <c r="AQ66" s="20" t="s">
        <v>65</v>
      </c>
      <c r="AR66" s="22" t="s">
        <v>93</v>
      </c>
      <c r="AS66" s="72" t="s">
        <v>80</v>
      </c>
      <c r="AT66" s="20" t="s">
        <v>86</v>
      </c>
      <c r="AU66" s="20" t="s">
        <v>5</v>
      </c>
      <c r="AV66" s="23" t="s">
        <v>6</v>
      </c>
      <c r="AW66" s="20" t="s">
        <v>7</v>
      </c>
      <c r="AX66" s="22" t="s">
        <v>8</v>
      </c>
      <c r="AY66" s="22" t="s">
        <v>87</v>
      </c>
      <c r="AZ66" s="72" t="s">
        <v>81</v>
      </c>
      <c r="BA66" s="23" t="s">
        <v>131</v>
      </c>
      <c r="BB66" s="23" t="s">
        <v>125</v>
      </c>
      <c r="BC66" s="23" t="s">
        <v>137</v>
      </c>
      <c r="BD66" s="23" t="s">
        <v>132</v>
      </c>
      <c r="BE66" s="23" t="s">
        <v>126</v>
      </c>
      <c r="BF66" s="23" t="s">
        <v>138</v>
      </c>
      <c r="BJ66" s="7"/>
      <c r="BK66" s="7"/>
      <c r="BL66" s="7"/>
      <c r="BM66" s="7"/>
      <c r="BN66" s="7"/>
      <c r="BO66" s="7"/>
      <c r="BP66" s="7"/>
      <c r="BQ66" s="7"/>
      <c r="BR66" s="7"/>
      <c r="BS66" s="7"/>
      <c r="BT66" s="7"/>
      <c r="BU66" s="7"/>
      <c r="BV66" s="7"/>
      <c r="BW66" s="7"/>
      <c r="BX66" s="7"/>
      <c r="BY66" s="7"/>
      <c r="DA66" s="7"/>
      <c r="DB66" s="7"/>
      <c r="DC66" s="7"/>
      <c r="DD66" s="7"/>
      <c r="DE66" s="7"/>
      <c r="DF66" s="7"/>
      <c r="DG66" s="7"/>
      <c r="DH66" s="7"/>
      <c r="DI66" s="7"/>
      <c r="DJ66" s="7"/>
      <c r="DK66" s="7"/>
      <c r="DL66" s="7"/>
      <c r="DM66" s="7"/>
      <c r="DN66" s="7"/>
      <c r="DO66" s="7"/>
      <c r="DP66" s="7"/>
      <c r="DQ66" s="7"/>
      <c r="DR66" s="7"/>
      <c r="DS66" s="7"/>
      <c r="DT66" s="7"/>
      <c r="DU66" s="7"/>
      <c r="DV66" s="7"/>
      <c r="DW66" s="7"/>
      <c r="DX66" s="7"/>
      <c r="DY66" s="7"/>
      <c r="DZ66" s="7"/>
      <c r="HQ66" s="51"/>
      <c r="HR66" s="51"/>
      <c r="HS66" s="51"/>
      <c r="HT66" s="51"/>
      <c r="HU66" s="51"/>
      <c r="HV66" s="51"/>
      <c r="HW66" s="51"/>
      <c r="HX66" s="51"/>
      <c r="HY66" s="51"/>
      <c r="HZ66" s="51"/>
      <c r="IA66" s="51"/>
      <c r="IB66" s="51"/>
      <c r="IC66" s="51"/>
      <c r="ID66" s="51"/>
      <c r="IE66" s="51"/>
      <c r="IF66" s="51"/>
      <c r="IG66" s="51"/>
      <c r="IH66" s="51"/>
      <c r="II66" s="51"/>
      <c r="IJ66" s="51"/>
      <c r="IK66" s="51"/>
      <c r="IL66" s="51"/>
      <c r="IM66" s="51"/>
      <c r="IN66" s="51"/>
      <c r="IO66" s="51"/>
      <c r="IP66" s="51"/>
      <c r="IQ66" s="51"/>
      <c r="IR66" s="51"/>
      <c r="IS66" s="51"/>
      <c r="IT66" s="51"/>
      <c r="IU66" s="51"/>
      <c r="IV66" s="51"/>
      <c r="IW66" s="51"/>
      <c r="IX66" s="51"/>
      <c r="IY66" s="51"/>
      <c r="IZ66" s="51"/>
      <c r="JA66" s="51"/>
      <c r="JB66" s="51"/>
      <c r="JC66" s="51"/>
      <c r="JD66" s="51"/>
      <c r="JE66" s="51"/>
      <c r="JF66" s="51"/>
      <c r="JG66" s="51"/>
      <c r="JH66" s="51"/>
      <c r="JI66" s="51"/>
      <c r="JJ66" s="51"/>
      <c r="JK66" s="51"/>
      <c r="JL66" s="51"/>
      <c r="JM66" s="51"/>
      <c r="JN66" s="51"/>
      <c r="JO66" s="51"/>
      <c r="JP66" s="51"/>
      <c r="JQ66" s="51"/>
      <c r="JR66" s="51"/>
      <c r="JS66" s="51"/>
      <c r="JT66" s="51"/>
      <c r="JU66" s="51"/>
      <c r="JV66" s="51"/>
      <c r="JW66" s="51"/>
      <c r="JX66" s="51"/>
    </row>
    <row r="67" spans="2:284" ht="15" thickBot="1" x14ac:dyDescent="0.4">
      <c r="H67" s="221" t="s">
        <v>21</v>
      </c>
      <c r="I67" s="222"/>
      <c r="J67" s="12" t="s">
        <v>4</v>
      </c>
      <c r="K67" s="24" t="s">
        <v>15</v>
      </c>
      <c r="L67" s="12" t="s">
        <v>15</v>
      </c>
      <c r="M67" s="25" t="s">
        <v>15</v>
      </c>
      <c r="N67" s="12" t="s">
        <v>15</v>
      </c>
      <c r="O67" s="25" t="s">
        <v>15</v>
      </c>
      <c r="P67" s="12" t="s">
        <v>15</v>
      </c>
      <c r="Q67" s="12" t="s">
        <v>15</v>
      </c>
      <c r="R67" s="26" t="s">
        <v>4</v>
      </c>
      <c r="S67" s="13" t="s">
        <v>4</v>
      </c>
      <c r="T67" s="25" t="s">
        <v>4</v>
      </c>
      <c r="U67" s="12" t="s">
        <v>4</v>
      </c>
      <c r="V67" s="25" t="s">
        <v>4</v>
      </c>
      <c r="W67" s="12" t="s">
        <v>4</v>
      </c>
      <c r="X67" s="13" t="s">
        <v>4</v>
      </c>
      <c r="Y67" s="13" t="s">
        <v>4</v>
      </c>
      <c r="Z67" s="13" t="s">
        <v>4</v>
      </c>
      <c r="AA67" s="13" t="s">
        <v>4</v>
      </c>
      <c r="AB67" s="13" t="s">
        <v>4</v>
      </c>
      <c r="AC67" s="13" t="s">
        <v>15</v>
      </c>
      <c r="AK67" s="221" t="s">
        <v>21</v>
      </c>
      <c r="AL67" s="222"/>
      <c r="AM67" s="25" t="s">
        <v>4</v>
      </c>
      <c r="AN67" s="25" t="s">
        <v>15</v>
      </c>
      <c r="AO67" s="12" t="s">
        <v>15</v>
      </c>
      <c r="AP67" s="25" t="s">
        <v>15</v>
      </c>
      <c r="AQ67" s="12" t="s">
        <v>15</v>
      </c>
      <c r="AR67" s="12" t="s">
        <v>15</v>
      </c>
      <c r="AS67" s="13" t="s">
        <v>15</v>
      </c>
      <c r="AT67" s="12" t="s">
        <v>15</v>
      </c>
      <c r="AU67" s="26" t="s">
        <v>4</v>
      </c>
      <c r="AV67" s="13" t="s">
        <v>4</v>
      </c>
      <c r="AW67" s="12" t="s">
        <v>4</v>
      </c>
      <c r="AX67" s="25" t="s">
        <v>4</v>
      </c>
      <c r="AY67" s="25" t="s">
        <v>4</v>
      </c>
      <c r="AZ67" s="12" t="s">
        <v>4</v>
      </c>
      <c r="BA67" s="13" t="s">
        <v>4</v>
      </c>
      <c r="BB67" s="13" t="s">
        <v>4</v>
      </c>
      <c r="BC67" s="13" t="s">
        <v>4</v>
      </c>
      <c r="BD67" s="13" t="s">
        <v>4</v>
      </c>
      <c r="BE67" s="13" t="s">
        <v>4</v>
      </c>
      <c r="BF67" s="12" t="s">
        <v>15</v>
      </c>
      <c r="BJ67" s="7"/>
      <c r="BK67" s="7"/>
      <c r="BL67" s="7"/>
      <c r="BM67" s="7"/>
      <c r="BN67" s="7"/>
      <c r="BO67" s="7"/>
      <c r="BP67" s="7"/>
      <c r="BQ67" s="7"/>
      <c r="BR67" s="7"/>
      <c r="BS67" s="7"/>
      <c r="BT67" s="7"/>
      <c r="BU67" s="7"/>
      <c r="BV67" s="7"/>
      <c r="BW67" s="7"/>
      <c r="BX67" s="7"/>
      <c r="BY67" s="7"/>
      <c r="DA67" s="7"/>
      <c r="DB67" s="7"/>
      <c r="DC67" s="7"/>
      <c r="DD67" s="7"/>
      <c r="DE67" s="7"/>
      <c r="DF67" s="7"/>
      <c r="DG67" s="7"/>
      <c r="DH67" s="7"/>
      <c r="DI67" s="7"/>
      <c r="DJ67" s="7"/>
      <c r="DK67" s="7"/>
      <c r="DL67" s="7"/>
      <c r="DM67" s="7"/>
      <c r="DN67" s="7"/>
      <c r="DO67" s="7"/>
      <c r="DP67" s="7"/>
      <c r="DQ67" s="7"/>
      <c r="DR67" s="7"/>
      <c r="DS67" s="7"/>
      <c r="DT67" s="7"/>
      <c r="DU67" s="7"/>
      <c r="DV67" s="7"/>
      <c r="DW67" s="7"/>
      <c r="DX67" s="7"/>
      <c r="DY67" s="7"/>
      <c r="DZ67" s="7"/>
      <c r="HQ67" s="51"/>
      <c r="HR67" s="51"/>
      <c r="HS67" s="51"/>
      <c r="HT67" s="51"/>
      <c r="HU67" s="51"/>
      <c r="HV67" s="51"/>
      <c r="HW67" s="51"/>
      <c r="HX67" s="51"/>
      <c r="HY67" s="51"/>
      <c r="HZ67" s="51"/>
      <c r="IA67" s="51"/>
      <c r="IB67" s="51"/>
      <c r="IC67" s="51"/>
      <c r="ID67" s="51"/>
      <c r="IE67" s="51"/>
      <c r="IF67" s="51"/>
      <c r="IG67" s="51"/>
      <c r="IH67" s="51"/>
      <c r="II67" s="51"/>
      <c r="IJ67" s="51"/>
      <c r="IK67" s="51"/>
      <c r="IL67" s="51"/>
      <c r="IM67" s="51"/>
      <c r="IN67" s="51"/>
      <c r="IO67" s="51"/>
      <c r="IP67" s="51"/>
      <c r="IQ67" s="51"/>
      <c r="IR67" s="51"/>
      <c r="IS67" s="51"/>
      <c r="IT67" s="51"/>
      <c r="IU67" s="51"/>
      <c r="IV67" s="51"/>
      <c r="IW67" s="51"/>
      <c r="IX67" s="51"/>
      <c r="IY67" s="51"/>
      <c r="IZ67" s="51"/>
      <c r="JA67" s="51"/>
      <c r="JB67" s="51"/>
      <c r="JC67" s="51"/>
      <c r="JD67" s="51"/>
      <c r="JE67" s="51"/>
      <c r="JF67" s="51"/>
      <c r="JG67" s="51"/>
      <c r="JH67" s="51"/>
      <c r="JI67" s="51"/>
      <c r="JJ67" s="51"/>
      <c r="JK67" s="51"/>
      <c r="JL67" s="51"/>
      <c r="JM67" s="51"/>
      <c r="JN67" s="51"/>
      <c r="JO67" s="51"/>
      <c r="JP67" s="51"/>
      <c r="JQ67" s="51"/>
      <c r="JR67" s="51"/>
      <c r="JS67" s="51"/>
      <c r="JT67" s="51"/>
      <c r="JU67" s="51"/>
      <c r="JV67" s="51"/>
      <c r="JW67" s="51"/>
      <c r="JX67" s="51"/>
    </row>
    <row r="68" spans="2:284" ht="15" thickBot="1" x14ac:dyDescent="0.4">
      <c r="H68" s="223" t="s">
        <v>22</v>
      </c>
      <c r="I68" s="224"/>
      <c r="J68" s="70">
        <v>1.0582010582010581E-2</v>
      </c>
      <c r="K68" s="70">
        <v>0.12293456708526107</v>
      </c>
      <c r="L68" s="70">
        <v>1.1896893588896233E-2</v>
      </c>
      <c r="M68" s="70">
        <v>6.6093853271645734E-4</v>
      </c>
      <c r="N68" s="70">
        <v>2.5776602775941838E-2</v>
      </c>
      <c r="O68" s="70">
        <v>0.44415069398545937</v>
      </c>
      <c r="P68" s="70">
        <v>3.3046926635822871E-2</v>
      </c>
      <c r="Q68" s="27">
        <v>0.15201586252478519</v>
      </c>
      <c r="R68" s="27">
        <v>1.4550264550264549E-2</v>
      </c>
      <c r="S68" s="77">
        <v>9.9537037037037035E-2</v>
      </c>
      <c r="T68" s="77">
        <v>0.21924603174603174</v>
      </c>
      <c r="U68" s="77">
        <v>9.9206349206349201E-4</v>
      </c>
      <c r="V68" s="27">
        <v>6.6137566137566134E-4</v>
      </c>
      <c r="W68" s="109">
        <v>7.2751322751322747E-3</v>
      </c>
      <c r="X68" s="109">
        <v>0.12103174603174603</v>
      </c>
      <c r="Y68" s="109">
        <v>0.10515873015873016</v>
      </c>
      <c r="Z68" s="109">
        <v>5.1587301587301584E-2</v>
      </c>
      <c r="AA68" s="109">
        <v>6.6137566137566134E-4</v>
      </c>
      <c r="AB68" s="109">
        <v>0.36871693121693122</v>
      </c>
      <c r="AC68" s="109">
        <v>0.209517514871117</v>
      </c>
      <c r="AK68" s="223" t="s">
        <v>22</v>
      </c>
      <c r="AL68" s="224"/>
      <c r="AM68" s="70">
        <v>1.0582010582010581E-2</v>
      </c>
      <c r="AN68" s="70">
        <v>0.12293456708526107</v>
      </c>
      <c r="AO68" s="70">
        <v>1.1896893588896233E-2</v>
      </c>
      <c r="AP68" s="70">
        <v>6.6093853271645734E-4</v>
      </c>
      <c r="AQ68" s="70">
        <v>2.5776602775941838E-2</v>
      </c>
      <c r="AR68" s="70">
        <v>0.44415069398545937</v>
      </c>
      <c r="AS68" s="70">
        <v>3.3046926635822871E-2</v>
      </c>
      <c r="AT68" s="27">
        <v>0.15201586252478519</v>
      </c>
      <c r="AU68" s="27">
        <v>1.4550264550264549E-2</v>
      </c>
      <c r="AV68" s="77">
        <v>9.9537037037037035E-2</v>
      </c>
      <c r="AW68" s="77">
        <v>0.21924603174603174</v>
      </c>
      <c r="AX68" s="77">
        <v>9.9206349206349201E-4</v>
      </c>
      <c r="AY68" s="27">
        <v>6.6137566137566134E-4</v>
      </c>
      <c r="AZ68" s="109">
        <v>7.2751322751322747E-3</v>
      </c>
      <c r="BA68" s="109">
        <v>0.12103174603174603</v>
      </c>
      <c r="BB68" s="109">
        <v>0.10515873015873016</v>
      </c>
      <c r="BC68" s="109">
        <v>5.1587301587301584E-2</v>
      </c>
      <c r="BD68" s="109">
        <v>6.6137566137566134E-4</v>
      </c>
      <c r="BE68" s="109">
        <v>0.36871693121693122</v>
      </c>
      <c r="BF68" s="109">
        <v>0.209517514871117</v>
      </c>
      <c r="BG68" s="109"/>
      <c r="BH68" s="109"/>
      <c r="BJ68" s="7"/>
      <c r="BK68" s="7"/>
      <c r="BL68" s="7"/>
      <c r="BM68" s="7"/>
      <c r="BN68" s="7"/>
      <c r="BO68" s="7"/>
      <c r="BP68" s="7"/>
      <c r="BQ68" s="7"/>
      <c r="BR68" s="7"/>
      <c r="BS68" s="7"/>
      <c r="BT68" s="7"/>
      <c r="BU68" s="7"/>
      <c r="BV68" s="7"/>
      <c r="BW68" s="7"/>
      <c r="BX68" s="7"/>
      <c r="BY68" s="7"/>
      <c r="DA68" s="7"/>
      <c r="DB68" s="7"/>
      <c r="DC68" s="7"/>
      <c r="DD68" s="7"/>
      <c r="DE68" s="7"/>
      <c r="DF68" s="7"/>
      <c r="DG68" s="7"/>
      <c r="DH68" s="7"/>
      <c r="DI68" s="7"/>
      <c r="DJ68" s="7"/>
      <c r="DK68" s="7"/>
      <c r="DL68" s="7"/>
      <c r="DM68" s="7"/>
      <c r="DN68" s="7"/>
      <c r="DO68" s="7"/>
      <c r="DP68" s="7"/>
      <c r="DQ68" s="7"/>
      <c r="DR68" s="7"/>
      <c r="DS68" s="7"/>
      <c r="DT68" s="7"/>
      <c r="DU68" s="7"/>
      <c r="DV68" s="7"/>
      <c r="DW68" s="7"/>
      <c r="DX68" s="7"/>
      <c r="DY68" s="7"/>
      <c r="DZ68" s="7"/>
      <c r="EP68" s="1" t="s">
        <v>29</v>
      </c>
      <c r="EQ68" s="1" t="s">
        <v>27</v>
      </c>
      <c r="ER68" s="1" t="s">
        <v>28</v>
      </c>
      <c r="HQ68" s="51"/>
      <c r="HR68" s="51"/>
      <c r="HS68" s="51"/>
      <c r="HT68" s="51"/>
      <c r="HU68" s="51"/>
      <c r="HV68" s="51"/>
      <c r="HW68" s="51"/>
      <c r="HX68" s="51"/>
      <c r="HY68" s="51"/>
      <c r="HZ68" s="51"/>
      <c r="IA68" s="51"/>
      <c r="IB68" s="51"/>
      <c r="IC68" s="51"/>
      <c r="ID68" s="51"/>
      <c r="IE68" s="51"/>
      <c r="IF68" s="51"/>
      <c r="IG68" s="51"/>
      <c r="IH68" s="51"/>
      <c r="II68" s="51"/>
      <c r="IJ68" s="51"/>
      <c r="IK68" s="51"/>
      <c r="IL68" s="51"/>
      <c r="IM68" s="51"/>
      <c r="IN68" s="51"/>
      <c r="IO68" s="51"/>
      <c r="IP68" s="51"/>
      <c r="IQ68" s="51"/>
      <c r="IR68" s="51"/>
      <c r="IS68" s="51"/>
      <c r="IT68" s="51"/>
      <c r="IU68" s="51"/>
      <c r="IV68" s="51"/>
      <c r="IW68" s="51"/>
      <c r="IX68" s="51"/>
      <c r="IY68" s="51"/>
      <c r="IZ68" s="51"/>
      <c r="JA68" s="51"/>
      <c r="JB68" s="51"/>
      <c r="JC68" s="51"/>
      <c r="JD68" s="51"/>
      <c r="JE68" s="51"/>
      <c r="JF68" s="51"/>
      <c r="JG68" s="51"/>
      <c r="JH68" s="51"/>
      <c r="JI68" s="51"/>
      <c r="JJ68" s="51"/>
      <c r="JK68" s="51"/>
      <c r="JL68" s="51"/>
      <c r="JM68" s="51"/>
      <c r="JN68" s="51"/>
      <c r="JO68" s="51"/>
      <c r="JP68" s="51"/>
      <c r="JQ68" s="51"/>
      <c r="JR68" s="51"/>
      <c r="JS68" s="51"/>
      <c r="JT68" s="51"/>
      <c r="JU68" s="51"/>
      <c r="JV68" s="51"/>
      <c r="JW68" s="51"/>
      <c r="JX68" s="51"/>
    </row>
    <row r="69" spans="2:284" x14ac:dyDescent="0.35">
      <c r="B69" s="178">
        <v>1</v>
      </c>
      <c r="C69" s="156" t="s">
        <v>30</v>
      </c>
      <c r="D69" s="28"/>
      <c r="E69" s="28"/>
      <c r="F69" s="28"/>
      <c r="G69" s="29"/>
      <c r="H69" s="4">
        <f>H13*1.1</f>
        <v>3845.6000000000004</v>
      </c>
      <c r="I69" s="44">
        <f>H69/$H$114</f>
        <v>1.6896153418619605E-2</v>
      </c>
      <c r="J69" s="78">
        <f t="shared" ref="J69:AC80" si="165">IF(J$67="EV",$I$61*($H$114/$C$63)*$A$1*J$68*$I69,IF(J$67="PHEV",$I$62*($H$114/$C$63)*$A$1*J$68*$I69))</f>
        <v>0.1563181961122741</v>
      </c>
      <c r="K69" s="81">
        <f t="shared" si="165"/>
        <v>0.90799353848936382</v>
      </c>
      <c r="L69" s="82">
        <f t="shared" si="165"/>
        <v>8.7870342434454574E-2</v>
      </c>
      <c r="M69" s="82">
        <f t="shared" si="165"/>
        <v>4.8816856908030313E-3</v>
      </c>
      <c r="N69" s="82">
        <f t="shared" si="165"/>
        <v>0.19038574194131824</v>
      </c>
      <c r="O69" s="83">
        <f t="shared" si="165"/>
        <v>3.2804927842196374</v>
      </c>
      <c r="P69" s="83">
        <f t="shared" si="165"/>
        <v>0.24408428454015157</v>
      </c>
      <c r="Q69" s="74">
        <f t="shared" si="165"/>
        <v>1.1227877088846971</v>
      </c>
      <c r="R69" s="86">
        <f t="shared" si="165"/>
        <v>0.21493751965437691</v>
      </c>
      <c r="S69" s="92">
        <f t="shared" si="165"/>
        <v>1.4703680321810786</v>
      </c>
      <c r="T69" s="89">
        <f t="shared" si="165"/>
        <v>3.2387176257011796</v>
      </c>
      <c r="U69" s="92">
        <f t="shared" si="165"/>
        <v>1.46548308855257E-2</v>
      </c>
      <c r="V69" s="95">
        <f t="shared" si="165"/>
        <v>9.7698872570171312E-3</v>
      </c>
      <c r="W69" s="96">
        <f t="shared" si="165"/>
        <v>0.10746875982718845</v>
      </c>
      <c r="X69" s="96">
        <f t="shared" si="165"/>
        <v>1.7878893680341355</v>
      </c>
      <c r="Y69" s="96">
        <f t="shared" si="165"/>
        <v>1.5534120738657242</v>
      </c>
      <c r="Z69" s="96">
        <f t="shared" si="165"/>
        <v>0.76205120604733645</v>
      </c>
      <c r="AA69" s="96">
        <f t="shared" si="165"/>
        <v>9.7698872570171312E-3</v>
      </c>
      <c r="AB69" s="96">
        <f t="shared" si="165"/>
        <v>5.4467121457870515</v>
      </c>
      <c r="AC69" s="96">
        <f t="shared" si="165"/>
        <v>1.5474943639845613</v>
      </c>
      <c r="AE69" s="178">
        <v>1</v>
      </c>
      <c r="AF69" s="156" t="s">
        <v>30</v>
      </c>
      <c r="AG69" s="28"/>
      <c r="AH69" s="28"/>
      <c r="AI69" s="28"/>
      <c r="AJ69" s="29"/>
      <c r="AK69" s="4">
        <f>AK13*1.1</f>
        <v>3845.6000000000004</v>
      </c>
      <c r="AL69" s="30">
        <f t="shared" ref="AL69" si="166">I69</f>
        <v>1.6896153418619605E-2</v>
      </c>
      <c r="AM69" s="100">
        <f t="shared" ref="AM69" si="167">ROUND(J69,0)</f>
        <v>0</v>
      </c>
      <c r="AN69" s="100">
        <f t="shared" ref="AN69" si="168">ROUND(K69,0)</f>
        <v>1</v>
      </c>
      <c r="AO69" s="103">
        <f t="shared" ref="AO69" si="169">ROUND(L69,0)</f>
        <v>0</v>
      </c>
      <c r="AP69" s="97">
        <f t="shared" ref="AP69" si="170">ROUND(M69,0)</f>
        <v>0</v>
      </c>
      <c r="AQ69" s="97">
        <f t="shared" ref="AQ69" si="171">ROUND(N69,0)</f>
        <v>0</v>
      </c>
      <c r="AR69" s="97">
        <f t="shared" ref="AR69" si="172">ROUND(O69,0)</f>
        <v>3</v>
      </c>
      <c r="AS69" s="97">
        <f t="shared" ref="AS69" si="173">ROUND(P69,0)</f>
        <v>0</v>
      </c>
      <c r="AT69" s="32">
        <f t="shared" ref="AT69" si="174">ROUND(Q69,0)</f>
        <v>1</v>
      </c>
      <c r="AU69" s="131">
        <f t="shared" ref="AU69" si="175">ROUND(R69,0)</f>
        <v>0</v>
      </c>
      <c r="AV69" s="131">
        <f t="shared" ref="AV69" si="176">ROUND(S69,0)</f>
        <v>1</v>
      </c>
      <c r="AW69" s="140">
        <f t="shared" ref="AW69" si="177">ROUND(T69,0)</f>
        <v>3</v>
      </c>
      <c r="AX69" s="139">
        <f t="shared" ref="AX69" si="178">ROUND(U69,0)</f>
        <v>0</v>
      </c>
      <c r="AY69" s="125">
        <f t="shared" ref="AY69" si="179">ROUND(V69,0)</f>
        <v>0</v>
      </c>
      <c r="AZ69" s="125">
        <f t="shared" ref="AZ69" si="180">ROUND(W69,0)</f>
        <v>0</v>
      </c>
      <c r="BA69" s="125">
        <f t="shared" ref="BA69" si="181">ROUND(X69,0)</f>
        <v>2</v>
      </c>
      <c r="BB69" s="125">
        <f t="shared" ref="BB69" si="182">ROUND(Y69,0)</f>
        <v>2</v>
      </c>
      <c r="BC69" s="125">
        <f t="shared" ref="BC69" si="183">ROUND(Z69,0)</f>
        <v>1</v>
      </c>
      <c r="BD69" s="125">
        <f t="shared" ref="BD69" si="184">ROUND(AA69,0)</f>
        <v>0</v>
      </c>
      <c r="BE69" s="125">
        <f t="shared" ref="BE69" si="185">ROUND(AB69,0)</f>
        <v>5</v>
      </c>
      <c r="BF69" s="125">
        <f t="shared" ref="BF69" si="186">ROUND(AC69,0)</f>
        <v>2</v>
      </c>
      <c r="BJ69" s="7">
        <f t="shared" ref="BJ69" si="187">AM69*$BI$5</f>
        <v>0</v>
      </c>
      <c r="BK69" s="7">
        <f t="shared" ref="BK69" si="188">AM69*$BI$6</f>
        <v>0</v>
      </c>
      <c r="BL69" s="7">
        <f t="shared" ref="BL69" si="189">AN69*$BI$5</f>
        <v>1</v>
      </c>
      <c r="BM69" s="7">
        <f t="shared" ref="BM69" si="190">AN69*$BI$6</f>
        <v>0</v>
      </c>
      <c r="BN69" s="7">
        <f t="shared" ref="BN69" si="191">AO69*$BI$5</f>
        <v>0</v>
      </c>
      <c r="BO69" s="7">
        <f t="shared" ref="BO69" si="192">AO69*$BI$6</f>
        <v>0</v>
      </c>
      <c r="BP69" s="7">
        <f>AP69*$BI$5</f>
        <v>0</v>
      </c>
      <c r="BQ69" s="7">
        <f>AP69*$BI$6</f>
        <v>0</v>
      </c>
      <c r="BR69" s="7">
        <f t="shared" ref="BR69" si="193">AQ69*$BI$5</f>
        <v>0</v>
      </c>
      <c r="BS69" s="7">
        <f t="shared" ref="BS69" si="194">AQ69*$BI$6</f>
        <v>0</v>
      </c>
      <c r="BT69" s="7">
        <f>AR69*$BI$5</f>
        <v>3</v>
      </c>
      <c r="BU69" s="7">
        <f>AR69*$BI$6</f>
        <v>0</v>
      </c>
      <c r="BV69" s="7">
        <f t="shared" ref="BV69" si="195">AS69*$BI$5</f>
        <v>0</v>
      </c>
      <c r="BW69" s="7">
        <f t="shared" ref="BW69" si="196">AS69*$BI$6</f>
        <v>0</v>
      </c>
      <c r="BX69" s="7">
        <f t="shared" ref="BX69" si="197">AT69*$BI$5</f>
        <v>1</v>
      </c>
      <c r="BY69" s="7">
        <f t="shared" ref="BY69" si="198">AT69*$BI$6</f>
        <v>0</v>
      </c>
      <c r="BZ69" s="1">
        <f t="shared" ref="BZ69" si="199">AU69*$CA$5</f>
        <v>0</v>
      </c>
      <c r="CA69" s="1">
        <f t="shared" ref="CA69" si="200">AU69*$CA$6</f>
        <v>0</v>
      </c>
      <c r="CB69" s="1">
        <f t="shared" ref="CB69" si="201">AV69*$CA$5</f>
        <v>0.8</v>
      </c>
      <c r="CC69" s="1">
        <f t="shared" ref="CC69" si="202">AV69*$CA$6</f>
        <v>0.2</v>
      </c>
      <c r="CD69" s="1">
        <f t="shared" ref="CD69" si="203">AW69*$CA$5</f>
        <v>2.4000000000000004</v>
      </c>
      <c r="CE69" s="1">
        <f t="shared" ref="CE69" si="204">AW69*$CA$6</f>
        <v>0.60000000000000009</v>
      </c>
      <c r="CF69" s="1">
        <f t="shared" ref="CF69" si="205">AX69*$CA$5</f>
        <v>0</v>
      </c>
      <c r="CG69" s="1">
        <f t="shared" ref="CG69" si="206">AX69*$CA$6</f>
        <v>0</v>
      </c>
      <c r="CH69" s="1">
        <f t="shared" ref="CH69" si="207">AY69*$CA$5</f>
        <v>0</v>
      </c>
      <c r="CI69" s="1">
        <f t="shared" ref="CI69" si="208">AY69*$CA$6</f>
        <v>0</v>
      </c>
      <c r="CJ69" s="1">
        <f t="shared" ref="CJ69" si="209">AZ69*$CA$5</f>
        <v>0</v>
      </c>
      <c r="CK69" s="1">
        <f t="shared" ref="CK69" si="210">AZ69*$CA$6</f>
        <v>0</v>
      </c>
      <c r="CL69" s="1">
        <f>BA69*$CA$5</f>
        <v>1.6</v>
      </c>
      <c r="CM69" s="1">
        <f>BA69*$CA$6</f>
        <v>0.4</v>
      </c>
      <c r="CN69" s="1">
        <f>BB69*$CA$5</f>
        <v>1.6</v>
      </c>
      <c r="CO69" s="1">
        <f>BB69*$CA$6</f>
        <v>0.4</v>
      </c>
      <c r="CP69" s="1">
        <f>BC69*$CA$5</f>
        <v>0.8</v>
      </c>
      <c r="CQ69" s="1">
        <f>BC69*$CA$6</f>
        <v>0.2</v>
      </c>
      <c r="CR69" s="1">
        <f>BD69*$CA$5</f>
        <v>0</v>
      </c>
      <c r="CS69" s="1">
        <f>BD69*$CA$6</f>
        <v>0</v>
      </c>
      <c r="CT69" s="1">
        <f t="shared" ref="CT69" si="211">BE69*$CA$5</f>
        <v>4</v>
      </c>
      <c r="CU69" s="1">
        <f t="shared" ref="CU69" si="212">BE69*$CA$6</f>
        <v>1</v>
      </c>
      <c r="CV69" s="1">
        <f>BF69*$CA$5</f>
        <v>1.6</v>
      </c>
      <c r="CW69" s="1">
        <f>BF69*$CA$6</f>
        <v>0.4</v>
      </c>
      <c r="DA69" s="7">
        <f t="shared" ref="DA69" si="213">ROUND(BJ69,0)</f>
        <v>0</v>
      </c>
      <c r="DB69" s="7">
        <f t="shared" ref="DB69" si="214">ROUND(BK69,0)</f>
        <v>0</v>
      </c>
      <c r="DC69" s="7">
        <f t="shared" ref="DC69" si="215">ROUND(BL69,0)</f>
        <v>1</v>
      </c>
      <c r="DD69" s="7">
        <f t="shared" ref="DD69" si="216">ROUND(BM69,0)</f>
        <v>0</v>
      </c>
      <c r="DE69" s="7">
        <f t="shared" ref="DE69" si="217">ROUND(BN69,0)</f>
        <v>0</v>
      </c>
      <c r="DF69" s="7">
        <f t="shared" ref="DF69" si="218">ROUND(BO69,0)</f>
        <v>0</v>
      </c>
      <c r="DG69" s="7">
        <f t="shared" ref="DG69" si="219">ROUND(BP69,0)</f>
        <v>0</v>
      </c>
      <c r="DH69" s="7">
        <f t="shared" ref="DH69" si="220">ROUND(BQ69,0)</f>
        <v>0</v>
      </c>
      <c r="DI69" s="7">
        <f t="shared" ref="DI69" si="221">ROUND(BR69,0)</f>
        <v>0</v>
      </c>
      <c r="DJ69" s="7">
        <f t="shared" ref="DJ69" si="222">ROUND(BS69,0)</f>
        <v>0</v>
      </c>
      <c r="DK69" s="7">
        <f t="shared" ref="DK69" si="223">ROUND(BT69,0)</f>
        <v>3</v>
      </c>
      <c r="DL69" s="7">
        <f t="shared" ref="DL69" si="224">ROUND(BU69,0)</f>
        <v>0</v>
      </c>
      <c r="DM69" s="7">
        <f t="shared" ref="DM69" si="225">ROUND(BV69,0)</f>
        <v>0</v>
      </c>
      <c r="DN69" s="7">
        <f t="shared" ref="DN69" si="226">ROUND(BW69,0)</f>
        <v>0</v>
      </c>
      <c r="DO69" s="7">
        <f t="shared" ref="DO69" si="227">ROUND(BX69,0)</f>
        <v>1</v>
      </c>
      <c r="DP69" s="7">
        <f t="shared" ref="DP69" si="228">ROUND(BY69,0)</f>
        <v>0</v>
      </c>
      <c r="DQ69" s="7">
        <f t="shared" ref="DQ69" si="229">ROUND(BZ69,0)</f>
        <v>0</v>
      </c>
      <c r="DR69" s="7">
        <f t="shared" ref="DR69" si="230">ROUND(CA69,0)</f>
        <v>0</v>
      </c>
      <c r="DS69" s="7">
        <f t="shared" ref="DS69" si="231">ROUND(CB69,0)</f>
        <v>1</v>
      </c>
      <c r="DT69" s="7">
        <f t="shared" ref="DT69" si="232">ROUND(CC69,0)</f>
        <v>0</v>
      </c>
      <c r="DU69" s="7">
        <f t="shared" ref="DU69" si="233">ROUND(CD69,0)</f>
        <v>2</v>
      </c>
      <c r="DV69" s="7">
        <f t="shared" ref="DV69" si="234">ROUND(CE69,0)</f>
        <v>1</v>
      </c>
      <c r="DW69" s="7">
        <f t="shared" ref="DW69" si="235">ROUND(CF69,0)</f>
        <v>0</v>
      </c>
      <c r="DX69" s="7">
        <f t="shared" ref="DX69" si="236">ROUND(CG69,0)</f>
        <v>0</v>
      </c>
      <c r="DY69" s="7">
        <f t="shared" ref="DY69" si="237">ROUND(CH69,0)</f>
        <v>0</v>
      </c>
      <c r="DZ69" s="7">
        <f t="shared" ref="DZ69" si="238">ROUND(CI69,0)</f>
        <v>0</v>
      </c>
      <c r="EA69" s="7">
        <f t="shared" ref="EA69" si="239">ROUND(CJ69,0)</f>
        <v>0</v>
      </c>
      <c r="EB69" s="7">
        <f t="shared" ref="EB69" si="240">ROUND(CK69,0)</f>
        <v>0</v>
      </c>
      <c r="EC69" s="7">
        <f t="shared" ref="EC69" si="241">ROUND(CL69,0)</f>
        <v>2</v>
      </c>
      <c r="ED69" s="7">
        <f t="shared" ref="ED69" si="242">ROUND(CM69,0)</f>
        <v>0</v>
      </c>
      <c r="EE69" s="7">
        <f t="shared" ref="EE69" si="243">ROUND(CN69,0)</f>
        <v>2</v>
      </c>
      <c r="EF69" s="7">
        <f t="shared" ref="EF69" si="244">ROUND(CO69,0)</f>
        <v>0</v>
      </c>
      <c r="EG69" s="7">
        <f t="shared" ref="EG69" si="245">ROUND(CP69,0)</f>
        <v>1</v>
      </c>
      <c r="EH69" s="7">
        <f t="shared" ref="EH69" si="246">ROUND(CQ69,0)</f>
        <v>0</v>
      </c>
      <c r="EI69" s="7">
        <f t="shared" ref="EI69" si="247">ROUND(CR69,0)</f>
        <v>0</v>
      </c>
      <c r="EJ69" s="7">
        <f t="shared" ref="EJ69" si="248">ROUND(CS69,0)</f>
        <v>0</v>
      </c>
      <c r="EK69" s="7">
        <f t="shared" ref="EK69" si="249">ROUND(CT69,0)</f>
        <v>4</v>
      </c>
      <c r="EL69" s="7">
        <f t="shared" ref="EL69" si="250">ROUND(CU69,0)</f>
        <v>1</v>
      </c>
      <c r="EM69" s="7">
        <f t="shared" ref="EM69" si="251">ROUND(CV69,0)</f>
        <v>2</v>
      </c>
      <c r="EN69" s="7">
        <f t="shared" ref="EN69" si="252">ROUND(CW69,0)</f>
        <v>0</v>
      </c>
      <c r="EP69" s="1">
        <v>1</v>
      </c>
      <c r="EQ69" s="10">
        <f>SUM($DA$12*DA69,$DC$12*DC69,$DE$12*DE69,$DG$12*DG69,$DI$12*DI69,$DK$12*DK69,$DM$12*DM69,$DO$12*DO69,$DQ$12*DQ69,$DS$12*DS69,$DU$12*DU69,$DW$12*DW69,$DY$12*DY69,$EA$12*EA69,$EC$12*EC69,$EE$12*EE69,$EG$12*EG69,$EI$12*EI69,$EK$12*EK69,$EM$12*EM69)</f>
        <v>47.998181818181827</v>
      </c>
      <c r="ER69" s="10">
        <f>SUM($DB$12*DB69,$DD$12*DD69,$DF$12*DF69,$DH$12*DH69,$DJ$12*DJ69,$DL$12*DL69,$DN$12*DN69,$DP$12*DP69,$DR$12*DR69,$DT$12*DT69,$DV$12*DV69,$DX$12*DX69,$DZ$12*DZ69,$EB$12*EB69,$ED$12*ED69,$EF$12*EF69,$EH$12*EH69,$EJ$12*EJ69,$EL$12*EL69,$EN$12*EN69)</f>
        <v>1.3080000000000001</v>
      </c>
      <c r="ET69" s="1" t="str">
        <f>"["&amp;ROUND(EQ69,2)&amp;", "&amp;ROUND(ER69,2)&amp;"]"</f>
        <v>[48, 1.31]</v>
      </c>
      <c r="HQ69" s="51"/>
      <c r="HR69" s="51"/>
      <c r="HS69" s="51"/>
      <c r="HT69" s="51"/>
      <c r="HU69" s="51"/>
      <c r="HV69" s="51"/>
      <c r="HW69" s="51"/>
      <c r="HX69" s="51"/>
      <c r="HY69" s="51"/>
      <c r="HZ69" s="51"/>
      <c r="IA69" s="51"/>
      <c r="IB69" s="51"/>
      <c r="IC69" s="51"/>
      <c r="ID69" s="51"/>
      <c r="IE69" s="51"/>
      <c r="IF69" s="51"/>
      <c r="IG69" s="51"/>
      <c r="IH69" s="51"/>
      <c r="II69" s="51"/>
      <c r="IJ69" s="51"/>
      <c r="IK69" s="51"/>
      <c r="IL69" s="51"/>
      <c r="IM69" s="51"/>
      <c r="IN69" s="51"/>
      <c r="IO69" s="51"/>
      <c r="IP69" s="51"/>
      <c r="IQ69" s="51"/>
      <c r="IR69" s="51"/>
      <c r="IS69" s="51"/>
      <c r="IT69" s="51"/>
      <c r="IU69" s="51"/>
      <c r="IV69" s="51"/>
      <c r="IW69" s="51"/>
      <c r="IX69" s="51"/>
      <c r="IY69" s="51"/>
      <c r="IZ69" s="51"/>
      <c r="JA69" s="51"/>
      <c r="JB69" s="51"/>
      <c r="JC69" s="51"/>
      <c r="JD69" s="51"/>
      <c r="JE69" s="51"/>
      <c r="JF69" s="51"/>
      <c r="JG69" s="51"/>
      <c r="JH69" s="51"/>
      <c r="JI69" s="51"/>
      <c r="JJ69" s="51"/>
      <c r="JK69" s="51"/>
      <c r="JL69" s="51"/>
      <c r="JM69" s="51"/>
      <c r="JN69" s="51"/>
      <c r="JO69" s="51"/>
      <c r="JP69" s="51"/>
      <c r="JQ69" s="51"/>
      <c r="JR69" s="51"/>
      <c r="JS69" s="51"/>
      <c r="JT69" s="51"/>
      <c r="JU69" s="51"/>
      <c r="JV69" s="51"/>
      <c r="JW69" s="51"/>
      <c r="JX69" s="51"/>
    </row>
    <row r="70" spans="2:284" x14ac:dyDescent="0.35">
      <c r="B70" s="179">
        <v>2</v>
      </c>
      <c r="C70" s="157" t="s">
        <v>31</v>
      </c>
      <c r="D70" s="161"/>
      <c r="E70" s="161"/>
      <c r="F70" s="161"/>
      <c r="G70" s="162"/>
      <c r="H70" s="163">
        <f t="shared" ref="H70:H113" si="253">H14*1.1</f>
        <v>3410.0000000000005</v>
      </c>
      <c r="I70" s="164">
        <f t="shared" ref="I70:I113" si="254">H70/$H$114</f>
        <v>1.4982287070286263E-2</v>
      </c>
      <c r="J70" s="82">
        <f t="shared" si="165"/>
        <v>0.13861167275401881</v>
      </c>
      <c r="K70" s="74">
        <f t="shared" si="165"/>
        <v>0.80514301181837178</v>
      </c>
      <c r="L70" s="82">
        <f t="shared" si="165"/>
        <v>7.7917065659842438E-2</v>
      </c>
      <c r="M70" s="82">
        <f t="shared" si="165"/>
        <v>4.328725869991246E-3</v>
      </c>
      <c r="N70" s="82">
        <f t="shared" si="165"/>
        <v>0.16882030892965863</v>
      </c>
      <c r="O70" s="83">
        <f t="shared" si="165"/>
        <v>2.9089037846341177</v>
      </c>
      <c r="P70" s="83">
        <f t="shared" si="165"/>
        <v>0.21643629349956234</v>
      </c>
      <c r="Q70" s="74">
        <f t="shared" si="165"/>
        <v>0.99560695009798672</v>
      </c>
      <c r="R70" s="165">
        <f t="shared" si="165"/>
        <v>0.19059105003677587</v>
      </c>
      <c r="S70" s="96">
        <f t="shared" si="165"/>
        <v>1.3038160468424898</v>
      </c>
      <c r="T70" s="95">
        <f t="shared" si="165"/>
        <v>2.8718605948723277</v>
      </c>
      <c r="U70" s="96">
        <f t="shared" si="165"/>
        <v>1.2994844320689265E-2</v>
      </c>
      <c r="V70" s="95">
        <f t="shared" si="165"/>
        <v>8.6632295471261757E-3</v>
      </c>
      <c r="W70" s="96">
        <f t="shared" si="165"/>
        <v>9.5295525018387936E-2</v>
      </c>
      <c r="X70" s="96">
        <f t="shared" si="165"/>
        <v>1.5853710071240903</v>
      </c>
      <c r="Y70" s="96">
        <f t="shared" si="165"/>
        <v>1.3774534979930622</v>
      </c>
      <c r="Z70" s="96">
        <f t="shared" si="165"/>
        <v>0.67573190467584177</v>
      </c>
      <c r="AA70" s="96">
        <f t="shared" si="165"/>
        <v>8.6632295471261757E-3</v>
      </c>
      <c r="AB70" s="96">
        <f t="shared" si="165"/>
        <v>4.8297504725228437</v>
      </c>
      <c r="AC70" s="96">
        <f t="shared" si="165"/>
        <v>1.3722061007872253</v>
      </c>
      <c r="AE70" s="179">
        <v>2</v>
      </c>
      <c r="AF70" s="157" t="s">
        <v>31</v>
      </c>
      <c r="AG70" s="161"/>
      <c r="AH70" s="161"/>
      <c r="AI70" s="161"/>
      <c r="AJ70" s="162"/>
      <c r="AK70" s="163">
        <f t="shared" ref="AK70:AK113" si="255">AK14*1.1</f>
        <v>3410.0000000000005</v>
      </c>
      <c r="AL70" s="160">
        <f t="shared" ref="AL70:AL113" si="256">I70</f>
        <v>1.4982287070286263E-2</v>
      </c>
      <c r="AM70" s="143">
        <f t="shared" ref="AM70:AM113" si="257">ROUND(J70,0)</f>
        <v>0</v>
      </c>
      <c r="AN70" s="143">
        <f t="shared" ref="AN70:AN113" si="258">ROUND(K70,0)</f>
        <v>1</v>
      </c>
      <c r="AO70" s="128">
        <f t="shared" ref="AO70:AO113" si="259">ROUND(L70,0)</f>
        <v>0</v>
      </c>
      <c r="AP70" s="98">
        <f t="shared" ref="AP70:AP113" si="260">ROUND(M70,0)</f>
        <v>0</v>
      </c>
      <c r="AQ70" s="98">
        <f t="shared" ref="AQ70:AQ113" si="261">ROUND(N70,0)</f>
        <v>0</v>
      </c>
      <c r="AR70" s="98">
        <f t="shared" ref="AR70:AR113" si="262">ROUND(O70,0)</f>
        <v>3</v>
      </c>
      <c r="AS70" s="98">
        <f t="shared" ref="AS70:AS113" si="263">ROUND(P70,0)</f>
        <v>0</v>
      </c>
      <c r="AT70" s="37">
        <f t="shared" ref="AT70:AT113" si="264">ROUND(Q70,0)</f>
        <v>1</v>
      </c>
      <c r="AU70" s="132">
        <f t="shared" ref="AU70:AU113" si="265">ROUND(R70,0)</f>
        <v>0</v>
      </c>
      <c r="AV70" s="132">
        <f t="shared" ref="AV70:AV113" si="266">ROUND(S70,0)</f>
        <v>1</v>
      </c>
      <c r="AW70" s="150">
        <f t="shared" ref="AW70:AW113" si="267">ROUND(T70,0)</f>
        <v>3</v>
      </c>
      <c r="AX70" s="125">
        <f t="shared" ref="AX70:AX113" si="268">ROUND(U70,0)</f>
        <v>0</v>
      </c>
      <c r="AY70" s="125">
        <f t="shared" ref="AY70:AY113" si="269">ROUND(V70,0)</f>
        <v>0</v>
      </c>
      <c r="AZ70" s="125">
        <f t="shared" ref="AZ70:AZ113" si="270">ROUND(W70,0)</f>
        <v>0</v>
      </c>
      <c r="BA70" s="125">
        <f t="shared" ref="BA70:BA113" si="271">ROUND(X70,0)</f>
        <v>2</v>
      </c>
      <c r="BB70" s="125">
        <f t="shared" ref="BB70:BB113" si="272">ROUND(Y70,0)</f>
        <v>1</v>
      </c>
      <c r="BC70" s="125">
        <f t="shared" ref="BC70:BC113" si="273">ROUND(Z70,0)</f>
        <v>1</v>
      </c>
      <c r="BD70" s="125">
        <f t="shared" ref="BD70:BD113" si="274">ROUND(AA70,0)</f>
        <v>0</v>
      </c>
      <c r="BE70" s="125">
        <f t="shared" ref="BE70:BE113" si="275">ROUND(AB70,0)</f>
        <v>5</v>
      </c>
      <c r="BF70" s="125">
        <f t="shared" ref="BF70:BF113" si="276">ROUND(AC70,0)</f>
        <v>1</v>
      </c>
      <c r="BJ70" s="7">
        <f t="shared" ref="BJ70:BJ113" si="277">AM70*$BI$5</f>
        <v>0</v>
      </c>
      <c r="BK70" s="7">
        <f t="shared" ref="BK70:BK113" si="278">AM70*$BI$6</f>
        <v>0</v>
      </c>
      <c r="BL70" s="7">
        <f t="shared" ref="BL70:BL113" si="279">AN70*$BI$5</f>
        <v>1</v>
      </c>
      <c r="BM70" s="7">
        <f t="shared" ref="BM70:BM113" si="280">AN70*$BI$6</f>
        <v>0</v>
      </c>
      <c r="BN70" s="7">
        <f t="shared" ref="BN70:BN113" si="281">AO70*$BI$5</f>
        <v>0</v>
      </c>
      <c r="BO70" s="7">
        <f t="shared" ref="BO70:BO113" si="282">AO70*$BI$6</f>
        <v>0</v>
      </c>
      <c r="BP70" s="7">
        <f t="shared" ref="BP70:BP113" si="283">AP70*$BI$5</f>
        <v>0</v>
      </c>
      <c r="BQ70" s="7">
        <f t="shared" ref="BQ70:BQ113" si="284">AP70*$BI$6</f>
        <v>0</v>
      </c>
      <c r="BR70" s="7">
        <f t="shared" ref="BR70:BR113" si="285">AQ70*$BI$5</f>
        <v>0</v>
      </c>
      <c r="BS70" s="7">
        <f t="shared" ref="BS70:BS113" si="286">AQ70*$BI$6</f>
        <v>0</v>
      </c>
      <c r="BT70" s="7">
        <f t="shared" ref="BT70:BT113" si="287">AR70*$BI$5</f>
        <v>3</v>
      </c>
      <c r="BU70" s="7">
        <f t="shared" ref="BU70:BU113" si="288">AR70*$BI$6</f>
        <v>0</v>
      </c>
      <c r="BV70" s="7">
        <f t="shared" ref="BV70:BV113" si="289">AS70*$BI$5</f>
        <v>0</v>
      </c>
      <c r="BW70" s="7">
        <f t="shared" ref="BW70:BW113" si="290">AS70*$BI$6</f>
        <v>0</v>
      </c>
      <c r="BX70" s="7">
        <f t="shared" ref="BX70:BX113" si="291">AT70*$BI$5</f>
        <v>1</v>
      </c>
      <c r="BY70" s="7">
        <f t="shared" ref="BY70:BY113" si="292">AT70*$BI$6</f>
        <v>0</v>
      </c>
      <c r="BZ70" s="1">
        <f t="shared" ref="BZ70:BZ113" si="293">AU70*$CA$5</f>
        <v>0</v>
      </c>
      <c r="CA70" s="1">
        <f t="shared" ref="CA70:CA113" si="294">AU70*$CA$6</f>
        <v>0</v>
      </c>
      <c r="CB70" s="1">
        <f t="shared" ref="CB70:CB113" si="295">AV70*$CA$5</f>
        <v>0.8</v>
      </c>
      <c r="CC70" s="1">
        <f t="shared" ref="CC70:CC113" si="296">AV70*$CA$6</f>
        <v>0.2</v>
      </c>
      <c r="CD70" s="1">
        <f t="shared" ref="CD70:CD113" si="297">AW70*$CA$5</f>
        <v>2.4000000000000004</v>
      </c>
      <c r="CE70" s="1">
        <f t="shared" ref="CE70:CE113" si="298">AW70*$CA$6</f>
        <v>0.60000000000000009</v>
      </c>
      <c r="CF70" s="1">
        <f t="shared" ref="CF70:CF113" si="299">AX70*$CA$5</f>
        <v>0</v>
      </c>
      <c r="CG70" s="1">
        <f t="shared" ref="CG70:CG113" si="300">AX70*$CA$6</f>
        <v>0</v>
      </c>
      <c r="CH70" s="1">
        <f t="shared" ref="CH70:CH113" si="301">AY70*$CA$5</f>
        <v>0</v>
      </c>
      <c r="CI70" s="1">
        <f t="shared" ref="CI70:CI113" si="302">AY70*$CA$6</f>
        <v>0</v>
      </c>
      <c r="CJ70" s="1">
        <f t="shared" ref="CJ70:CJ113" si="303">AZ70*$CA$5</f>
        <v>0</v>
      </c>
      <c r="CK70" s="1">
        <f t="shared" ref="CK70:CK113" si="304">AZ70*$CA$6</f>
        <v>0</v>
      </c>
      <c r="CL70" s="1">
        <f t="shared" ref="CL70:CL113" si="305">BA70*$CA$5</f>
        <v>1.6</v>
      </c>
      <c r="CM70" s="1">
        <f t="shared" ref="CM70:CM113" si="306">BA70*$CA$6</f>
        <v>0.4</v>
      </c>
      <c r="CN70" s="1">
        <f t="shared" ref="CN70:CN113" si="307">BB70*$CA$5</f>
        <v>0.8</v>
      </c>
      <c r="CO70" s="1">
        <f t="shared" ref="CO70:CO113" si="308">BB70*$CA$6</f>
        <v>0.2</v>
      </c>
      <c r="CP70" s="1">
        <f t="shared" ref="CP70:CP113" si="309">BC70*$CA$5</f>
        <v>0.8</v>
      </c>
      <c r="CQ70" s="1">
        <f t="shared" ref="CQ70:CQ113" si="310">BC70*$CA$6</f>
        <v>0.2</v>
      </c>
      <c r="CR70" s="1">
        <f t="shared" ref="CR70:CR113" si="311">BD70*$CA$5</f>
        <v>0</v>
      </c>
      <c r="CS70" s="1">
        <f t="shared" ref="CS70:CS113" si="312">BD70*$CA$6</f>
        <v>0</v>
      </c>
      <c r="CT70" s="1">
        <f t="shared" ref="CT70:CT113" si="313">BE70*$CA$5</f>
        <v>4</v>
      </c>
      <c r="CU70" s="1">
        <f t="shared" ref="CU70:CU113" si="314">BE70*$CA$6</f>
        <v>1</v>
      </c>
      <c r="CV70" s="1">
        <f t="shared" ref="CV70:CV113" si="315">BF70*$CA$5</f>
        <v>0.8</v>
      </c>
      <c r="CW70" s="1">
        <f t="shared" ref="CW70:CW113" si="316">BF70*$CA$6</f>
        <v>0.2</v>
      </c>
      <c r="DA70" s="7">
        <f t="shared" ref="DA70:DA113" si="317">ROUND(BJ70,0)</f>
        <v>0</v>
      </c>
      <c r="DB70" s="7">
        <f t="shared" ref="DB70:DB113" si="318">ROUND(BK70,0)</f>
        <v>0</v>
      </c>
      <c r="DC70" s="7">
        <f t="shared" ref="DC70:DC113" si="319">ROUND(BL70,0)</f>
        <v>1</v>
      </c>
      <c r="DD70" s="7">
        <f t="shared" ref="DD70:DD113" si="320">ROUND(BM70,0)</f>
        <v>0</v>
      </c>
      <c r="DE70" s="7">
        <f t="shared" ref="DE70:DE113" si="321">ROUND(BN70,0)</f>
        <v>0</v>
      </c>
      <c r="DF70" s="7">
        <f t="shared" ref="DF70:DF113" si="322">ROUND(BO70,0)</f>
        <v>0</v>
      </c>
      <c r="DG70" s="7">
        <f t="shared" ref="DG70:DG113" si="323">ROUND(BP70,0)</f>
        <v>0</v>
      </c>
      <c r="DH70" s="7">
        <f t="shared" ref="DH70:DH113" si="324">ROUND(BQ70,0)</f>
        <v>0</v>
      </c>
      <c r="DI70" s="7">
        <f t="shared" ref="DI70:DI113" si="325">ROUND(BR70,0)</f>
        <v>0</v>
      </c>
      <c r="DJ70" s="7">
        <f t="shared" ref="DJ70:DJ113" si="326">ROUND(BS70,0)</f>
        <v>0</v>
      </c>
      <c r="DK70" s="7">
        <f t="shared" ref="DK70:DK113" si="327">ROUND(BT70,0)</f>
        <v>3</v>
      </c>
      <c r="DL70" s="7">
        <f t="shared" ref="DL70:DL113" si="328">ROUND(BU70,0)</f>
        <v>0</v>
      </c>
      <c r="DM70" s="7">
        <f t="shared" ref="DM70:DM113" si="329">ROUND(BV70,0)</f>
        <v>0</v>
      </c>
      <c r="DN70" s="7">
        <f t="shared" ref="DN70:DN113" si="330">ROUND(BW70,0)</f>
        <v>0</v>
      </c>
      <c r="DO70" s="7">
        <f t="shared" ref="DO70:DO113" si="331">ROUND(BX70,0)</f>
        <v>1</v>
      </c>
      <c r="DP70" s="7">
        <f t="shared" ref="DP70:DP113" si="332">ROUND(BY70,0)</f>
        <v>0</v>
      </c>
      <c r="DQ70" s="7">
        <f t="shared" ref="DQ70:DQ113" si="333">ROUND(BZ70,0)</f>
        <v>0</v>
      </c>
      <c r="DR70" s="7">
        <f t="shared" ref="DR70:DR113" si="334">ROUND(CA70,0)</f>
        <v>0</v>
      </c>
      <c r="DS70" s="7">
        <f t="shared" ref="DS70:DS113" si="335">ROUND(CB70,0)</f>
        <v>1</v>
      </c>
      <c r="DT70" s="7">
        <f t="shared" ref="DT70:DT113" si="336">ROUND(CC70,0)</f>
        <v>0</v>
      </c>
      <c r="DU70" s="7">
        <f t="shared" ref="DU70:DU113" si="337">ROUND(CD70,0)</f>
        <v>2</v>
      </c>
      <c r="DV70" s="7">
        <f t="shared" ref="DV70:DV113" si="338">ROUND(CE70,0)</f>
        <v>1</v>
      </c>
      <c r="DW70" s="7">
        <f t="shared" ref="DW70:DW113" si="339">ROUND(CF70,0)</f>
        <v>0</v>
      </c>
      <c r="DX70" s="7">
        <f t="shared" ref="DX70:DX113" si="340">ROUND(CG70,0)</f>
        <v>0</v>
      </c>
      <c r="DY70" s="7">
        <f t="shared" ref="DY70:DY113" si="341">ROUND(CH70,0)</f>
        <v>0</v>
      </c>
      <c r="DZ70" s="7">
        <f t="shared" ref="DZ70:DZ113" si="342">ROUND(CI70,0)</f>
        <v>0</v>
      </c>
      <c r="EA70" s="7">
        <f t="shared" ref="EA70:EA113" si="343">ROUND(CJ70,0)</f>
        <v>0</v>
      </c>
      <c r="EB70" s="7">
        <f t="shared" ref="EB70:EB113" si="344">ROUND(CK70,0)</f>
        <v>0</v>
      </c>
      <c r="EC70" s="7">
        <f t="shared" ref="EC70:EC113" si="345">ROUND(CL70,0)</f>
        <v>2</v>
      </c>
      <c r="ED70" s="7">
        <f t="shared" ref="ED70:ED113" si="346">ROUND(CM70,0)</f>
        <v>0</v>
      </c>
      <c r="EE70" s="7">
        <f t="shared" ref="EE70:EE113" si="347">ROUND(CN70,0)</f>
        <v>1</v>
      </c>
      <c r="EF70" s="7">
        <f t="shared" ref="EF70:EF113" si="348">ROUND(CO70,0)</f>
        <v>0</v>
      </c>
      <c r="EG70" s="7">
        <f t="shared" ref="EG70:EG113" si="349">ROUND(CP70,0)</f>
        <v>1</v>
      </c>
      <c r="EH70" s="7">
        <f t="shared" ref="EH70:EH113" si="350">ROUND(CQ70,0)</f>
        <v>0</v>
      </c>
      <c r="EI70" s="7">
        <f t="shared" ref="EI70:EI113" si="351">ROUND(CR70,0)</f>
        <v>0</v>
      </c>
      <c r="EJ70" s="7">
        <f t="shared" ref="EJ70:EJ113" si="352">ROUND(CS70,0)</f>
        <v>0</v>
      </c>
      <c r="EK70" s="7">
        <f t="shared" ref="EK70:EK113" si="353">ROUND(CT70,0)</f>
        <v>4</v>
      </c>
      <c r="EL70" s="7">
        <f t="shared" ref="EL70:EL113" si="354">ROUND(CU70,0)</f>
        <v>1</v>
      </c>
      <c r="EM70" s="7">
        <f t="shared" ref="EM70:EM113" si="355">ROUND(CV70,0)</f>
        <v>1</v>
      </c>
      <c r="EN70" s="7">
        <f t="shared" ref="EN70:EN113" si="356">ROUND(CW70,0)</f>
        <v>0</v>
      </c>
      <c r="EP70" s="1">
        <v>2</v>
      </c>
      <c r="EQ70" s="10">
        <f t="shared" ref="EQ70:EQ113" si="357">SUM($DA$12*DA70,$DC$12*DC70,$DE$12*DE70,$DG$12*DG70,$DI$12*DI70,$DK$12*DK70,$DM$12*DM70,$DO$12*DO70,$DQ$12*DQ70,$DS$12*DS70,$DU$12*DU70,$DW$12*DW70,$DY$12*DY70,$EA$12*EA70,$EC$12*EC70,$EE$12*EE70,$EG$12*EG70,$EI$12*EI70,$EK$12*EK70,$EM$12*EM70)</f>
        <v>42.918181818181822</v>
      </c>
      <c r="ER70" s="10">
        <f t="shared" ref="ER70:ER113" si="358">SUM($DB$12*DB70,$DD$12*DD70,$DF$12*DF70,$DH$12*DH70,$DJ$12*DJ70,$DL$12*DL70,$DN$12*DN70,$DP$12*DP70,$DR$12*DR70,$DT$12*DT70,$DV$12*DV70,$DX$12*DX70,$DZ$12*DZ70,$EB$12*EB70,$ED$12*ED70,$EF$12*EF70,$EH$12*EH70,$EJ$12*EJ70,$EL$12*EL70,$EN$12*EN70)</f>
        <v>1.3080000000000001</v>
      </c>
      <c r="ET70" s="1" t="str">
        <f t="shared" ref="ET70:ET113" si="359">"["&amp;ROUND(EQ70,2)&amp;", "&amp;ROUND(ER70,2)&amp;"]"</f>
        <v>[42.92, 1.31]</v>
      </c>
      <c r="HQ70" s="51"/>
      <c r="HR70" s="51"/>
      <c r="HS70" s="51"/>
      <c r="HT70" s="51"/>
      <c r="HU70" s="51"/>
      <c r="HV70" s="51"/>
      <c r="HW70" s="51"/>
      <c r="HX70" s="51"/>
      <c r="HY70" s="51"/>
      <c r="HZ70" s="51"/>
      <c r="IA70" s="51"/>
      <c r="IB70" s="51"/>
      <c r="IC70" s="51"/>
      <c r="ID70" s="51"/>
      <c r="IE70" s="51"/>
      <c r="IF70" s="51"/>
      <c r="IG70" s="51"/>
      <c r="IH70" s="51"/>
      <c r="II70" s="51"/>
      <c r="IJ70" s="51"/>
      <c r="IK70" s="51"/>
      <c r="IL70" s="51"/>
      <c r="IM70" s="51"/>
      <c r="IN70" s="51"/>
      <c r="IO70" s="51"/>
      <c r="IP70" s="51"/>
      <c r="IQ70" s="51"/>
      <c r="IR70" s="51"/>
      <c r="IS70" s="51"/>
      <c r="IT70" s="51"/>
      <c r="IU70" s="51"/>
      <c r="IV70" s="51"/>
      <c r="IW70" s="51"/>
      <c r="IX70" s="51"/>
      <c r="IY70" s="51"/>
      <c r="IZ70" s="51"/>
      <c r="JA70" s="51"/>
      <c r="JB70" s="51"/>
      <c r="JC70" s="51"/>
      <c r="JD70" s="51"/>
      <c r="JE70" s="51"/>
      <c r="JF70" s="51"/>
      <c r="JG70" s="51"/>
      <c r="JH70" s="51"/>
      <c r="JI70" s="51"/>
      <c r="JJ70" s="51"/>
      <c r="JK70" s="51"/>
      <c r="JL70" s="51"/>
      <c r="JM70" s="51"/>
      <c r="JN70" s="51"/>
      <c r="JO70" s="51"/>
      <c r="JP70" s="51"/>
      <c r="JQ70" s="51"/>
      <c r="JR70" s="51"/>
      <c r="JS70" s="51"/>
      <c r="JT70" s="51"/>
      <c r="JU70" s="51"/>
      <c r="JV70" s="51"/>
      <c r="JW70" s="51"/>
      <c r="JX70" s="51"/>
    </row>
    <row r="71" spans="2:284" x14ac:dyDescent="0.35">
      <c r="B71" s="179">
        <v>3</v>
      </c>
      <c r="C71" s="158" t="s">
        <v>32</v>
      </c>
      <c r="D71" s="161"/>
      <c r="E71" s="161"/>
      <c r="F71" s="161"/>
      <c r="G71" s="162"/>
      <c r="H71" s="163">
        <f t="shared" si="253"/>
        <v>3560.7000000000003</v>
      </c>
      <c r="I71" s="164">
        <f t="shared" si="254"/>
        <v>1.5644407498876332E-2</v>
      </c>
      <c r="J71" s="82">
        <f t="shared" si="165"/>
        <v>0.14473741442088994</v>
      </c>
      <c r="K71" s="74">
        <f t="shared" si="165"/>
        <v>0.84072513846969976</v>
      </c>
      <c r="L71" s="82">
        <f t="shared" si="165"/>
        <v>8.1360497271261281E-2</v>
      </c>
      <c r="M71" s="82">
        <f t="shared" si="165"/>
        <v>4.5200276261811818E-3</v>
      </c>
      <c r="N71" s="82">
        <f t="shared" si="165"/>
        <v>0.17628107742106611</v>
      </c>
      <c r="O71" s="83">
        <f t="shared" si="165"/>
        <v>3.0374585647937544</v>
      </c>
      <c r="P71" s="83">
        <f t="shared" si="165"/>
        <v>0.22600138130905909</v>
      </c>
      <c r="Q71" s="74">
        <f t="shared" si="165"/>
        <v>1.0396063540216718</v>
      </c>
      <c r="R71" s="165">
        <f t="shared" si="165"/>
        <v>0.19901394482872367</v>
      </c>
      <c r="S71" s="96">
        <f t="shared" si="165"/>
        <v>1.3614363043964963</v>
      </c>
      <c r="T71" s="95">
        <f t="shared" si="165"/>
        <v>2.9987783050328138</v>
      </c>
      <c r="U71" s="96">
        <f t="shared" si="165"/>
        <v>1.3569132601958434E-2</v>
      </c>
      <c r="V71" s="95">
        <f t="shared" si="165"/>
        <v>9.0460884013056214E-3</v>
      </c>
      <c r="W71" s="96">
        <f t="shared" si="165"/>
        <v>9.9506972414361836E-2</v>
      </c>
      <c r="X71" s="96">
        <f t="shared" si="165"/>
        <v>1.655434177438929</v>
      </c>
      <c r="Y71" s="96">
        <f t="shared" si="165"/>
        <v>1.4383280558075939</v>
      </c>
      <c r="Z71" s="96">
        <f t="shared" si="165"/>
        <v>0.70559489530183861</v>
      </c>
      <c r="AA71" s="96">
        <f t="shared" si="165"/>
        <v>9.0460884013056214E-3</v>
      </c>
      <c r="AB71" s="96">
        <f t="shared" si="165"/>
        <v>5.0431942837278845</v>
      </c>
      <c r="AC71" s="96">
        <f t="shared" si="165"/>
        <v>1.4328487574994349</v>
      </c>
      <c r="AE71" s="179">
        <v>3</v>
      </c>
      <c r="AF71" s="158" t="s">
        <v>32</v>
      </c>
      <c r="AG71" s="161"/>
      <c r="AH71" s="161"/>
      <c r="AI71" s="161"/>
      <c r="AJ71" s="162"/>
      <c r="AK71" s="163">
        <f t="shared" si="255"/>
        <v>3560.7000000000003</v>
      </c>
      <c r="AL71" s="160">
        <f t="shared" si="256"/>
        <v>1.5644407498876332E-2</v>
      </c>
      <c r="AM71" s="143">
        <f t="shared" si="257"/>
        <v>0</v>
      </c>
      <c r="AN71" s="143">
        <f t="shared" si="258"/>
        <v>1</v>
      </c>
      <c r="AO71" s="128">
        <f t="shared" si="259"/>
        <v>0</v>
      </c>
      <c r="AP71" s="98">
        <f t="shared" si="260"/>
        <v>0</v>
      </c>
      <c r="AQ71" s="98">
        <f t="shared" si="261"/>
        <v>0</v>
      </c>
      <c r="AR71" s="98">
        <f t="shared" si="262"/>
        <v>3</v>
      </c>
      <c r="AS71" s="98">
        <f t="shared" si="263"/>
        <v>0</v>
      </c>
      <c r="AT71" s="37">
        <f t="shared" si="264"/>
        <v>1</v>
      </c>
      <c r="AU71" s="132">
        <f t="shared" si="265"/>
        <v>0</v>
      </c>
      <c r="AV71" s="132">
        <f t="shared" si="266"/>
        <v>1</v>
      </c>
      <c r="AW71" s="150">
        <f t="shared" si="267"/>
        <v>3</v>
      </c>
      <c r="AX71" s="125">
        <f t="shared" si="268"/>
        <v>0</v>
      </c>
      <c r="AY71" s="125">
        <f t="shared" si="269"/>
        <v>0</v>
      </c>
      <c r="AZ71" s="125">
        <f t="shared" si="270"/>
        <v>0</v>
      </c>
      <c r="BA71" s="125">
        <f t="shared" si="271"/>
        <v>2</v>
      </c>
      <c r="BB71" s="125">
        <f t="shared" si="272"/>
        <v>1</v>
      </c>
      <c r="BC71" s="125">
        <f t="shared" si="273"/>
        <v>1</v>
      </c>
      <c r="BD71" s="125">
        <f t="shared" si="274"/>
        <v>0</v>
      </c>
      <c r="BE71" s="125">
        <f t="shared" si="275"/>
        <v>5</v>
      </c>
      <c r="BF71" s="125">
        <f t="shared" si="276"/>
        <v>1</v>
      </c>
      <c r="BJ71" s="7">
        <f t="shared" si="277"/>
        <v>0</v>
      </c>
      <c r="BK71" s="7">
        <f t="shared" si="278"/>
        <v>0</v>
      </c>
      <c r="BL71" s="7">
        <f t="shared" si="279"/>
        <v>1</v>
      </c>
      <c r="BM71" s="7">
        <f t="shared" si="280"/>
        <v>0</v>
      </c>
      <c r="BN71" s="7">
        <f t="shared" si="281"/>
        <v>0</v>
      </c>
      <c r="BO71" s="7">
        <f t="shared" si="282"/>
        <v>0</v>
      </c>
      <c r="BP71" s="7">
        <f t="shared" si="283"/>
        <v>0</v>
      </c>
      <c r="BQ71" s="7">
        <f t="shared" si="284"/>
        <v>0</v>
      </c>
      <c r="BR71" s="7">
        <f t="shared" si="285"/>
        <v>0</v>
      </c>
      <c r="BS71" s="7">
        <f t="shared" si="286"/>
        <v>0</v>
      </c>
      <c r="BT71" s="7">
        <f t="shared" si="287"/>
        <v>3</v>
      </c>
      <c r="BU71" s="7">
        <f t="shared" si="288"/>
        <v>0</v>
      </c>
      <c r="BV71" s="7">
        <f t="shared" si="289"/>
        <v>0</v>
      </c>
      <c r="BW71" s="7">
        <f t="shared" si="290"/>
        <v>0</v>
      </c>
      <c r="BX71" s="7">
        <f t="shared" si="291"/>
        <v>1</v>
      </c>
      <c r="BY71" s="7">
        <f t="shared" si="292"/>
        <v>0</v>
      </c>
      <c r="BZ71" s="1">
        <f t="shared" si="293"/>
        <v>0</v>
      </c>
      <c r="CA71" s="1">
        <f t="shared" si="294"/>
        <v>0</v>
      </c>
      <c r="CB71" s="1">
        <f t="shared" si="295"/>
        <v>0.8</v>
      </c>
      <c r="CC71" s="1">
        <f t="shared" si="296"/>
        <v>0.2</v>
      </c>
      <c r="CD71" s="1">
        <f t="shared" si="297"/>
        <v>2.4000000000000004</v>
      </c>
      <c r="CE71" s="1">
        <f t="shared" si="298"/>
        <v>0.60000000000000009</v>
      </c>
      <c r="CF71" s="1">
        <f t="shared" si="299"/>
        <v>0</v>
      </c>
      <c r="CG71" s="1">
        <f t="shared" si="300"/>
        <v>0</v>
      </c>
      <c r="CH71" s="1">
        <f t="shared" si="301"/>
        <v>0</v>
      </c>
      <c r="CI71" s="1">
        <f t="shared" si="302"/>
        <v>0</v>
      </c>
      <c r="CJ71" s="1">
        <f t="shared" si="303"/>
        <v>0</v>
      </c>
      <c r="CK71" s="1">
        <f t="shared" si="304"/>
        <v>0</v>
      </c>
      <c r="CL71" s="1">
        <f t="shared" si="305"/>
        <v>1.6</v>
      </c>
      <c r="CM71" s="1">
        <f t="shared" si="306"/>
        <v>0.4</v>
      </c>
      <c r="CN71" s="1">
        <f t="shared" si="307"/>
        <v>0.8</v>
      </c>
      <c r="CO71" s="1">
        <f t="shared" si="308"/>
        <v>0.2</v>
      </c>
      <c r="CP71" s="1">
        <f t="shared" si="309"/>
        <v>0.8</v>
      </c>
      <c r="CQ71" s="1">
        <f t="shared" si="310"/>
        <v>0.2</v>
      </c>
      <c r="CR71" s="1">
        <f t="shared" si="311"/>
        <v>0</v>
      </c>
      <c r="CS71" s="1">
        <f t="shared" si="312"/>
        <v>0</v>
      </c>
      <c r="CT71" s="1">
        <f t="shared" si="313"/>
        <v>4</v>
      </c>
      <c r="CU71" s="1">
        <f t="shared" si="314"/>
        <v>1</v>
      </c>
      <c r="CV71" s="1">
        <f t="shared" si="315"/>
        <v>0.8</v>
      </c>
      <c r="CW71" s="1">
        <f t="shared" si="316"/>
        <v>0.2</v>
      </c>
      <c r="DA71" s="7">
        <f t="shared" si="317"/>
        <v>0</v>
      </c>
      <c r="DB71" s="7">
        <f t="shared" si="318"/>
        <v>0</v>
      </c>
      <c r="DC71" s="7">
        <f t="shared" si="319"/>
        <v>1</v>
      </c>
      <c r="DD71" s="7">
        <f t="shared" si="320"/>
        <v>0</v>
      </c>
      <c r="DE71" s="7">
        <f t="shared" si="321"/>
        <v>0</v>
      </c>
      <c r="DF71" s="7">
        <f t="shared" si="322"/>
        <v>0</v>
      </c>
      <c r="DG71" s="7">
        <f t="shared" si="323"/>
        <v>0</v>
      </c>
      <c r="DH71" s="7">
        <f t="shared" si="324"/>
        <v>0</v>
      </c>
      <c r="DI71" s="7">
        <f t="shared" si="325"/>
        <v>0</v>
      </c>
      <c r="DJ71" s="7">
        <f t="shared" si="326"/>
        <v>0</v>
      </c>
      <c r="DK71" s="7">
        <f t="shared" si="327"/>
        <v>3</v>
      </c>
      <c r="DL71" s="7">
        <f t="shared" si="328"/>
        <v>0</v>
      </c>
      <c r="DM71" s="7">
        <f t="shared" si="329"/>
        <v>0</v>
      </c>
      <c r="DN71" s="7">
        <f t="shared" si="330"/>
        <v>0</v>
      </c>
      <c r="DO71" s="7">
        <f t="shared" si="331"/>
        <v>1</v>
      </c>
      <c r="DP71" s="7">
        <f t="shared" si="332"/>
        <v>0</v>
      </c>
      <c r="DQ71" s="7">
        <f t="shared" si="333"/>
        <v>0</v>
      </c>
      <c r="DR71" s="7">
        <f t="shared" si="334"/>
        <v>0</v>
      </c>
      <c r="DS71" s="7">
        <f t="shared" si="335"/>
        <v>1</v>
      </c>
      <c r="DT71" s="7">
        <f t="shared" si="336"/>
        <v>0</v>
      </c>
      <c r="DU71" s="7">
        <f t="shared" si="337"/>
        <v>2</v>
      </c>
      <c r="DV71" s="7">
        <f t="shared" si="338"/>
        <v>1</v>
      </c>
      <c r="DW71" s="7">
        <f t="shared" si="339"/>
        <v>0</v>
      </c>
      <c r="DX71" s="7">
        <f t="shared" si="340"/>
        <v>0</v>
      </c>
      <c r="DY71" s="7">
        <f t="shared" si="341"/>
        <v>0</v>
      </c>
      <c r="DZ71" s="7">
        <f t="shared" si="342"/>
        <v>0</v>
      </c>
      <c r="EA71" s="7">
        <f t="shared" si="343"/>
        <v>0</v>
      </c>
      <c r="EB71" s="7">
        <f t="shared" si="344"/>
        <v>0</v>
      </c>
      <c r="EC71" s="7">
        <f t="shared" si="345"/>
        <v>2</v>
      </c>
      <c r="ED71" s="7">
        <f t="shared" si="346"/>
        <v>0</v>
      </c>
      <c r="EE71" s="7">
        <f t="shared" si="347"/>
        <v>1</v>
      </c>
      <c r="EF71" s="7">
        <f t="shared" si="348"/>
        <v>0</v>
      </c>
      <c r="EG71" s="7">
        <f t="shared" si="349"/>
        <v>1</v>
      </c>
      <c r="EH71" s="7">
        <f t="shared" si="350"/>
        <v>0</v>
      </c>
      <c r="EI71" s="7">
        <f t="shared" si="351"/>
        <v>0</v>
      </c>
      <c r="EJ71" s="7">
        <f t="shared" si="352"/>
        <v>0</v>
      </c>
      <c r="EK71" s="7">
        <f t="shared" si="353"/>
        <v>4</v>
      </c>
      <c r="EL71" s="7">
        <f t="shared" si="354"/>
        <v>1</v>
      </c>
      <c r="EM71" s="7">
        <f t="shared" si="355"/>
        <v>1</v>
      </c>
      <c r="EN71" s="7">
        <f t="shared" si="356"/>
        <v>0</v>
      </c>
      <c r="EP71" s="1">
        <v>3</v>
      </c>
      <c r="EQ71" s="10">
        <f t="shared" si="357"/>
        <v>42.918181818181822</v>
      </c>
      <c r="ER71" s="10">
        <f t="shared" si="358"/>
        <v>1.3080000000000001</v>
      </c>
      <c r="ET71" s="1" t="str">
        <f t="shared" si="359"/>
        <v>[42.92, 1.31]</v>
      </c>
      <c r="HQ71" s="51"/>
      <c r="HR71" s="51"/>
      <c r="HS71" s="51"/>
      <c r="HT71" s="51"/>
      <c r="HU71" s="51"/>
      <c r="HV71" s="51"/>
      <c r="HW71" s="51"/>
      <c r="HX71" s="51"/>
      <c r="HY71" s="51"/>
      <c r="HZ71" s="51"/>
      <c r="IA71" s="51"/>
      <c r="IB71" s="51"/>
      <c r="IC71" s="51"/>
      <c r="ID71" s="51"/>
      <c r="IE71" s="51"/>
      <c r="IF71" s="51"/>
      <c r="IG71" s="51"/>
      <c r="IH71" s="51"/>
      <c r="II71" s="51"/>
      <c r="IJ71" s="51"/>
      <c r="IK71" s="51"/>
      <c r="IL71" s="51"/>
      <c r="IM71" s="51"/>
      <c r="IN71" s="51"/>
      <c r="IO71" s="51"/>
      <c r="IP71" s="51"/>
      <c r="IQ71" s="51"/>
      <c r="IR71" s="51"/>
      <c r="IS71" s="51"/>
      <c r="IT71" s="51"/>
      <c r="IU71" s="51"/>
      <c r="IV71" s="51"/>
      <c r="IW71" s="51"/>
      <c r="IX71" s="51"/>
      <c r="IY71" s="51"/>
      <c r="IZ71" s="51"/>
      <c r="JA71" s="51"/>
      <c r="JB71" s="51"/>
      <c r="JC71" s="51"/>
      <c r="JD71" s="51"/>
      <c r="JE71" s="51"/>
      <c r="JF71" s="51"/>
      <c r="JG71" s="51"/>
      <c r="JH71" s="51"/>
      <c r="JI71" s="51"/>
      <c r="JJ71" s="51"/>
      <c r="JK71" s="51"/>
      <c r="JL71" s="51"/>
      <c r="JM71" s="51"/>
      <c r="JN71" s="51"/>
      <c r="JO71" s="51"/>
      <c r="JP71" s="51"/>
      <c r="JQ71" s="51"/>
      <c r="JR71" s="51"/>
      <c r="JS71" s="51"/>
      <c r="JT71" s="51"/>
      <c r="JU71" s="51"/>
      <c r="JV71" s="51"/>
      <c r="JW71" s="51"/>
      <c r="JX71" s="51"/>
    </row>
    <row r="72" spans="2:284" x14ac:dyDescent="0.35">
      <c r="B72" s="179">
        <v>4</v>
      </c>
      <c r="C72" s="157" t="s">
        <v>33</v>
      </c>
      <c r="D72" s="161"/>
      <c r="E72" s="161"/>
      <c r="F72" s="161"/>
      <c r="G72" s="162"/>
      <c r="H72" s="163">
        <f t="shared" si="253"/>
        <v>4637.6000000000004</v>
      </c>
      <c r="I72" s="164">
        <f t="shared" si="254"/>
        <v>2.0375910415589317E-2</v>
      </c>
      <c r="J72" s="82">
        <f t="shared" si="165"/>
        <v>0.18851187494546556</v>
      </c>
      <c r="K72" s="74">
        <f t="shared" si="165"/>
        <v>1.0949944960729856</v>
      </c>
      <c r="L72" s="82">
        <f t="shared" si="165"/>
        <v>0.10596720929738572</v>
      </c>
      <c r="M72" s="82">
        <f t="shared" si="165"/>
        <v>5.8870671831880951E-3</v>
      </c>
      <c r="N72" s="82">
        <f t="shared" si="165"/>
        <v>0.22959562014433571</v>
      </c>
      <c r="O72" s="83">
        <f t="shared" si="165"/>
        <v>3.9561091471024001</v>
      </c>
      <c r="P72" s="83">
        <f t="shared" si="165"/>
        <v>0.29435335915940475</v>
      </c>
      <c r="Q72" s="74">
        <f t="shared" si="165"/>
        <v>1.3540254521332618</v>
      </c>
      <c r="R72" s="165">
        <f t="shared" si="165"/>
        <v>0.25920382805001518</v>
      </c>
      <c r="S72" s="96">
        <f t="shared" si="165"/>
        <v>1.7731898237057859</v>
      </c>
      <c r="T72" s="95">
        <f t="shared" si="165"/>
        <v>3.9057304090263654</v>
      </c>
      <c r="U72" s="96">
        <f t="shared" si="165"/>
        <v>1.7672988276137398E-2</v>
      </c>
      <c r="V72" s="95">
        <f t="shared" si="165"/>
        <v>1.1781992184091598E-2</v>
      </c>
      <c r="W72" s="96">
        <f t="shared" si="165"/>
        <v>0.12960191402500759</v>
      </c>
      <c r="X72" s="96">
        <f t="shared" si="165"/>
        <v>2.1561045696887629</v>
      </c>
      <c r="Y72" s="96">
        <f t="shared" si="165"/>
        <v>1.8733367572705644</v>
      </c>
      <c r="Z72" s="96">
        <f t="shared" si="165"/>
        <v>0.91899539035914479</v>
      </c>
      <c r="AA72" s="96">
        <f t="shared" si="165"/>
        <v>1.1781992184091598E-2</v>
      </c>
      <c r="AB72" s="96">
        <f t="shared" si="165"/>
        <v>6.5684606426310674</v>
      </c>
      <c r="AC72" s="96">
        <f t="shared" si="165"/>
        <v>1.8662002970706264</v>
      </c>
      <c r="AE72" s="179">
        <v>4</v>
      </c>
      <c r="AF72" s="157" t="s">
        <v>33</v>
      </c>
      <c r="AG72" s="161"/>
      <c r="AH72" s="161"/>
      <c r="AI72" s="161"/>
      <c r="AJ72" s="162"/>
      <c r="AK72" s="163">
        <f t="shared" si="255"/>
        <v>4637.6000000000004</v>
      </c>
      <c r="AL72" s="160">
        <f t="shared" si="256"/>
        <v>2.0375910415589317E-2</v>
      </c>
      <c r="AM72" s="143">
        <f t="shared" si="257"/>
        <v>0</v>
      </c>
      <c r="AN72" s="143">
        <f t="shared" si="258"/>
        <v>1</v>
      </c>
      <c r="AO72" s="128">
        <f t="shared" si="259"/>
        <v>0</v>
      </c>
      <c r="AP72" s="98">
        <f t="shared" si="260"/>
        <v>0</v>
      </c>
      <c r="AQ72" s="98">
        <f t="shared" si="261"/>
        <v>0</v>
      </c>
      <c r="AR72" s="98">
        <f t="shared" si="262"/>
        <v>4</v>
      </c>
      <c r="AS72" s="98">
        <f t="shared" si="263"/>
        <v>0</v>
      </c>
      <c r="AT72" s="37">
        <f t="shared" si="264"/>
        <v>1</v>
      </c>
      <c r="AU72" s="132">
        <f t="shared" si="265"/>
        <v>0</v>
      </c>
      <c r="AV72" s="132">
        <f t="shared" si="266"/>
        <v>2</v>
      </c>
      <c r="AW72" s="150">
        <f t="shared" si="267"/>
        <v>4</v>
      </c>
      <c r="AX72" s="125">
        <f t="shared" si="268"/>
        <v>0</v>
      </c>
      <c r="AY72" s="125">
        <f t="shared" si="269"/>
        <v>0</v>
      </c>
      <c r="AZ72" s="125">
        <f t="shared" si="270"/>
        <v>0</v>
      </c>
      <c r="BA72" s="125">
        <f t="shared" si="271"/>
        <v>2</v>
      </c>
      <c r="BB72" s="125">
        <f t="shared" si="272"/>
        <v>2</v>
      </c>
      <c r="BC72" s="125">
        <f t="shared" si="273"/>
        <v>1</v>
      </c>
      <c r="BD72" s="125">
        <f t="shared" si="274"/>
        <v>0</v>
      </c>
      <c r="BE72" s="125">
        <f t="shared" si="275"/>
        <v>7</v>
      </c>
      <c r="BF72" s="125">
        <f t="shared" si="276"/>
        <v>2</v>
      </c>
      <c r="BJ72" s="7">
        <f t="shared" si="277"/>
        <v>0</v>
      </c>
      <c r="BK72" s="7">
        <f t="shared" si="278"/>
        <v>0</v>
      </c>
      <c r="BL72" s="7">
        <f t="shared" si="279"/>
        <v>1</v>
      </c>
      <c r="BM72" s="7">
        <f t="shared" si="280"/>
        <v>0</v>
      </c>
      <c r="BN72" s="7">
        <f t="shared" si="281"/>
        <v>0</v>
      </c>
      <c r="BO72" s="7">
        <f t="shared" si="282"/>
        <v>0</v>
      </c>
      <c r="BP72" s="7">
        <f t="shared" si="283"/>
        <v>0</v>
      </c>
      <c r="BQ72" s="7">
        <f t="shared" si="284"/>
        <v>0</v>
      </c>
      <c r="BR72" s="7">
        <f t="shared" si="285"/>
        <v>0</v>
      </c>
      <c r="BS72" s="7">
        <f t="shared" si="286"/>
        <v>0</v>
      </c>
      <c r="BT72" s="7">
        <f t="shared" si="287"/>
        <v>4</v>
      </c>
      <c r="BU72" s="7">
        <f t="shared" si="288"/>
        <v>0</v>
      </c>
      <c r="BV72" s="7">
        <f t="shared" si="289"/>
        <v>0</v>
      </c>
      <c r="BW72" s="7">
        <f t="shared" si="290"/>
        <v>0</v>
      </c>
      <c r="BX72" s="7">
        <f t="shared" si="291"/>
        <v>1</v>
      </c>
      <c r="BY72" s="7">
        <f t="shared" si="292"/>
        <v>0</v>
      </c>
      <c r="BZ72" s="1">
        <f t="shared" si="293"/>
        <v>0</v>
      </c>
      <c r="CA72" s="1">
        <f t="shared" si="294"/>
        <v>0</v>
      </c>
      <c r="CB72" s="1">
        <f t="shared" si="295"/>
        <v>1.6</v>
      </c>
      <c r="CC72" s="1">
        <f t="shared" si="296"/>
        <v>0.4</v>
      </c>
      <c r="CD72" s="1">
        <f t="shared" si="297"/>
        <v>3.2</v>
      </c>
      <c r="CE72" s="1">
        <f t="shared" si="298"/>
        <v>0.8</v>
      </c>
      <c r="CF72" s="1">
        <f t="shared" si="299"/>
        <v>0</v>
      </c>
      <c r="CG72" s="1">
        <f t="shared" si="300"/>
        <v>0</v>
      </c>
      <c r="CH72" s="1">
        <f t="shared" si="301"/>
        <v>0</v>
      </c>
      <c r="CI72" s="1">
        <f t="shared" si="302"/>
        <v>0</v>
      </c>
      <c r="CJ72" s="1">
        <f t="shared" si="303"/>
        <v>0</v>
      </c>
      <c r="CK72" s="1">
        <f t="shared" si="304"/>
        <v>0</v>
      </c>
      <c r="CL72" s="1">
        <f t="shared" si="305"/>
        <v>1.6</v>
      </c>
      <c r="CM72" s="1">
        <f t="shared" si="306"/>
        <v>0.4</v>
      </c>
      <c r="CN72" s="1">
        <f t="shared" si="307"/>
        <v>1.6</v>
      </c>
      <c r="CO72" s="1">
        <f t="shared" si="308"/>
        <v>0.4</v>
      </c>
      <c r="CP72" s="1">
        <f t="shared" si="309"/>
        <v>0.8</v>
      </c>
      <c r="CQ72" s="1">
        <f t="shared" si="310"/>
        <v>0.2</v>
      </c>
      <c r="CR72" s="1">
        <f t="shared" si="311"/>
        <v>0</v>
      </c>
      <c r="CS72" s="1">
        <f t="shared" si="312"/>
        <v>0</v>
      </c>
      <c r="CT72" s="1">
        <f t="shared" si="313"/>
        <v>5.6000000000000005</v>
      </c>
      <c r="CU72" s="1">
        <f t="shared" si="314"/>
        <v>1.4000000000000001</v>
      </c>
      <c r="CV72" s="1">
        <f t="shared" si="315"/>
        <v>1.6</v>
      </c>
      <c r="CW72" s="1">
        <f t="shared" si="316"/>
        <v>0.4</v>
      </c>
      <c r="DA72" s="7">
        <f t="shared" si="317"/>
        <v>0</v>
      </c>
      <c r="DB72" s="7">
        <f t="shared" si="318"/>
        <v>0</v>
      </c>
      <c r="DC72" s="7">
        <f t="shared" si="319"/>
        <v>1</v>
      </c>
      <c r="DD72" s="7">
        <f t="shared" si="320"/>
        <v>0</v>
      </c>
      <c r="DE72" s="7">
        <f t="shared" si="321"/>
        <v>0</v>
      </c>
      <c r="DF72" s="7">
        <f t="shared" si="322"/>
        <v>0</v>
      </c>
      <c r="DG72" s="7">
        <f t="shared" si="323"/>
        <v>0</v>
      </c>
      <c r="DH72" s="7">
        <f t="shared" si="324"/>
        <v>0</v>
      </c>
      <c r="DI72" s="7">
        <f t="shared" si="325"/>
        <v>0</v>
      </c>
      <c r="DJ72" s="7">
        <f t="shared" si="326"/>
        <v>0</v>
      </c>
      <c r="DK72" s="7">
        <f t="shared" si="327"/>
        <v>4</v>
      </c>
      <c r="DL72" s="7">
        <f t="shared" si="328"/>
        <v>0</v>
      </c>
      <c r="DM72" s="7">
        <f t="shared" si="329"/>
        <v>0</v>
      </c>
      <c r="DN72" s="7">
        <f t="shared" si="330"/>
        <v>0</v>
      </c>
      <c r="DO72" s="7">
        <f t="shared" si="331"/>
        <v>1</v>
      </c>
      <c r="DP72" s="7">
        <f t="shared" si="332"/>
        <v>0</v>
      </c>
      <c r="DQ72" s="7">
        <f t="shared" si="333"/>
        <v>0</v>
      </c>
      <c r="DR72" s="7">
        <f t="shared" si="334"/>
        <v>0</v>
      </c>
      <c r="DS72" s="7">
        <f t="shared" si="335"/>
        <v>2</v>
      </c>
      <c r="DT72" s="7">
        <f t="shared" si="336"/>
        <v>0</v>
      </c>
      <c r="DU72" s="7">
        <f t="shared" si="337"/>
        <v>3</v>
      </c>
      <c r="DV72" s="7">
        <f t="shared" si="338"/>
        <v>1</v>
      </c>
      <c r="DW72" s="7">
        <f t="shared" si="339"/>
        <v>0</v>
      </c>
      <c r="DX72" s="7">
        <f t="shared" si="340"/>
        <v>0</v>
      </c>
      <c r="DY72" s="7">
        <f t="shared" si="341"/>
        <v>0</v>
      </c>
      <c r="DZ72" s="7">
        <f t="shared" si="342"/>
        <v>0</v>
      </c>
      <c r="EA72" s="7">
        <f t="shared" si="343"/>
        <v>0</v>
      </c>
      <c r="EB72" s="7">
        <f t="shared" si="344"/>
        <v>0</v>
      </c>
      <c r="EC72" s="7">
        <f t="shared" si="345"/>
        <v>2</v>
      </c>
      <c r="ED72" s="7">
        <f t="shared" si="346"/>
        <v>0</v>
      </c>
      <c r="EE72" s="7">
        <f t="shared" si="347"/>
        <v>2</v>
      </c>
      <c r="EF72" s="7">
        <f t="shared" si="348"/>
        <v>0</v>
      </c>
      <c r="EG72" s="7">
        <f t="shared" si="349"/>
        <v>1</v>
      </c>
      <c r="EH72" s="7">
        <f t="shared" si="350"/>
        <v>0</v>
      </c>
      <c r="EI72" s="7">
        <f t="shared" si="351"/>
        <v>0</v>
      </c>
      <c r="EJ72" s="7">
        <f t="shared" si="352"/>
        <v>0</v>
      </c>
      <c r="EK72" s="7">
        <f t="shared" si="353"/>
        <v>6</v>
      </c>
      <c r="EL72" s="7">
        <f t="shared" si="354"/>
        <v>1</v>
      </c>
      <c r="EM72" s="7">
        <f t="shared" si="355"/>
        <v>2</v>
      </c>
      <c r="EN72" s="7">
        <f t="shared" si="356"/>
        <v>0</v>
      </c>
      <c r="EP72" s="1">
        <v>4</v>
      </c>
      <c r="EQ72" s="10">
        <f t="shared" si="357"/>
        <v>59.457272727272731</v>
      </c>
      <c r="ER72" s="10">
        <f t="shared" si="358"/>
        <v>1.3080000000000001</v>
      </c>
      <c r="ET72" s="1" t="str">
        <f t="shared" si="359"/>
        <v>[59.46, 1.31]</v>
      </c>
      <c r="HQ72" s="51"/>
      <c r="HR72" s="51"/>
      <c r="HS72" s="51"/>
      <c r="HT72" s="51"/>
      <c r="HU72" s="51"/>
      <c r="HV72" s="51"/>
      <c r="HW72" s="51"/>
      <c r="HX72" s="51"/>
      <c r="HY72" s="51"/>
      <c r="HZ72" s="51"/>
      <c r="IA72" s="51"/>
      <c r="IB72" s="51"/>
      <c r="IC72" s="51"/>
      <c r="ID72" s="51"/>
      <c r="IE72" s="51"/>
      <c r="IF72" s="51"/>
      <c r="IG72" s="51"/>
      <c r="IH72" s="51"/>
      <c r="II72" s="51"/>
      <c r="IJ72" s="51"/>
      <c r="IK72" s="51"/>
      <c r="IL72" s="51"/>
      <c r="IM72" s="51"/>
      <c r="IN72" s="51"/>
      <c r="IO72" s="51"/>
      <c r="IP72" s="51"/>
      <c r="IQ72" s="51"/>
      <c r="IR72" s="51"/>
      <c r="IS72" s="51"/>
      <c r="IT72" s="51"/>
      <c r="IU72" s="51"/>
      <c r="IV72" s="51"/>
      <c r="IW72" s="51"/>
      <c r="IX72" s="51"/>
      <c r="IY72" s="51"/>
      <c r="IZ72" s="51"/>
      <c r="JA72" s="51"/>
      <c r="JB72" s="51"/>
      <c r="JC72" s="51"/>
      <c r="JD72" s="51"/>
      <c r="JE72" s="51"/>
      <c r="JF72" s="51"/>
      <c r="JG72" s="51"/>
      <c r="JH72" s="51"/>
      <c r="JI72" s="51"/>
      <c r="JJ72" s="51"/>
      <c r="JK72" s="51"/>
      <c r="JL72" s="51"/>
      <c r="JM72" s="51"/>
      <c r="JN72" s="51"/>
      <c r="JO72" s="51"/>
      <c r="JP72" s="51"/>
      <c r="JQ72" s="51"/>
      <c r="JR72" s="51"/>
      <c r="JS72" s="51"/>
      <c r="JT72" s="51"/>
      <c r="JU72" s="51"/>
      <c r="JV72" s="51"/>
      <c r="JW72" s="51"/>
      <c r="JX72" s="51"/>
    </row>
    <row r="73" spans="2:284" x14ac:dyDescent="0.35">
      <c r="B73" s="179">
        <v>5</v>
      </c>
      <c r="C73" s="158" t="s">
        <v>34</v>
      </c>
      <c r="D73" s="161"/>
      <c r="E73" s="161"/>
      <c r="F73" s="161"/>
      <c r="G73" s="162"/>
      <c r="H73" s="163">
        <f t="shared" si="253"/>
        <v>3646.5000000000005</v>
      </c>
      <c r="I73" s="164">
        <f t="shared" si="254"/>
        <v>1.6021381173548052E-2</v>
      </c>
      <c r="J73" s="82">
        <f t="shared" si="165"/>
        <v>0.14822506296115237</v>
      </c>
      <c r="K73" s="74">
        <f t="shared" si="165"/>
        <v>0.86098357554125893</v>
      </c>
      <c r="L73" s="82">
        <f t="shared" si="165"/>
        <v>8.332099118141216E-2</v>
      </c>
      <c r="M73" s="82">
        <f t="shared" si="165"/>
        <v>4.6289439545228973E-3</v>
      </c>
      <c r="N73" s="82">
        <f t="shared" si="165"/>
        <v>0.180528814226393</v>
      </c>
      <c r="O73" s="83">
        <f t="shared" si="165"/>
        <v>3.1106503374393872</v>
      </c>
      <c r="P73" s="83">
        <f t="shared" si="165"/>
        <v>0.23144719772614489</v>
      </c>
      <c r="Q73" s="74">
        <f t="shared" si="165"/>
        <v>1.0646571095402664</v>
      </c>
      <c r="R73" s="165">
        <f t="shared" si="165"/>
        <v>0.20380946157158453</v>
      </c>
      <c r="S73" s="96">
        <f t="shared" si="165"/>
        <v>1.3942419984783396</v>
      </c>
      <c r="T73" s="95">
        <f t="shared" si="165"/>
        <v>3.0710380232263761</v>
      </c>
      <c r="U73" s="96">
        <f t="shared" si="165"/>
        <v>1.3896099652608036E-2</v>
      </c>
      <c r="V73" s="95">
        <f t="shared" si="165"/>
        <v>9.2640664350720232E-3</v>
      </c>
      <c r="W73" s="96">
        <f t="shared" si="165"/>
        <v>0.10190473078579226</v>
      </c>
      <c r="X73" s="96">
        <f t="shared" si="165"/>
        <v>1.6953241576181803</v>
      </c>
      <c r="Y73" s="96">
        <f t="shared" si="165"/>
        <v>1.4729865631764518</v>
      </c>
      <c r="Z73" s="96">
        <f t="shared" si="165"/>
        <v>0.72259718193561795</v>
      </c>
      <c r="AA73" s="96">
        <f t="shared" si="165"/>
        <v>9.2640664350720232E-3</v>
      </c>
      <c r="AB73" s="96">
        <f t="shared" si="165"/>
        <v>5.1647170375526539</v>
      </c>
      <c r="AC73" s="96">
        <f t="shared" si="165"/>
        <v>1.4673752335837587</v>
      </c>
      <c r="AE73" s="179">
        <v>5</v>
      </c>
      <c r="AF73" s="158" t="s">
        <v>34</v>
      </c>
      <c r="AG73" s="161"/>
      <c r="AH73" s="161"/>
      <c r="AI73" s="161"/>
      <c r="AJ73" s="162"/>
      <c r="AK73" s="163">
        <f t="shared" si="255"/>
        <v>3646.5000000000005</v>
      </c>
      <c r="AL73" s="160">
        <f t="shared" si="256"/>
        <v>1.6021381173548052E-2</v>
      </c>
      <c r="AM73" s="143">
        <f t="shared" si="257"/>
        <v>0</v>
      </c>
      <c r="AN73" s="143">
        <f t="shared" si="258"/>
        <v>1</v>
      </c>
      <c r="AO73" s="128">
        <f t="shared" si="259"/>
        <v>0</v>
      </c>
      <c r="AP73" s="98">
        <f t="shared" si="260"/>
        <v>0</v>
      </c>
      <c r="AQ73" s="98">
        <f t="shared" si="261"/>
        <v>0</v>
      </c>
      <c r="AR73" s="98">
        <f t="shared" si="262"/>
        <v>3</v>
      </c>
      <c r="AS73" s="98">
        <f t="shared" si="263"/>
        <v>0</v>
      </c>
      <c r="AT73" s="37">
        <f t="shared" si="264"/>
        <v>1</v>
      </c>
      <c r="AU73" s="132">
        <f t="shared" si="265"/>
        <v>0</v>
      </c>
      <c r="AV73" s="132">
        <f t="shared" si="266"/>
        <v>1</v>
      </c>
      <c r="AW73" s="150">
        <f t="shared" si="267"/>
        <v>3</v>
      </c>
      <c r="AX73" s="125">
        <f t="shared" si="268"/>
        <v>0</v>
      </c>
      <c r="AY73" s="125">
        <f t="shared" si="269"/>
        <v>0</v>
      </c>
      <c r="AZ73" s="125">
        <f t="shared" si="270"/>
        <v>0</v>
      </c>
      <c r="BA73" s="125">
        <f t="shared" si="271"/>
        <v>2</v>
      </c>
      <c r="BB73" s="125">
        <f t="shared" si="272"/>
        <v>1</v>
      </c>
      <c r="BC73" s="125">
        <f t="shared" si="273"/>
        <v>1</v>
      </c>
      <c r="BD73" s="125">
        <f t="shared" si="274"/>
        <v>0</v>
      </c>
      <c r="BE73" s="125">
        <f t="shared" si="275"/>
        <v>5</v>
      </c>
      <c r="BF73" s="125">
        <f t="shared" si="276"/>
        <v>1</v>
      </c>
      <c r="BJ73" s="7">
        <f t="shared" si="277"/>
        <v>0</v>
      </c>
      <c r="BK73" s="7">
        <f t="shared" si="278"/>
        <v>0</v>
      </c>
      <c r="BL73" s="7">
        <f t="shared" si="279"/>
        <v>1</v>
      </c>
      <c r="BM73" s="7">
        <f t="shared" si="280"/>
        <v>0</v>
      </c>
      <c r="BN73" s="7">
        <f t="shared" si="281"/>
        <v>0</v>
      </c>
      <c r="BO73" s="7">
        <f t="shared" si="282"/>
        <v>0</v>
      </c>
      <c r="BP73" s="7">
        <f t="shared" si="283"/>
        <v>0</v>
      </c>
      <c r="BQ73" s="7">
        <f t="shared" si="284"/>
        <v>0</v>
      </c>
      <c r="BR73" s="7">
        <f t="shared" si="285"/>
        <v>0</v>
      </c>
      <c r="BS73" s="7">
        <f t="shared" si="286"/>
        <v>0</v>
      </c>
      <c r="BT73" s="7">
        <f t="shared" si="287"/>
        <v>3</v>
      </c>
      <c r="BU73" s="7">
        <f t="shared" si="288"/>
        <v>0</v>
      </c>
      <c r="BV73" s="7">
        <f t="shared" si="289"/>
        <v>0</v>
      </c>
      <c r="BW73" s="7">
        <f t="shared" si="290"/>
        <v>0</v>
      </c>
      <c r="BX73" s="7">
        <f t="shared" si="291"/>
        <v>1</v>
      </c>
      <c r="BY73" s="7">
        <f t="shared" si="292"/>
        <v>0</v>
      </c>
      <c r="BZ73" s="1">
        <f t="shared" si="293"/>
        <v>0</v>
      </c>
      <c r="CA73" s="1">
        <f t="shared" si="294"/>
        <v>0</v>
      </c>
      <c r="CB73" s="1">
        <f t="shared" si="295"/>
        <v>0.8</v>
      </c>
      <c r="CC73" s="1">
        <f t="shared" si="296"/>
        <v>0.2</v>
      </c>
      <c r="CD73" s="1">
        <f t="shared" si="297"/>
        <v>2.4000000000000004</v>
      </c>
      <c r="CE73" s="1">
        <f t="shared" si="298"/>
        <v>0.60000000000000009</v>
      </c>
      <c r="CF73" s="1">
        <f t="shared" si="299"/>
        <v>0</v>
      </c>
      <c r="CG73" s="1">
        <f t="shared" si="300"/>
        <v>0</v>
      </c>
      <c r="CH73" s="1">
        <f t="shared" si="301"/>
        <v>0</v>
      </c>
      <c r="CI73" s="1">
        <f t="shared" si="302"/>
        <v>0</v>
      </c>
      <c r="CJ73" s="1">
        <f t="shared" si="303"/>
        <v>0</v>
      </c>
      <c r="CK73" s="1">
        <f t="shared" si="304"/>
        <v>0</v>
      </c>
      <c r="CL73" s="1">
        <f t="shared" si="305"/>
        <v>1.6</v>
      </c>
      <c r="CM73" s="1">
        <f t="shared" si="306"/>
        <v>0.4</v>
      </c>
      <c r="CN73" s="1">
        <f t="shared" si="307"/>
        <v>0.8</v>
      </c>
      <c r="CO73" s="1">
        <f t="shared" si="308"/>
        <v>0.2</v>
      </c>
      <c r="CP73" s="1">
        <f t="shared" si="309"/>
        <v>0.8</v>
      </c>
      <c r="CQ73" s="1">
        <f t="shared" si="310"/>
        <v>0.2</v>
      </c>
      <c r="CR73" s="1">
        <f t="shared" si="311"/>
        <v>0</v>
      </c>
      <c r="CS73" s="1">
        <f t="shared" si="312"/>
        <v>0</v>
      </c>
      <c r="CT73" s="1">
        <f t="shared" si="313"/>
        <v>4</v>
      </c>
      <c r="CU73" s="1">
        <f t="shared" si="314"/>
        <v>1</v>
      </c>
      <c r="CV73" s="1">
        <f t="shared" si="315"/>
        <v>0.8</v>
      </c>
      <c r="CW73" s="1">
        <f t="shared" si="316"/>
        <v>0.2</v>
      </c>
      <c r="DA73" s="7">
        <f t="shared" si="317"/>
        <v>0</v>
      </c>
      <c r="DB73" s="7">
        <f t="shared" si="318"/>
        <v>0</v>
      </c>
      <c r="DC73" s="7">
        <f t="shared" si="319"/>
        <v>1</v>
      </c>
      <c r="DD73" s="7">
        <f t="shared" si="320"/>
        <v>0</v>
      </c>
      <c r="DE73" s="7">
        <f t="shared" si="321"/>
        <v>0</v>
      </c>
      <c r="DF73" s="7">
        <f t="shared" si="322"/>
        <v>0</v>
      </c>
      <c r="DG73" s="7">
        <f t="shared" si="323"/>
        <v>0</v>
      </c>
      <c r="DH73" s="7">
        <f t="shared" si="324"/>
        <v>0</v>
      </c>
      <c r="DI73" s="7">
        <f t="shared" si="325"/>
        <v>0</v>
      </c>
      <c r="DJ73" s="7">
        <f t="shared" si="326"/>
        <v>0</v>
      </c>
      <c r="DK73" s="7">
        <f t="shared" si="327"/>
        <v>3</v>
      </c>
      <c r="DL73" s="7">
        <f t="shared" si="328"/>
        <v>0</v>
      </c>
      <c r="DM73" s="7">
        <f t="shared" si="329"/>
        <v>0</v>
      </c>
      <c r="DN73" s="7">
        <f t="shared" si="330"/>
        <v>0</v>
      </c>
      <c r="DO73" s="7">
        <f t="shared" si="331"/>
        <v>1</v>
      </c>
      <c r="DP73" s="7">
        <f t="shared" si="332"/>
        <v>0</v>
      </c>
      <c r="DQ73" s="7">
        <f t="shared" si="333"/>
        <v>0</v>
      </c>
      <c r="DR73" s="7">
        <f t="shared" si="334"/>
        <v>0</v>
      </c>
      <c r="DS73" s="7">
        <f t="shared" si="335"/>
        <v>1</v>
      </c>
      <c r="DT73" s="7">
        <f t="shared" si="336"/>
        <v>0</v>
      </c>
      <c r="DU73" s="7">
        <f t="shared" si="337"/>
        <v>2</v>
      </c>
      <c r="DV73" s="7">
        <f t="shared" si="338"/>
        <v>1</v>
      </c>
      <c r="DW73" s="7">
        <f t="shared" si="339"/>
        <v>0</v>
      </c>
      <c r="DX73" s="7">
        <f t="shared" si="340"/>
        <v>0</v>
      </c>
      <c r="DY73" s="7">
        <f t="shared" si="341"/>
        <v>0</v>
      </c>
      <c r="DZ73" s="7">
        <f t="shared" si="342"/>
        <v>0</v>
      </c>
      <c r="EA73" s="7">
        <f t="shared" si="343"/>
        <v>0</v>
      </c>
      <c r="EB73" s="7">
        <f t="shared" si="344"/>
        <v>0</v>
      </c>
      <c r="EC73" s="7">
        <f t="shared" si="345"/>
        <v>2</v>
      </c>
      <c r="ED73" s="7">
        <f t="shared" si="346"/>
        <v>0</v>
      </c>
      <c r="EE73" s="7">
        <f t="shared" si="347"/>
        <v>1</v>
      </c>
      <c r="EF73" s="7">
        <f t="shared" si="348"/>
        <v>0</v>
      </c>
      <c r="EG73" s="7">
        <f t="shared" si="349"/>
        <v>1</v>
      </c>
      <c r="EH73" s="7">
        <f t="shared" si="350"/>
        <v>0</v>
      </c>
      <c r="EI73" s="7">
        <f t="shared" si="351"/>
        <v>0</v>
      </c>
      <c r="EJ73" s="7">
        <f t="shared" si="352"/>
        <v>0</v>
      </c>
      <c r="EK73" s="7">
        <f t="shared" si="353"/>
        <v>4</v>
      </c>
      <c r="EL73" s="7">
        <f t="shared" si="354"/>
        <v>1</v>
      </c>
      <c r="EM73" s="7">
        <f t="shared" si="355"/>
        <v>1</v>
      </c>
      <c r="EN73" s="7">
        <f t="shared" si="356"/>
        <v>0</v>
      </c>
      <c r="EP73" s="1">
        <v>5</v>
      </c>
      <c r="EQ73" s="10">
        <f t="shared" si="357"/>
        <v>42.918181818181822</v>
      </c>
      <c r="ER73" s="10">
        <f t="shared" si="358"/>
        <v>1.3080000000000001</v>
      </c>
      <c r="ET73" s="1" t="str">
        <f t="shared" si="359"/>
        <v>[42.92, 1.31]</v>
      </c>
      <c r="HQ73" s="51"/>
      <c r="HR73" s="51"/>
      <c r="HS73" s="51"/>
      <c r="HT73" s="51"/>
      <c r="HU73" s="51"/>
      <c r="HV73" s="51"/>
      <c r="HW73" s="51"/>
      <c r="HX73" s="51"/>
      <c r="HY73" s="51"/>
      <c r="HZ73" s="51"/>
      <c r="IA73" s="51"/>
      <c r="IB73" s="51"/>
      <c r="IC73" s="51"/>
      <c r="ID73" s="51"/>
      <c r="IE73" s="51"/>
      <c r="IF73" s="51"/>
      <c r="IG73" s="51"/>
      <c r="IH73" s="51"/>
      <c r="II73" s="51"/>
      <c r="IJ73" s="51"/>
      <c r="IK73" s="51"/>
      <c r="IL73" s="51"/>
      <c r="IM73" s="51"/>
      <c r="IN73" s="51"/>
      <c r="IO73" s="51"/>
      <c r="IP73" s="51"/>
      <c r="IQ73" s="51"/>
      <c r="IR73" s="51"/>
      <c r="IS73" s="51"/>
      <c r="IT73" s="51"/>
      <c r="IU73" s="51"/>
      <c r="IV73" s="51"/>
      <c r="IW73" s="51"/>
      <c r="IX73" s="51"/>
      <c r="IY73" s="51"/>
      <c r="IZ73" s="51"/>
      <c r="JA73" s="51"/>
      <c r="JB73" s="51"/>
      <c r="JC73" s="51"/>
      <c r="JD73" s="51"/>
      <c r="JE73" s="51"/>
      <c r="JF73" s="51"/>
      <c r="JG73" s="51"/>
      <c r="JH73" s="51"/>
      <c r="JI73" s="51"/>
      <c r="JJ73" s="51"/>
      <c r="JK73" s="51"/>
      <c r="JL73" s="51"/>
      <c r="JM73" s="51"/>
      <c r="JN73" s="51"/>
      <c r="JO73" s="51"/>
      <c r="JP73" s="51"/>
      <c r="JQ73" s="51"/>
      <c r="JR73" s="51"/>
      <c r="JS73" s="51"/>
      <c r="JT73" s="51"/>
      <c r="JU73" s="51"/>
      <c r="JV73" s="51"/>
      <c r="JW73" s="51"/>
      <c r="JX73" s="51"/>
    </row>
    <row r="74" spans="2:284" x14ac:dyDescent="0.35">
      <c r="B74" s="179">
        <v>6</v>
      </c>
      <c r="C74" s="157" t="s">
        <v>35</v>
      </c>
      <c r="D74" s="161"/>
      <c r="E74" s="161"/>
      <c r="F74" s="161"/>
      <c r="G74" s="162"/>
      <c r="H74" s="163">
        <f t="shared" si="253"/>
        <v>4450.6000000000004</v>
      </c>
      <c r="I74" s="164">
        <f t="shared" si="254"/>
        <v>1.9554301124638136E-2</v>
      </c>
      <c r="J74" s="82">
        <f t="shared" si="165"/>
        <v>0.18091058966540649</v>
      </c>
      <c r="K74" s="74">
        <f t="shared" si="165"/>
        <v>1.050841492199075</v>
      </c>
      <c r="L74" s="82">
        <f t="shared" si="165"/>
        <v>0.10169433795474921</v>
      </c>
      <c r="M74" s="82">
        <f t="shared" si="165"/>
        <v>5.6496854419305111E-3</v>
      </c>
      <c r="N74" s="82">
        <f t="shared" si="165"/>
        <v>0.22033773223528993</v>
      </c>
      <c r="O74" s="83">
        <f t="shared" si="165"/>
        <v>3.7965886169773038</v>
      </c>
      <c r="P74" s="83">
        <f t="shared" si="165"/>
        <v>0.28248427209652555</v>
      </c>
      <c r="Q74" s="74">
        <f t="shared" si="165"/>
        <v>1.2994276516440175</v>
      </c>
      <c r="R74" s="165">
        <f t="shared" si="165"/>
        <v>0.24875206078993392</v>
      </c>
      <c r="S74" s="96">
        <f t="shared" si="165"/>
        <v>1.70169023404023</v>
      </c>
      <c r="T74" s="95">
        <f t="shared" si="165"/>
        <v>3.748241279630141</v>
      </c>
      <c r="U74" s="96">
        <f t="shared" si="165"/>
        <v>1.6960367781131861E-2</v>
      </c>
      <c r="V74" s="95">
        <f t="shared" si="165"/>
        <v>1.1306911854087906E-2</v>
      </c>
      <c r="W74" s="96">
        <f t="shared" si="165"/>
        <v>0.12437603039496696</v>
      </c>
      <c r="X74" s="96">
        <f t="shared" si="165"/>
        <v>2.0691648692980871</v>
      </c>
      <c r="Y74" s="96">
        <f t="shared" si="165"/>
        <v>1.7977989847999771</v>
      </c>
      <c r="Z74" s="96">
        <f t="shared" si="165"/>
        <v>0.88193912461885671</v>
      </c>
      <c r="AA74" s="96">
        <f t="shared" si="165"/>
        <v>1.1306911854087906E-2</v>
      </c>
      <c r="AB74" s="96">
        <f t="shared" si="165"/>
        <v>6.3036033586540086</v>
      </c>
      <c r="AC74" s="96">
        <f t="shared" si="165"/>
        <v>1.7909502850919723</v>
      </c>
      <c r="AE74" s="179">
        <v>6</v>
      </c>
      <c r="AF74" s="157" t="s">
        <v>35</v>
      </c>
      <c r="AG74" s="161"/>
      <c r="AH74" s="161"/>
      <c r="AI74" s="161"/>
      <c r="AJ74" s="162"/>
      <c r="AK74" s="163">
        <f t="shared" si="255"/>
        <v>4450.6000000000004</v>
      </c>
      <c r="AL74" s="160">
        <f t="shared" si="256"/>
        <v>1.9554301124638136E-2</v>
      </c>
      <c r="AM74" s="143">
        <f t="shared" si="257"/>
        <v>0</v>
      </c>
      <c r="AN74" s="143">
        <f t="shared" si="258"/>
        <v>1</v>
      </c>
      <c r="AO74" s="128">
        <f t="shared" si="259"/>
        <v>0</v>
      </c>
      <c r="AP74" s="98">
        <f t="shared" si="260"/>
        <v>0</v>
      </c>
      <c r="AQ74" s="98">
        <f t="shared" si="261"/>
        <v>0</v>
      </c>
      <c r="AR74" s="98">
        <f t="shared" si="262"/>
        <v>4</v>
      </c>
      <c r="AS74" s="98">
        <f t="shared" si="263"/>
        <v>0</v>
      </c>
      <c r="AT74" s="37">
        <f t="shared" si="264"/>
        <v>1</v>
      </c>
      <c r="AU74" s="132">
        <f t="shared" si="265"/>
        <v>0</v>
      </c>
      <c r="AV74" s="132">
        <f t="shared" si="266"/>
        <v>2</v>
      </c>
      <c r="AW74" s="150">
        <f t="shared" si="267"/>
        <v>4</v>
      </c>
      <c r="AX74" s="125">
        <f t="shared" si="268"/>
        <v>0</v>
      </c>
      <c r="AY74" s="125">
        <f t="shared" si="269"/>
        <v>0</v>
      </c>
      <c r="AZ74" s="125">
        <f t="shared" si="270"/>
        <v>0</v>
      </c>
      <c r="BA74" s="125">
        <f t="shared" si="271"/>
        <v>2</v>
      </c>
      <c r="BB74" s="125">
        <f t="shared" si="272"/>
        <v>2</v>
      </c>
      <c r="BC74" s="125">
        <f t="shared" si="273"/>
        <v>1</v>
      </c>
      <c r="BD74" s="125">
        <f t="shared" si="274"/>
        <v>0</v>
      </c>
      <c r="BE74" s="125">
        <f t="shared" si="275"/>
        <v>6</v>
      </c>
      <c r="BF74" s="125">
        <f t="shared" si="276"/>
        <v>2</v>
      </c>
      <c r="BJ74" s="7">
        <f t="shared" si="277"/>
        <v>0</v>
      </c>
      <c r="BK74" s="7">
        <f t="shared" si="278"/>
        <v>0</v>
      </c>
      <c r="BL74" s="7">
        <f t="shared" si="279"/>
        <v>1</v>
      </c>
      <c r="BM74" s="7">
        <f t="shared" si="280"/>
        <v>0</v>
      </c>
      <c r="BN74" s="7">
        <f t="shared" si="281"/>
        <v>0</v>
      </c>
      <c r="BO74" s="7">
        <f t="shared" si="282"/>
        <v>0</v>
      </c>
      <c r="BP74" s="7">
        <f t="shared" si="283"/>
        <v>0</v>
      </c>
      <c r="BQ74" s="7">
        <f t="shared" si="284"/>
        <v>0</v>
      </c>
      <c r="BR74" s="7">
        <f t="shared" si="285"/>
        <v>0</v>
      </c>
      <c r="BS74" s="7">
        <f t="shared" si="286"/>
        <v>0</v>
      </c>
      <c r="BT74" s="7">
        <f t="shared" si="287"/>
        <v>4</v>
      </c>
      <c r="BU74" s="7">
        <f t="shared" si="288"/>
        <v>0</v>
      </c>
      <c r="BV74" s="7">
        <f t="shared" si="289"/>
        <v>0</v>
      </c>
      <c r="BW74" s="7">
        <f t="shared" si="290"/>
        <v>0</v>
      </c>
      <c r="BX74" s="7">
        <f t="shared" si="291"/>
        <v>1</v>
      </c>
      <c r="BY74" s="7">
        <f t="shared" si="292"/>
        <v>0</v>
      </c>
      <c r="BZ74" s="1">
        <f t="shared" si="293"/>
        <v>0</v>
      </c>
      <c r="CA74" s="1">
        <f t="shared" si="294"/>
        <v>0</v>
      </c>
      <c r="CB74" s="1">
        <f t="shared" si="295"/>
        <v>1.6</v>
      </c>
      <c r="CC74" s="1">
        <f t="shared" si="296"/>
        <v>0.4</v>
      </c>
      <c r="CD74" s="1">
        <f t="shared" si="297"/>
        <v>3.2</v>
      </c>
      <c r="CE74" s="1">
        <f t="shared" si="298"/>
        <v>0.8</v>
      </c>
      <c r="CF74" s="1">
        <f t="shared" si="299"/>
        <v>0</v>
      </c>
      <c r="CG74" s="1">
        <f t="shared" si="300"/>
        <v>0</v>
      </c>
      <c r="CH74" s="1">
        <f t="shared" si="301"/>
        <v>0</v>
      </c>
      <c r="CI74" s="1">
        <f t="shared" si="302"/>
        <v>0</v>
      </c>
      <c r="CJ74" s="1">
        <f t="shared" si="303"/>
        <v>0</v>
      </c>
      <c r="CK74" s="1">
        <f t="shared" si="304"/>
        <v>0</v>
      </c>
      <c r="CL74" s="1">
        <f t="shared" si="305"/>
        <v>1.6</v>
      </c>
      <c r="CM74" s="1">
        <f t="shared" si="306"/>
        <v>0.4</v>
      </c>
      <c r="CN74" s="1">
        <f t="shared" si="307"/>
        <v>1.6</v>
      </c>
      <c r="CO74" s="1">
        <f t="shared" si="308"/>
        <v>0.4</v>
      </c>
      <c r="CP74" s="1">
        <f t="shared" si="309"/>
        <v>0.8</v>
      </c>
      <c r="CQ74" s="1">
        <f t="shared" si="310"/>
        <v>0.2</v>
      </c>
      <c r="CR74" s="1">
        <f t="shared" si="311"/>
        <v>0</v>
      </c>
      <c r="CS74" s="1">
        <f t="shared" si="312"/>
        <v>0</v>
      </c>
      <c r="CT74" s="1">
        <f t="shared" si="313"/>
        <v>4.8000000000000007</v>
      </c>
      <c r="CU74" s="1">
        <f t="shared" si="314"/>
        <v>1.2000000000000002</v>
      </c>
      <c r="CV74" s="1">
        <f t="shared" si="315"/>
        <v>1.6</v>
      </c>
      <c r="CW74" s="1">
        <f t="shared" si="316"/>
        <v>0.4</v>
      </c>
      <c r="DA74" s="7">
        <f t="shared" si="317"/>
        <v>0</v>
      </c>
      <c r="DB74" s="7">
        <f t="shared" si="318"/>
        <v>0</v>
      </c>
      <c r="DC74" s="7">
        <f t="shared" si="319"/>
        <v>1</v>
      </c>
      <c r="DD74" s="7">
        <f t="shared" si="320"/>
        <v>0</v>
      </c>
      <c r="DE74" s="7">
        <f t="shared" si="321"/>
        <v>0</v>
      </c>
      <c r="DF74" s="7">
        <f t="shared" si="322"/>
        <v>0</v>
      </c>
      <c r="DG74" s="7">
        <f t="shared" si="323"/>
        <v>0</v>
      </c>
      <c r="DH74" s="7">
        <f t="shared" si="324"/>
        <v>0</v>
      </c>
      <c r="DI74" s="7">
        <f t="shared" si="325"/>
        <v>0</v>
      </c>
      <c r="DJ74" s="7">
        <f t="shared" si="326"/>
        <v>0</v>
      </c>
      <c r="DK74" s="7">
        <f t="shared" si="327"/>
        <v>4</v>
      </c>
      <c r="DL74" s="7">
        <f t="shared" si="328"/>
        <v>0</v>
      </c>
      <c r="DM74" s="7">
        <f t="shared" si="329"/>
        <v>0</v>
      </c>
      <c r="DN74" s="7">
        <f t="shared" si="330"/>
        <v>0</v>
      </c>
      <c r="DO74" s="7">
        <f t="shared" si="331"/>
        <v>1</v>
      </c>
      <c r="DP74" s="7">
        <f t="shared" si="332"/>
        <v>0</v>
      </c>
      <c r="DQ74" s="7">
        <f t="shared" si="333"/>
        <v>0</v>
      </c>
      <c r="DR74" s="7">
        <f t="shared" si="334"/>
        <v>0</v>
      </c>
      <c r="DS74" s="7">
        <f t="shared" si="335"/>
        <v>2</v>
      </c>
      <c r="DT74" s="7">
        <f t="shared" si="336"/>
        <v>0</v>
      </c>
      <c r="DU74" s="7">
        <f t="shared" si="337"/>
        <v>3</v>
      </c>
      <c r="DV74" s="7">
        <f t="shared" si="338"/>
        <v>1</v>
      </c>
      <c r="DW74" s="7">
        <f t="shared" si="339"/>
        <v>0</v>
      </c>
      <c r="DX74" s="7">
        <f t="shared" si="340"/>
        <v>0</v>
      </c>
      <c r="DY74" s="7">
        <f t="shared" si="341"/>
        <v>0</v>
      </c>
      <c r="DZ74" s="7">
        <f t="shared" si="342"/>
        <v>0</v>
      </c>
      <c r="EA74" s="7">
        <f t="shared" si="343"/>
        <v>0</v>
      </c>
      <c r="EB74" s="7">
        <f t="shared" si="344"/>
        <v>0</v>
      </c>
      <c r="EC74" s="7">
        <f t="shared" si="345"/>
        <v>2</v>
      </c>
      <c r="ED74" s="7">
        <f t="shared" si="346"/>
        <v>0</v>
      </c>
      <c r="EE74" s="7">
        <f t="shared" si="347"/>
        <v>2</v>
      </c>
      <c r="EF74" s="7">
        <f t="shared" si="348"/>
        <v>0</v>
      </c>
      <c r="EG74" s="7">
        <f t="shared" si="349"/>
        <v>1</v>
      </c>
      <c r="EH74" s="7">
        <f t="shared" si="350"/>
        <v>0</v>
      </c>
      <c r="EI74" s="7">
        <f t="shared" si="351"/>
        <v>0</v>
      </c>
      <c r="EJ74" s="7">
        <f t="shared" si="352"/>
        <v>0</v>
      </c>
      <c r="EK74" s="7">
        <f t="shared" si="353"/>
        <v>5</v>
      </c>
      <c r="EL74" s="7">
        <f t="shared" si="354"/>
        <v>1</v>
      </c>
      <c r="EM74" s="7">
        <f t="shared" si="355"/>
        <v>2</v>
      </c>
      <c r="EN74" s="7">
        <f t="shared" si="356"/>
        <v>0</v>
      </c>
      <c r="EP74" s="1">
        <v>6</v>
      </c>
      <c r="EQ74" s="10">
        <f t="shared" si="357"/>
        <v>57.807272727272732</v>
      </c>
      <c r="ER74" s="10">
        <f t="shared" si="358"/>
        <v>1.3080000000000001</v>
      </c>
      <c r="ET74" s="1" t="str">
        <f t="shared" si="359"/>
        <v>[57.81, 1.31]</v>
      </c>
      <c r="FC74" s="203"/>
      <c r="FD74" s="204"/>
      <c r="FE74" s="204"/>
      <c r="FF74" s="204"/>
      <c r="FG74" s="204"/>
      <c r="FH74" s="204"/>
      <c r="FI74" s="204"/>
      <c r="FJ74" s="204"/>
      <c r="FK74" s="204"/>
      <c r="FL74" s="204"/>
      <c r="FM74" s="204"/>
      <c r="FN74" s="204"/>
      <c r="FO74" s="204"/>
      <c r="FP74" s="204"/>
      <c r="FQ74" s="204"/>
      <c r="FR74" s="204"/>
      <c r="FS74" s="204"/>
      <c r="FT74" s="204"/>
      <c r="FU74" s="204"/>
      <c r="FV74" s="204"/>
      <c r="FW74" s="204"/>
      <c r="FX74" s="204"/>
      <c r="FY74" s="204"/>
      <c r="FZ74" s="204"/>
      <c r="GA74" s="204"/>
      <c r="GB74" s="204"/>
      <c r="GC74" s="204"/>
      <c r="GD74" s="204"/>
      <c r="GE74" s="204"/>
      <c r="GF74" s="204"/>
      <c r="GG74" s="204"/>
      <c r="GH74" s="204"/>
      <c r="GI74" s="204"/>
      <c r="GJ74" s="204"/>
      <c r="GK74" s="204"/>
      <c r="GL74" s="204"/>
      <c r="GM74" s="204"/>
      <c r="GN74" s="204"/>
      <c r="GO74" s="204"/>
      <c r="GP74" s="204"/>
      <c r="GQ74" s="204"/>
      <c r="GR74" s="204"/>
      <c r="GS74" s="204"/>
      <c r="GT74" s="204"/>
      <c r="GU74" s="204"/>
      <c r="GV74" s="204"/>
      <c r="GW74" s="204"/>
      <c r="GX74" s="204"/>
      <c r="GY74" s="204"/>
      <c r="GZ74" s="204"/>
      <c r="HA74" s="204"/>
      <c r="HB74" s="204"/>
      <c r="HC74" s="204"/>
      <c r="HD74" s="204"/>
      <c r="HE74" s="204"/>
      <c r="HF74" s="204"/>
      <c r="HG74" s="204"/>
      <c r="HH74" s="204"/>
      <c r="HI74" s="204"/>
      <c r="HJ74" s="204"/>
      <c r="HK74" s="204"/>
      <c r="HL74" s="204"/>
      <c r="HM74" s="204"/>
      <c r="HN74" s="204"/>
      <c r="HO74" s="204"/>
      <c r="HQ74" s="51"/>
      <c r="HR74" s="51"/>
      <c r="HS74" s="51"/>
      <c r="HT74" s="51"/>
      <c r="HU74" s="51"/>
      <c r="HV74" s="51"/>
      <c r="HW74" s="51"/>
      <c r="HX74" s="51"/>
      <c r="HY74" s="51"/>
      <c r="HZ74" s="51"/>
      <c r="IA74" s="51"/>
      <c r="IB74" s="51"/>
      <c r="IC74" s="51"/>
      <c r="ID74" s="51"/>
      <c r="IE74" s="51"/>
      <c r="IF74" s="51"/>
      <c r="IG74" s="51"/>
      <c r="IH74" s="51"/>
      <c r="II74" s="51"/>
      <c r="IJ74" s="51"/>
      <c r="IK74" s="51"/>
      <c r="IL74" s="51"/>
      <c r="IM74" s="51"/>
      <c r="IN74" s="51"/>
      <c r="IO74" s="51"/>
      <c r="IP74" s="51"/>
      <c r="IQ74" s="51"/>
      <c r="IR74" s="51"/>
      <c r="IS74" s="51"/>
      <c r="IT74" s="51"/>
      <c r="IU74" s="51"/>
      <c r="IV74" s="51"/>
      <c r="IW74" s="51"/>
      <c r="IX74" s="51"/>
      <c r="IY74" s="51"/>
      <c r="IZ74" s="51"/>
      <c r="JA74" s="51"/>
      <c r="JB74" s="51"/>
      <c r="JC74" s="51"/>
      <c r="JD74" s="51"/>
      <c r="JE74" s="51"/>
      <c r="JF74" s="51"/>
      <c r="JG74" s="51"/>
      <c r="JH74" s="51"/>
      <c r="JI74" s="51"/>
      <c r="JJ74" s="51"/>
      <c r="JK74" s="51"/>
      <c r="JL74" s="51"/>
      <c r="JM74" s="51"/>
      <c r="JN74" s="51"/>
      <c r="JO74" s="51"/>
      <c r="JP74" s="51"/>
      <c r="JQ74" s="51"/>
      <c r="JR74" s="51"/>
      <c r="JS74" s="51"/>
      <c r="JT74" s="51"/>
      <c r="JU74" s="51"/>
      <c r="JV74" s="51"/>
      <c r="JW74" s="51"/>
      <c r="JX74" s="51"/>
    </row>
    <row r="75" spans="2:284" x14ac:dyDescent="0.35">
      <c r="B75" s="179">
        <v>7</v>
      </c>
      <c r="C75" s="158" t="s">
        <v>36</v>
      </c>
      <c r="D75" s="161"/>
      <c r="E75" s="161"/>
      <c r="F75" s="161"/>
      <c r="G75" s="162"/>
      <c r="H75" s="163">
        <f t="shared" si="253"/>
        <v>3579.4</v>
      </c>
      <c r="I75" s="164">
        <f t="shared" si="254"/>
        <v>1.572656842797145E-2</v>
      </c>
      <c r="J75" s="82">
        <f t="shared" si="165"/>
        <v>0.14549754294889586</v>
      </c>
      <c r="K75" s="74">
        <f t="shared" si="165"/>
        <v>0.84514043885709078</v>
      </c>
      <c r="L75" s="82">
        <f t="shared" si="165"/>
        <v>8.1787784405524921E-2</v>
      </c>
      <c r="M75" s="82">
        <f t="shared" si="165"/>
        <v>4.5437658003069396E-3</v>
      </c>
      <c r="N75" s="82">
        <f t="shared" si="165"/>
        <v>0.17720686621197068</v>
      </c>
      <c r="O75" s="83">
        <f t="shared" si="165"/>
        <v>3.0534106178062639</v>
      </c>
      <c r="P75" s="83">
        <f t="shared" si="165"/>
        <v>0.22718829001534702</v>
      </c>
      <c r="Q75" s="74">
        <f t="shared" si="165"/>
        <v>1.0450661340705962</v>
      </c>
      <c r="R75" s="165">
        <f t="shared" si="165"/>
        <v>0.20005912155473179</v>
      </c>
      <c r="S75" s="96">
        <f t="shared" si="165"/>
        <v>1.3685862633630519</v>
      </c>
      <c r="T75" s="95">
        <f t="shared" si="165"/>
        <v>3.0145272179724363</v>
      </c>
      <c r="U75" s="96">
        <f t="shared" si="165"/>
        <v>1.3640394651458988E-2</v>
      </c>
      <c r="V75" s="95">
        <f t="shared" si="165"/>
        <v>9.0935964343059911E-3</v>
      </c>
      <c r="W75" s="96">
        <f t="shared" si="165"/>
        <v>0.1000295607773659</v>
      </c>
      <c r="X75" s="96">
        <f t="shared" si="165"/>
        <v>1.6641281474779965</v>
      </c>
      <c r="Y75" s="96">
        <f t="shared" si="165"/>
        <v>1.4458818330546528</v>
      </c>
      <c r="Z75" s="96">
        <f t="shared" si="165"/>
        <v>0.70930052187586734</v>
      </c>
      <c r="AA75" s="96">
        <f t="shared" si="165"/>
        <v>9.0935964343059911E-3</v>
      </c>
      <c r="AB75" s="96">
        <f t="shared" si="165"/>
        <v>5.0696800121255912</v>
      </c>
      <c r="AC75" s="96">
        <f t="shared" si="165"/>
        <v>1.4403737586973002</v>
      </c>
      <c r="AE75" s="179">
        <v>7</v>
      </c>
      <c r="AF75" s="158" t="s">
        <v>36</v>
      </c>
      <c r="AG75" s="161"/>
      <c r="AH75" s="161"/>
      <c r="AI75" s="161"/>
      <c r="AJ75" s="162"/>
      <c r="AK75" s="163">
        <f t="shared" si="255"/>
        <v>3579.4</v>
      </c>
      <c r="AL75" s="160">
        <f t="shared" si="256"/>
        <v>1.572656842797145E-2</v>
      </c>
      <c r="AM75" s="143">
        <f t="shared" si="257"/>
        <v>0</v>
      </c>
      <c r="AN75" s="143">
        <f t="shared" si="258"/>
        <v>1</v>
      </c>
      <c r="AO75" s="128">
        <f t="shared" si="259"/>
        <v>0</v>
      </c>
      <c r="AP75" s="98">
        <f t="shared" si="260"/>
        <v>0</v>
      </c>
      <c r="AQ75" s="98">
        <f t="shared" si="261"/>
        <v>0</v>
      </c>
      <c r="AR75" s="98">
        <f t="shared" si="262"/>
        <v>3</v>
      </c>
      <c r="AS75" s="98">
        <f t="shared" si="263"/>
        <v>0</v>
      </c>
      <c r="AT75" s="37">
        <f t="shared" si="264"/>
        <v>1</v>
      </c>
      <c r="AU75" s="132">
        <f t="shared" si="265"/>
        <v>0</v>
      </c>
      <c r="AV75" s="132">
        <f t="shared" si="266"/>
        <v>1</v>
      </c>
      <c r="AW75" s="150">
        <f t="shared" si="267"/>
        <v>3</v>
      </c>
      <c r="AX75" s="125">
        <f t="shared" si="268"/>
        <v>0</v>
      </c>
      <c r="AY75" s="125">
        <f t="shared" si="269"/>
        <v>0</v>
      </c>
      <c r="AZ75" s="125">
        <f t="shared" si="270"/>
        <v>0</v>
      </c>
      <c r="BA75" s="125">
        <f t="shared" si="271"/>
        <v>2</v>
      </c>
      <c r="BB75" s="125">
        <f t="shared" si="272"/>
        <v>1</v>
      </c>
      <c r="BC75" s="125">
        <f t="shared" si="273"/>
        <v>1</v>
      </c>
      <c r="BD75" s="125">
        <f t="shared" si="274"/>
        <v>0</v>
      </c>
      <c r="BE75" s="125">
        <f t="shared" si="275"/>
        <v>5</v>
      </c>
      <c r="BF75" s="125">
        <f t="shared" si="276"/>
        <v>1</v>
      </c>
      <c r="BJ75" s="7">
        <f t="shared" si="277"/>
        <v>0</v>
      </c>
      <c r="BK75" s="7">
        <f t="shared" si="278"/>
        <v>0</v>
      </c>
      <c r="BL75" s="7">
        <f t="shared" si="279"/>
        <v>1</v>
      </c>
      <c r="BM75" s="7">
        <f t="shared" si="280"/>
        <v>0</v>
      </c>
      <c r="BN75" s="7">
        <f t="shared" si="281"/>
        <v>0</v>
      </c>
      <c r="BO75" s="7">
        <f t="shared" si="282"/>
        <v>0</v>
      </c>
      <c r="BP75" s="7">
        <f t="shared" si="283"/>
        <v>0</v>
      </c>
      <c r="BQ75" s="7">
        <f t="shared" si="284"/>
        <v>0</v>
      </c>
      <c r="BR75" s="7">
        <f t="shared" si="285"/>
        <v>0</v>
      </c>
      <c r="BS75" s="7">
        <f t="shared" si="286"/>
        <v>0</v>
      </c>
      <c r="BT75" s="7">
        <f t="shared" si="287"/>
        <v>3</v>
      </c>
      <c r="BU75" s="7">
        <f t="shared" si="288"/>
        <v>0</v>
      </c>
      <c r="BV75" s="7">
        <f t="shared" si="289"/>
        <v>0</v>
      </c>
      <c r="BW75" s="7">
        <f t="shared" si="290"/>
        <v>0</v>
      </c>
      <c r="BX75" s="7">
        <f t="shared" si="291"/>
        <v>1</v>
      </c>
      <c r="BY75" s="7">
        <f t="shared" si="292"/>
        <v>0</v>
      </c>
      <c r="BZ75" s="1">
        <f t="shared" si="293"/>
        <v>0</v>
      </c>
      <c r="CA75" s="1">
        <f t="shared" si="294"/>
        <v>0</v>
      </c>
      <c r="CB75" s="1">
        <f t="shared" si="295"/>
        <v>0.8</v>
      </c>
      <c r="CC75" s="1">
        <f t="shared" si="296"/>
        <v>0.2</v>
      </c>
      <c r="CD75" s="1">
        <f t="shared" si="297"/>
        <v>2.4000000000000004</v>
      </c>
      <c r="CE75" s="1">
        <f t="shared" si="298"/>
        <v>0.60000000000000009</v>
      </c>
      <c r="CF75" s="1">
        <f t="shared" si="299"/>
        <v>0</v>
      </c>
      <c r="CG75" s="1">
        <f t="shared" si="300"/>
        <v>0</v>
      </c>
      <c r="CH75" s="1">
        <f t="shared" si="301"/>
        <v>0</v>
      </c>
      <c r="CI75" s="1">
        <f t="shared" si="302"/>
        <v>0</v>
      </c>
      <c r="CJ75" s="1">
        <f t="shared" si="303"/>
        <v>0</v>
      </c>
      <c r="CK75" s="1">
        <f t="shared" si="304"/>
        <v>0</v>
      </c>
      <c r="CL75" s="1">
        <f t="shared" si="305"/>
        <v>1.6</v>
      </c>
      <c r="CM75" s="1">
        <f t="shared" si="306"/>
        <v>0.4</v>
      </c>
      <c r="CN75" s="1">
        <f t="shared" si="307"/>
        <v>0.8</v>
      </c>
      <c r="CO75" s="1">
        <f t="shared" si="308"/>
        <v>0.2</v>
      </c>
      <c r="CP75" s="1">
        <f t="shared" si="309"/>
        <v>0.8</v>
      </c>
      <c r="CQ75" s="1">
        <f t="shared" si="310"/>
        <v>0.2</v>
      </c>
      <c r="CR75" s="1">
        <f t="shared" si="311"/>
        <v>0</v>
      </c>
      <c r="CS75" s="1">
        <f t="shared" si="312"/>
        <v>0</v>
      </c>
      <c r="CT75" s="1">
        <f t="shared" si="313"/>
        <v>4</v>
      </c>
      <c r="CU75" s="1">
        <f t="shared" si="314"/>
        <v>1</v>
      </c>
      <c r="CV75" s="1">
        <f t="shared" si="315"/>
        <v>0.8</v>
      </c>
      <c r="CW75" s="1">
        <f t="shared" si="316"/>
        <v>0.2</v>
      </c>
      <c r="DA75" s="7">
        <f t="shared" si="317"/>
        <v>0</v>
      </c>
      <c r="DB75" s="7">
        <f t="shared" si="318"/>
        <v>0</v>
      </c>
      <c r="DC75" s="7">
        <f t="shared" si="319"/>
        <v>1</v>
      </c>
      <c r="DD75" s="7">
        <f t="shared" si="320"/>
        <v>0</v>
      </c>
      <c r="DE75" s="7">
        <f t="shared" si="321"/>
        <v>0</v>
      </c>
      <c r="DF75" s="7">
        <f t="shared" si="322"/>
        <v>0</v>
      </c>
      <c r="DG75" s="7">
        <f t="shared" si="323"/>
        <v>0</v>
      </c>
      <c r="DH75" s="7">
        <f t="shared" si="324"/>
        <v>0</v>
      </c>
      <c r="DI75" s="7">
        <f t="shared" si="325"/>
        <v>0</v>
      </c>
      <c r="DJ75" s="7">
        <f t="shared" si="326"/>
        <v>0</v>
      </c>
      <c r="DK75" s="7">
        <f t="shared" si="327"/>
        <v>3</v>
      </c>
      <c r="DL75" s="7">
        <f t="shared" si="328"/>
        <v>0</v>
      </c>
      <c r="DM75" s="7">
        <f t="shared" si="329"/>
        <v>0</v>
      </c>
      <c r="DN75" s="7">
        <f t="shared" si="330"/>
        <v>0</v>
      </c>
      <c r="DO75" s="7">
        <f t="shared" si="331"/>
        <v>1</v>
      </c>
      <c r="DP75" s="7">
        <f t="shared" si="332"/>
        <v>0</v>
      </c>
      <c r="DQ75" s="7">
        <f t="shared" si="333"/>
        <v>0</v>
      </c>
      <c r="DR75" s="7">
        <f t="shared" si="334"/>
        <v>0</v>
      </c>
      <c r="DS75" s="7">
        <f t="shared" si="335"/>
        <v>1</v>
      </c>
      <c r="DT75" s="7">
        <f t="shared" si="336"/>
        <v>0</v>
      </c>
      <c r="DU75" s="7">
        <f t="shared" si="337"/>
        <v>2</v>
      </c>
      <c r="DV75" s="7">
        <f t="shared" si="338"/>
        <v>1</v>
      </c>
      <c r="DW75" s="7">
        <f t="shared" si="339"/>
        <v>0</v>
      </c>
      <c r="DX75" s="7">
        <f t="shared" si="340"/>
        <v>0</v>
      </c>
      <c r="DY75" s="7">
        <f t="shared" si="341"/>
        <v>0</v>
      </c>
      <c r="DZ75" s="7">
        <f t="shared" si="342"/>
        <v>0</v>
      </c>
      <c r="EA75" s="7">
        <f t="shared" si="343"/>
        <v>0</v>
      </c>
      <c r="EB75" s="7">
        <f t="shared" si="344"/>
        <v>0</v>
      </c>
      <c r="EC75" s="7">
        <f t="shared" si="345"/>
        <v>2</v>
      </c>
      <c r="ED75" s="7">
        <f t="shared" si="346"/>
        <v>0</v>
      </c>
      <c r="EE75" s="7">
        <f t="shared" si="347"/>
        <v>1</v>
      </c>
      <c r="EF75" s="7">
        <f t="shared" si="348"/>
        <v>0</v>
      </c>
      <c r="EG75" s="7">
        <f t="shared" si="349"/>
        <v>1</v>
      </c>
      <c r="EH75" s="7">
        <f t="shared" si="350"/>
        <v>0</v>
      </c>
      <c r="EI75" s="7">
        <f t="shared" si="351"/>
        <v>0</v>
      </c>
      <c r="EJ75" s="7">
        <f t="shared" si="352"/>
        <v>0</v>
      </c>
      <c r="EK75" s="7">
        <f t="shared" si="353"/>
        <v>4</v>
      </c>
      <c r="EL75" s="7">
        <f t="shared" si="354"/>
        <v>1</v>
      </c>
      <c r="EM75" s="7">
        <f t="shared" si="355"/>
        <v>1</v>
      </c>
      <c r="EN75" s="7">
        <f t="shared" si="356"/>
        <v>0</v>
      </c>
      <c r="EP75" s="1">
        <v>7</v>
      </c>
      <c r="EQ75" s="10">
        <f t="shared" si="357"/>
        <v>42.918181818181822</v>
      </c>
      <c r="ER75" s="10">
        <f t="shared" si="358"/>
        <v>1.3080000000000001</v>
      </c>
      <c r="ET75" s="1" t="str">
        <f t="shared" si="359"/>
        <v>[42.92, 1.31]</v>
      </c>
      <c r="FC75" s="203"/>
      <c r="FD75" s="204"/>
      <c r="FE75" s="204"/>
      <c r="FF75" s="204"/>
      <c r="FG75" s="204"/>
      <c r="FH75" s="204"/>
      <c r="FI75" s="204"/>
      <c r="FJ75" s="204"/>
      <c r="FK75" s="204"/>
      <c r="FL75" s="204"/>
      <c r="FM75" s="204"/>
      <c r="FN75" s="204"/>
      <c r="FO75" s="204"/>
      <c r="FP75" s="204"/>
      <c r="FQ75" s="204"/>
      <c r="FR75" s="204"/>
      <c r="FS75" s="204"/>
      <c r="FT75" s="204"/>
      <c r="FU75" s="204"/>
      <c r="FV75" s="204"/>
      <c r="FW75" s="204"/>
      <c r="FX75" s="204"/>
      <c r="FY75" s="204"/>
      <c r="FZ75" s="204"/>
      <c r="GA75" s="204"/>
      <c r="GB75" s="204"/>
      <c r="GC75" s="204"/>
      <c r="GD75" s="204"/>
      <c r="GE75" s="204"/>
      <c r="GF75" s="204"/>
      <c r="GG75" s="204"/>
      <c r="GH75" s="204"/>
      <c r="GI75" s="204"/>
      <c r="GJ75" s="204"/>
      <c r="GK75" s="204"/>
      <c r="GL75" s="204"/>
      <c r="GM75" s="204"/>
      <c r="GN75" s="204"/>
      <c r="GO75" s="204"/>
      <c r="GP75" s="204"/>
      <c r="GQ75" s="204"/>
      <c r="GR75" s="204"/>
      <c r="GS75" s="204"/>
      <c r="GT75" s="204"/>
      <c r="GU75" s="204"/>
      <c r="GV75" s="204"/>
      <c r="GW75" s="204"/>
      <c r="GX75" s="204"/>
      <c r="GY75" s="204"/>
      <c r="GZ75" s="204"/>
      <c r="HA75" s="204"/>
      <c r="HB75" s="204"/>
      <c r="HC75" s="204"/>
      <c r="HD75" s="204"/>
      <c r="HE75" s="204"/>
      <c r="HF75" s="204"/>
      <c r="HG75" s="204"/>
      <c r="HH75" s="204"/>
      <c r="HI75" s="204"/>
      <c r="HJ75" s="204"/>
      <c r="HK75" s="204"/>
      <c r="HL75" s="204"/>
      <c r="HM75" s="204"/>
      <c r="HN75" s="204"/>
      <c r="HO75" s="204"/>
      <c r="HQ75" s="51"/>
      <c r="HR75" s="51"/>
      <c r="HS75" s="51"/>
      <c r="HT75" s="51"/>
      <c r="HU75" s="51"/>
      <c r="HV75" s="51"/>
      <c r="HW75" s="51"/>
      <c r="HX75" s="51"/>
      <c r="HY75" s="51"/>
      <c r="HZ75" s="51"/>
      <c r="IA75" s="51"/>
      <c r="IB75" s="51"/>
      <c r="IC75" s="51"/>
      <c r="ID75" s="51"/>
      <c r="IE75" s="51"/>
      <c r="IF75" s="51"/>
      <c r="IG75" s="51"/>
      <c r="IH75" s="51"/>
      <c r="II75" s="51"/>
      <c r="IJ75" s="51"/>
      <c r="IK75" s="51"/>
      <c r="IL75" s="51"/>
      <c r="IM75" s="51"/>
      <c r="IN75" s="51"/>
      <c r="IO75" s="51"/>
      <c r="IP75" s="51"/>
      <c r="IQ75" s="51"/>
      <c r="IR75" s="51"/>
      <c r="IS75" s="51"/>
      <c r="IT75" s="51"/>
      <c r="IU75" s="51"/>
      <c r="IV75" s="51"/>
      <c r="IW75" s="51"/>
      <c r="IX75" s="51"/>
      <c r="IY75" s="51"/>
      <c r="IZ75" s="51"/>
      <c r="JA75" s="51"/>
      <c r="JB75" s="51"/>
      <c r="JC75" s="51"/>
      <c r="JD75" s="51"/>
      <c r="JE75" s="51"/>
      <c r="JF75" s="51"/>
      <c r="JG75" s="51"/>
      <c r="JH75" s="51"/>
      <c r="JI75" s="51"/>
      <c r="JJ75" s="51"/>
      <c r="JK75" s="51"/>
      <c r="JL75" s="51"/>
      <c r="JM75" s="51"/>
      <c r="JN75" s="51"/>
      <c r="JO75" s="51"/>
      <c r="JP75" s="51"/>
      <c r="JQ75" s="51"/>
      <c r="JR75" s="51"/>
      <c r="JS75" s="51"/>
      <c r="JT75" s="51"/>
      <c r="JU75" s="51"/>
      <c r="JV75" s="51"/>
      <c r="JW75" s="51"/>
      <c r="JX75" s="51"/>
    </row>
    <row r="76" spans="2:284" x14ac:dyDescent="0.35">
      <c r="B76" s="179">
        <v>8</v>
      </c>
      <c r="C76" s="157" t="s">
        <v>37</v>
      </c>
      <c r="D76" s="161"/>
      <c r="E76" s="161"/>
      <c r="F76" s="161"/>
      <c r="G76" s="162"/>
      <c r="H76" s="163">
        <f t="shared" si="253"/>
        <v>4692.6000000000004</v>
      </c>
      <c r="I76" s="164">
        <f t="shared" si="254"/>
        <v>2.0617560207045547E-2</v>
      </c>
      <c r="J76" s="82">
        <f t="shared" si="165"/>
        <v>0.19074754708665942</v>
      </c>
      <c r="K76" s="74">
        <f t="shared" si="165"/>
        <v>1.1079806736829594</v>
      </c>
      <c r="L76" s="82">
        <f t="shared" si="165"/>
        <v>0.10722393616286705</v>
      </c>
      <c r="M76" s="82">
        <f t="shared" si="165"/>
        <v>5.9568853423815019E-3</v>
      </c>
      <c r="N76" s="82">
        <f t="shared" si="165"/>
        <v>0.23231852835287861</v>
      </c>
      <c r="O76" s="83">
        <f t="shared" si="165"/>
        <v>4.0030269500803701</v>
      </c>
      <c r="P76" s="83">
        <f t="shared" si="165"/>
        <v>0.29784426711907513</v>
      </c>
      <c r="Q76" s="74">
        <f t="shared" si="165"/>
        <v>1.3700836287477456</v>
      </c>
      <c r="R76" s="165">
        <f t="shared" si="165"/>
        <v>0.26227787724415674</v>
      </c>
      <c r="S76" s="96">
        <f t="shared" si="165"/>
        <v>1.7942191147838906</v>
      </c>
      <c r="T76" s="95">
        <f t="shared" si="165"/>
        <v>3.9520507412017256</v>
      </c>
      <c r="U76" s="96">
        <f t="shared" si="165"/>
        <v>1.7882582539374324E-2</v>
      </c>
      <c r="V76" s="95">
        <f t="shared" si="165"/>
        <v>1.1921721692916214E-2</v>
      </c>
      <c r="W76" s="96">
        <f t="shared" si="165"/>
        <v>0.13113893862207837</v>
      </c>
      <c r="X76" s="96">
        <f t="shared" si="165"/>
        <v>2.1816750698036675</v>
      </c>
      <c r="Y76" s="96">
        <f t="shared" si="165"/>
        <v>1.8955537491736782</v>
      </c>
      <c r="Z76" s="96">
        <f t="shared" si="165"/>
        <v>0.92989429204746488</v>
      </c>
      <c r="AA76" s="96">
        <f t="shared" si="165"/>
        <v>1.1921721692916214E-2</v>
      </c>
      <c r="AB76" s="96">
        <f t="shared" si="165"/>
        <v>6.6463598438007905</v>
      </c>
      <c r="AC76" s="96">
        <f t="shared" si="165"/>
        <v>1.8883326535349365</v>
      </c>
      <c r="AE76" s="179">
        <v>8</v>
      </c>
      <c r="AF76" s="157" t="s">
        <v>37</v>
      </c>
      <c r="AG76" s="161"/>
      <c r="AH76" s="161"/>
      <c r="AI76" s="161"/>
      <c r="AJ76" s="162"/>
      <c r="AK76" s="163">
        <f t="shared" si="255"/>
        <v>4692.6000000000004</v>
      </c>
      <c r="AL76" s="160">
        <f t="shared" si="256"/>
        <v>2.0617560207045547E-2</v>
      </c>
      <c r="AM76" s="143">
        <f t="shared" si="257"/>
        <v>0</v>
      </c>
      <c r="AN76" s="143">
        <f t="shared" si="258"/>
        <v>1</v>
      </c>
      <c r="AO76" s="128">
        <f t="shared" si="259"/>
        <v>0</v>
      </c>
      <c r="AP76" s="98">
        <f t="shared" si="260"/>
        <v>0</v>
      </c>
      <c r="AQ76" s="98">
        <f t="shared" si="261"/>
        <v>0</v>
      </c>
      <c r="AR76" s="98">
        <f t="shared" si="262"/>
        <v>4</v>
      </c>
      <c r="AS76" s="98">
        <f t="shared" si="263"/>
        <v>0</v>
      </c>
      <c r="AT76" s="37">
        <f t="shared" si="264"/>
        <v>1</v>
      </c>
      <c r="AU76" s="132">
        <f t="shared" si="265"/>
        <v>0</v>
      </c>
      <c r="AV76" s="132">
        <f t="shared" si="266"/>
        <v>2</v>
      </c>
      <c r="AW76" s="150">
        <f t="shared" si="267"/>
        <v>4</v>
      </c>
      <c r="AX76" s="125">
        <f t="shared" si="268"/>
        <v>0</v>
      </c>
      <c r="AY76" s="125">
        <f t="shared" si="269"/>
        <v>0</v>
      </c>
      <c r="AZ76" s="125">
        <f t="shared" si="270"/>
        <v>0</v>
      </c>
      <c r="BA76" s="125">
        <f t="shared" si="271"/>
        <v>2</v>
      </c>
      <c r="BB76" s="125">
        <f t="shared" si="272"/>
        <v>2</v>
      </c>
      <c r="BC76" s="125">
        <f t="shared" si="273"/>
        <v>1</v>
      </c>
      <c r="BD76" s="125">
        <f t="shared" si="274"/>
        <v>0</v>
      </c>
      <c r="BE76" s="125">
        <f t="shared" si="275"/>
        <v>7</v>
      </c>
      <c r="BF76" s="125">
        <f t="shared" si="276"/>
        <v>2</v>
      </c>
      <c r="BJ76" s="7">
        <f t="shared" si="277"/>
        <v>0</v>
      </c>
      <c r="BK76" s="7">
        <f t="shared" si="278"/>
        <v>0</v>
      </c>
      <c r="BL76" s="7">
        <f t="shared" si="279"/>
        <v>1</v>
      </c>
      <c r="BM76" s="7">
        <f t="shared" si="280"/>
        <v>0</v>
      </c>
      <c r="BN76" s="7">
        <f t="shared" si="281"/>
        <v>0</v>
      </c>
      <c r="BO76" s="7">
        <f t="shared" si="282"/>
        <v>0</v>
      </c>
      <c r="BP76" s="7">
        <f t="shared" si="283"/>
        <v>0</v>
      </c>
      <c r="BQ76" s="7">
        <f t="shared" si="284"/>
        <v>0</v>
      </c>
      <c r="BR76" s="7">
        <f t="shared" si="285"/>
        <v>0</v>
      </c>
      <c r="BS76" s="7">
        <f t="shared" si="286"/>
        <v>0</v>
      </c>
      <c r="BT76" s="7">
        <f t="shared" si="287"/>
        <v>4</v>
      </c>
      <c r="BU76" s="7">
        <f t="shared" si="288"/>
        <v>0</v>
      </c>
      <c r="BV76" s="7">
        <f t="shared" si="289"/>
        <v>0</v>
      </c>
      <c r="BW76" s="7">
        <f t="shared" si="290"/>
        <v>0</v>
      </c>
      <c r="BX76" s="7">
        <f t="shared" si="291"/>
        <v>1</v>
      </c>
      <c r="BY76" s="7">
        <f t="shared" si="292"/>
        <v>0</v>
      </c>
      <c r="BZ76" s="1">
        <f t="shared" si="293"/>
        <v>0</v>
      </c>
      <c r="CA76" s="1">
        <f t="shared" si="294"/>
        <v>0</v>
      </c>
      <c r="CB76" s="1">
        <f t="shared" si="295"/>
        <v>1.6</v>
      </c>
      <c r="CC76" s="1">
        <f t="shared" si="296"/>
        <v>0.4</v>
      </c>
      <c r="CD76" s="1">
        <f t="shared" si="297"/>
        <v>3.2</v>
      </c>
      <c r="CE76" s="1">
        <f t="shared" si="298"/>
        <v>0.8</v>
      </c>
      <c r="CF76" s="1">
        <f t="shared" si="299"/>
        <v>0</v>
      </c>
      <c r="CG76" s="1">
        <f t="shared" si="300"/>
        <v>0</v>
      </c>
      <c r="CH76" s="1">
        <f t="shared" si="301"/>
        <v>0</v>
      </c>
      <c r="CI76" s="1">
        <f t="shared" si="302"/>
        <v>0</v>
      </c>
      <c r="CJ76" s="1">
        <f t="shared" si="303"/>
        <v>0</v>
      </c>
      <c r="CK76" s="1">
        <f t="shared" si="304"/>
        <v>0</v>
      </c>
      <c r="CL76" s="1">
        <f t="shared" si="305"/>
        <v>1.6</v>
      </c>
      <c r="CM76" s="1">
        <f t="shared" si="306"/>
        <v>0.4</v>
      </c>
      <c r="CN76" s="1">
        <f t="shared" si="307"/>
        <v>1.6</v>
      </c>
      <c r="CO76" s="1">
        <f t="shared" si="308"/>
        <v>0.4</v>
      </c>
      <c r="CP76" s="1">
        <f t="shared" si="309"/>
        <v>0.8</v>
      </c>
      <c r="CQ76" s="1">
        <f t="shared" si="310"/>
        <v>0.2</v>
      </c>
      <c r="CR76" s="1">
        <f t="shared" si="311"/>
        <v>0</v>
      </c>
      <c r="CS76" s="1">
        <f t="shared" si="312"/>
        <v>0</v>
      </c>
      <c r="CT76" s="1">
        <f t="shared" si="313"/>
        <v>5.6000000000000005</v>
      </c>
      <c r="CU76" s="1">
        <f t="shared" si="314"/>
        <v>1.4000000000000001</v>
      </c>
      <c r="CV76" s="1">
        <f t="shared" si="315"/>
        <v>1.6</v>
      </c>
      <c r="CW76" s="1">
        <f t="shared" si="316"/>
        <v>0.4</v>
      </c>
      <c r="DA76" s="7">
        <f t="shared" si="317"/>
        <v>0</v>
      </c>
      <c r="DB76" s="7">
        <f t="shared" si="318"/>
        <v>0</v>
      </c>
      <c r="DC76" s="7">
        <f t="shared" si="319"/>
        <v>1</v>
      </c>
      <c r="DD76" s="7">
        <f t="shared" si="320"/>
        <v>0</v>
      </c>
      <c r="DE76" s="7">
        <f t="shared" si="321"/>
        <v>0</v>
      </c>
      <c r="DF76" s="7">
        <f t="shared" si="322"/>
        <v>0</v>
      </c>
      <c r="DG76" s="7">
        <f t="shared" si="323"/>
        <v>0</v>
      </c>
      <c r="DH76" s="7">
        <f t="shared" si="324"/>
        <v>0</v>
      </c>
      <c r="DI76" s="7">
        <f t="shared" si="325"/>
        <v>0</v>
      </c>
      <c r="DJ76" s="7">
        <f t="shared" si="326"/>
        <v>0</v>
      </c>
      <c r="DK76" s="7">
        <f t="shared" si="327"/>
        <v>4</v>
      </c>
      <c r="DL76" s="7">
        <f t="shared" si="328"/>
        <v>0</v>
      </c>
      <c r="DM76" s="7">
        <f t="shared" si="329"/>
        <v>0</v>
      </c>
      <c r="DN76" s="7">
        <f t="shared" si="330"/>
        <v>0</v>
      </c>
      <c r="DO76" s="7">
        <f t="shared" si="331"/>
        <v>1</v>
      </c>
      <c r="DP76" s="7">
        <f t="shared" si="332"/>
        <v>0</v>
      </c>
      <c r="DQ76" s="7">
        <f t="shared" si="333"/>
        <v>0</v>
      </c>
      <c r="DR76" s="7">
        <f t="shared" si="334"/>
        <v>0</v>
      </c>
      <c r="DS76" s="7">
        <f t="shared" si="335"/>
        <v>2</v>
      </c>
      <c r="DT76" s="7">
        <f t="shared" si="336"/>
        <v>0</v>
      </c>
      <c r="DU76" s="7">
        <f t="shared" si="337"/>
        <v>3</v>
      </c>
      <c r="DV76" s="7">
        <f t="shared" si="338"/>
        <v>1</v>
      </c>
      <c r="DW76" s="7">
        <f t="shared" si="339"/>
        <v>0</v>
      </c>
      <c r="DX76" s="7">
        <f t="shared" si="340"/>
        <v>0</v>
      </c>
      <c r="DY76" s="7">
        <f t="shared" si="341"/>
        <v>0</v>
      </c>
      <c r="DZ76" s="7">
        <f t="shared" si="342"/>
        <v>0</v>
      </c>
      <c r="EA76" s="7">
        <f t="shared" si="343"/>
        <v>0</v>
      </c>
      <c r="EB76" s="7">
        <f t="shared" si="344"/>
        <v>0</v>
      </c>
      <c r="EC76" s="7">
        <f t="shared" si="345"/>
        <v>2</v>
      </c>
      <c r="ED76" s="7">
        <f t="shared" si="346"/>
        <v>0</v>
      </c>
      <c r="EE76" s="7">
        <f t="shared" si="347"/>
        <v>2</v>
      </c>
      <c r="EF76" s="7">
        <f t="shared" si="348"/>
        <v>0</v>
      </c>
      <c r="EG76" s="7">
        <f t="shared" si="349"/>
        <v>1</v>
      </c>
      <c r="EH76" s="7">
        <f t="shared" si="350"/>
        <v>0</v>
      </c>
      <c r="EI76" s="7">
        <f t="shared" si="351"/>
        <v>0</v>
      </c>
      <c r="EJ76" s="7">
        <f t="shared" si="352"/>
        <v>0</v>
      </c>
      <c r="EK76" s="7">
        <f t="shared" si="353"/>
        <v>6</v>
      </c>
      <c r="EL76" s="7">
        <f t="shared" si="354"/>
        <v>1</v>
      </c>
      <c r="EM76" s="7">
        <f t="shared" si="355"/>
        <v>2</v>
      </c>
      <c r="EN76" s="7">
        <f t="shared" si="356"/>
        <v>0</v>
      </c>
      <c r="EP76" s="1">
        <v>8</v>
      </c>
      <c r="EQ76" s="10">
        <f t="shared" si="357"/>
        <v>59.457272727272731</v>
      </c>
      <c r="ER76" s="10">
        <f t="shared" si="358"/>
        <v>1.3080000000000001</v>
      </c>
      <c r="ET76" s="1" t="str">
        <f t="shared" si="359"/>
        <v>[59.46, 1.31]</v>
      </c>
      <c r="FC76" s="203"/>
      <c r="FD76" s="204"/>
      <c r="FE76" s="204"/>
      <c r="FF76" s="204"/>
      <c r="FG76" s="204"/>
      <c r="FH76" s="204"/>
      <c r="FI76" s="204"/>
      <c r="FJ76" s="204"/>
      <c r="FK76" s="204"/>
      <c r="FL76" s="204"/>
      <c r="FM76" s="204"/>
      <c r="FN76" s="204"/>
      <c r="FO76" s="204"/>
      <c r="FP76" s="204"/>
      <c r="FQ76" s="204"/>
      <c r="FR76" s="204"/>
      <c r="FS76" s="204"/>
      <c r="FT76" s="204"/>
      <c r="FU76" s="204"/>
      <c r="FV76" s="204"/>
      <c r="FW76" s="204"/>
      <c r="FX76" s="204"/>
      <c r="FY76" s="204"/>
      <c r="FZ76" s="204"/>
      <c r="GA76" s="204"/>
      <c r="GB76" s="204"/>
      <c r="GC76" s="204"/>
      <c r="GD76" s="204"/>
      <c r="GE76" s="204"/>
      <c r="GF76" s="204"/>
      <c r="GG76" s="204"/>
      <c r="GH76" s="204"/>
      <c r="GI76" s="204"/>
      <c r="GJ76" s="204"/>
      <c r="GK76" s="204"/>
      <c r="GL76" s="204"/>
      <c r="GM76" s="204"/>
      <c r="GN76" s="204"/>
      <c r="GO76" s="204"/>
      <c r="GP76" s="204"/>
      <c r="GQ76" s="204"/>
      <c r="GR76" s="204"/>
      <c r="GS76" s="204"/>
      <c r="GT76" s="204"/>
      <c r="GU76" s="204"/>
      <c r="GV76" s="204"/>
      <c r="GW76" s="204"/>
      <c r="GX76" s="204"/>
      <c r="GY76" s="204"/>
      <c r="GZ76" s="204"/>
      <c r="HA76" s="204"/>
      <c r="HB76" s="204"/>
      <c r="HC76" s="204"/>
      <c r="HD76" s="204"/>
      <c r="HE76" s="204"/>
      <c r="HF76" s="204"/>
      <c r="HG76" s="204"/>
      <c r="HH76" s="204"/>
      <c r="HI76" s="204"/>
      <c r="HJ76" s="204"/>
      <c r="HK76" s="204"/>
      <c r="HL76" s="204"/>
      <c r="HM76" s="204"/>
      <c r="HN76" s="204"/>
      <c r="HO76" s="204"/>
      <c r="HQ76" s="51"/>
      <c r="HR76" s="51"/>
      <c r="HS76" s="51"/>
      <c r="HT76" s="51"/>
      <c r="HU76" s="51"/>
      <c r="HV76" s="51"/>
      <c r="HW76" s="51"/>
      <c r="HX76" s="51"/>
      <c r="HY76" s="51"/>
      <c r="HZ76" s="51"/>
      <c r="IA76" s="51"/>
      <c r="IB76" s="51"/>
      <c r="IC76" s="51"/>
      <c r="ID76" s="51"/>
      <c r="IE76" s="51"/>
      <c r="IF76" s="51"/>
      <c r="IG76" s="51"/>
      <c r="IH76" s="51"/>
      <c r="II76" s="51"/>
      <c r="IJ76" s="51"/>
      <c r="IK76" s="51"/>
      <c r="IL76" s="51"/>
      <c r="IM76" s="51"/>
      <c r="IN76" s="51"/>
      <c r="IO76" s="51"/>
      <c r="IP76" s="51"/>
      <c r="IQ76" s="51"/>
      <c r="IR76" s="51"/>
      <c r="IS76" s="51"/>
      <c r="IT76" s="51"/>
      <c r="IU76" s="51"/>
      <c r="IV76" s="51"/>
      <c r="IW76" s="51"/>
      <c r="IX76" s="51"/>
      <c r="IY76" s="51"/>
      <c r="IZ76" s="51"/>
      <c r="JA76" s="51"/>
      <c r="JB76" s="51"/>
      <c r="JC76" s="51"/>
      <c r="JD76" s="51"/>
      <c r="JE76" s="51"/>
      <c r="JF76" s="51"/>
      <c r="JG76" s="51"/>
      <c r="JH76" s="51"/>
      <c r="JI76" s="51"/>
      <c r="JJ76" s="51"/>
      <c r="JK76" s="51"/>
      <c r="JL76" s="51"/>
      <c r="JM76" s="51"/>
      <c r="JN76" s="51"/>
      <c r="JO76" s="51"/>
      <c r="JP76" s="51"/>
      <c r="JQ76" s="51"/>
      <c r="JR76" s="51"/>
      <c r="JS76" s="51"/>
      <c r="JT76" s="51"/>
      <c r="JU76" s="51"/>
      <c r="JV76" s="51"/>
      <c r="JW76" s="51"/>
      <c r="JX76" s="51"/>
    </row>
    <row r="77" spans="2:284" x14ac:dyDescent="0.35">
      <c r="B77" s="179">
        <v>9</v>
      </c>
      <c r="C77" s="158" t="s">
        <v>38</v>
      </c>
      <c r="D77" s="161"/>
      <c r="E77" s="161"/>
      <c r="F77" s="161"/>
      <c r="G77" s="162"/>
      <c r="H77" s="163">
        <f t="shared" si="253"/>
        <v>3448.5000000000005</v>
      </c>
      <c r="I77" s="164">
        <f t="shared" si="254"/>
        <v>1.5151441924305625E-2</v>
      </c>
      <c r="J77" s="82">
        <f t="shared" si="165"/>
        <v>0.1401766432528545</v>
      </c>
      <c r="K77" s="74">
        <f t="shared" si="165"/>
        <v>0.81423333614535343</v>
      </c>
      <c r="L77" s="82">
        <f t="shared" si="165"/>
        <v>7.879677446567937E-2</v>
      </c>
      <c r="M77" s="82">
        <f t="shared" si="165"/>
        <v>4.3775985814266316E-3</v>
      </c>
      <c r="N77" s="82">
        <f t="shared" si="165"/>
        <v>0.17072634467563866</v>
      </c>
      <c r="O77" s="83">
        <f t="shared" si="165"/>
        <v>2.9417462467186968</v>
      </c>
      <c r="P77" s="83">
        <f t="shared" si="165"/>
        <v>0.21887992907133161</v>
      </c>
      <c r="Q77" s="74">
        <f t="shared" si="165"/>
        <v>1.0068476737281253</v>
      </c>
      <c r="R77" s="165">
        <f t="shared" si="165"/>
        <v>0.19274288447267496</v>
      </c>
      <c r="S77" s="96">
        <f t="shared" si="165"/>
        <v>1.3185365505971629</v>
      </c>
      <c r="T77" s="95">
        <f t="shared" si="165"/>
        <v>2.9042848273950796</v>
      </c>
      <c r="U77" s="96">
        <f t="shared" si="165"/>
        <v>1.3141560304955112E-2</v>
      </c>
      <c r="V77" s="95">
        <f t="shared" si="165"/>
        <v>8.7610402033034065E-3</v>
      </c>
      <c r="W77" s="96">
        <f t="shared" si="165"/>
        <v>9.6371442236337479E-2</v>
      </c>
      <c r="X77" s="96">
        <f t="shared" si="165"/>
        <v>1.6032703572045237</v>
      </c>
      <c r="Y77" s="96">
        <f t="shared" si="165"/>
        <v>1.3930053923252419</v>
      </c>
      <c r="Z77" s="96">
        <f t="shared" si="165"/>
        <v>0.68336113585766589</v>
      </c>
      <c r="AA77" s="96">
        <f t="shared" si="165"/>
        <v>8.7610402033034065E-3</v>
      </c>
      <c r="AB77" s="96">
        <f t="shared" si="165"/>
        <v>4.8842799133416506</v>
      </c>
      <c r="AC77" s="96">
        <f t="shared" si="165"/>
        <v>1.3876987503122424</v>
      </c>
      <c r="AE77" s="179">
        <v>9</v>
      </c>
      <c r="AF77" s="158" t="s">
        <v>38</v>
      </c>
      <c r="AG77" s="161"/>
      <c r="AH77" s="161"/>
      <c r="AI77" s="161"/>
      <c r="AJ77" s="162"/>
      <c r="AK77" s="163">
        <f t="shared" si="255"/>
        <v>3448.5000000000005</v>
      </c>
      <c r="AL77" s="160">
        <f t="shared" si="256"/>
        <v>1.5151441924305625E-2</v>
      </c>
      <c r="AM77" s="143">
        <f t="shared" si="257"/>
        <v>0</v>
      </c>
      <c r="AN77" s="143">
        <f t="shared" si="258"/>
        <v>1</v>
      </c>
      <c r="AO77" s="128">
        <f t="shared" si="259"/>
        <v>0</v>
      </c>
      <c r="AP77" s="98">
        <f t="shared" si="260"/>
        <v>0</v>
      </c>
      <c r="AQ77" s="98">
        <f t="shared" si="261"/>
        <v>0</v>
      </c>
      <c r="AR77" s="98">
        <f t="shared" si="262"/>
        <v>3</v>
      </c>
      <c r="AS77" s="98">
        <f t="shared" si="263"/>
        <v>0</v>
      </c>
      <c r="AT77" s="37">
        <f t="shared" si="264"/>
        <v>1</v>
      </c>
      <c r="AU77" s="132">
        <f t="shared" si="265"/>
        <v>0</v>
      </c>
      <c r="AV77" s="132">
        <f t="shared" si="266"/>
        <v>1</v>
      </c>
      <c r="AW77" s="150">
        <f t="shared" si="267"/>
        <v>3</v>
      </c>
      <c r="AX77" s="125">
        <f t="shared" si="268"/>
        <v>0</v>
      </c>
      <c r="AY77" s="125">
        <f t="shared" si="269"/>
        <v>0</v>
      </c>
      <c r="AZ77" s="125">
        <f t="shared" si="270"/>
        <v>0</v>
      </c>
      <c r="BA77" s="125">
        <f t="shared" si="271"/>
        <v>2</v>
      </c>
      <c r="BB77" s="125">
        <f t="shared" si="272"/>
        <v>1</v>
      </c>
      <c r="BC77" s="125">
        <f t="shared" si="273"/>
        <v>1</v>
      </c>
      <c r="BD77" s="125">
        <f t="shared" si="274"/>
        <v>0</v>
      </c>
      <c r="BE77" s="125">
        <f t="shared" si="275"/>
        <v>5</v>
      </c>
      <c r="BF77" s="125">
        <f t="shared" si="276"/>
        <v>1</v>
      </c>
      <c r="BJ77" s="7">
        <f t="shared" si="277"/>
        <v>0</v>
      </c>
      <c r="BK77" s="7">
        <f t="shared" si="278"/>
        <v>0</v>
      </c>
      <c r="BL77" s="7">
        <f t="shared" si="279"/>
        <v>1</v>
      </c>
      <c r="BM77" s="7">
        <f t="shared" si="280"/>
        <v>0</v>
      </c>
      <c r="BN77" s="7">
        <f t="shared" si="281"/>
        <v>0</v>
      </c>
      <c r="BO77" s="7">
        <f t="shared" si="282"/>
        <v>0</v>
      </c>
      <c r="BP77" s="7">
        <f t="shared" si="283"/>
        <v>0</v>
      </c>
      <c r="BQ77" s="7">
        <f t="shared" si="284"/>
        <v>0</v>
      </c>
      <c r="BR77" s="7">
        <f t="shared" si="285"/>
        <v>0</v>
      </c>
      <c r="BS77" s="7">
        <f t="shared" si="286"/>
        <v>0</v>
      </c>
      <c r="BT77" s="7">
        <f t="shared" si="287"/>
        <v>3</v>
      </c>
      <c r="BU77" s="7">
        <f t="shared" si="288"/>
        <v>0</v>
      </c>
      <c r="BV77" s="7">
        <f t="shared" si="289"/>
        <v>0</v>
      </c>
      <c r="BW77" s="7">
        <f t="shared" si="290"/>
        <v>0</v>
      </c>
      <c r="BX77" s="7">
        <f t="shared" si="291"/>
        <v>1</v>
      </c>
      <c r="BY77" s="7">
        <f t="shared" si="292"/>
        <v>0</v>
      </c>
      <c r="BZ77" s="1">
        <f t="shared" si="293"/>
        <v>0</v>
      </c>
      <c r="CA77" s="1">
        <f t="shared" si="294"/>
        <v>0</v>
      </c>
      <c r="CB77" s="1">
        <f t="shared" si="295"/>
        <v>0.8</v>
      </c>
      <c r="CC77" s="1">
        <f t="shared" si="296"/>
        <v>0.2</v>
      </c>
      <c r="CD77" s="1">
        <f t="shared" si="297"/>
        <v>2.4000000000000004</v>
      </c>
      <c r="CE77" s="1">
        <f t="shared" si="298"/>
        <v>0.60000000000000009</v>
      </c>
      <c r="CF77" s="1">
        <f t="shared" si="299"/>
        <v>0</v>
      </c>
      <c r="CG77" s="1">
        <f t="shared" si="300"/>
        <v>0</v>
      </c>
      <c r="CH77" s="1">
        <f t="shared" si="301"/>
        <v>0</v>
      </c>
      <c r="CI77" s="1">
        <f t="shared" si="302"/>
        <v>0</v>
      </c>
      <c r="CJ77" s="1">
        <f t="shared" si="303"/>
        <v>0</v>
      </c>
      <c r="CK77" s="1">
        <f t="shared" si="304"/>
        <v>0</v>
      </c>
      <c r="CL77" s="1">
        <f t="shared" si="305"/>
        <v>1.6</v>
      </c>
      <c r="CM77" s="1">
        <f t="shared" si="306"/>
        <v>0.4</v>
      </c>
      <c r="CN77" s="1">
        <f t="shared" si="307"/>
        <v>0.8</v>
      </c>
      <c r="CO77" s="1">
        <f t="shared" si="308"/>
        <v>0.2</v>
      </c>
      <c r="CP77" s="1">
        <f t="shared" si="309"/>
        <v>0.8</v>
      </c>
      <c r="CQ77" s="1">
        <f t="shared" si="310"/>
        <v>0.2</v>
      </c>
      <c r="CR77" s="1">
        <f t="shared" si="311"/>
        <v>0</v>
      </c>
      <c r="CS77" s="1">
        <f t="shared" si="312"/>
        <v>0</v>
      </c>
      <c r="CT77" s="1">
        <f t="shared" si="313"/>
        <v>4</v>
      </c>
      <c r="CU77" s="1">
        <f t="shared" si="314"/>
        <v>1</v>
      </c>
      <c r="CV77" s="1">
        <f t="shared" si="315"/>
        <v>0.8</v>
      </c>
      <c r="CW77" s="1">
        <f t="shared" si="316"/>
        <v>0.2</v>
      </c>
      <c r="DA77" s="7">
        <f t="shared" si="317"/>
        <v>0</v>
      </c>
      <c r="DB77" s="7">
        <f t="shared" si="318"/>
        <v>0</v>
      </c>
      <c r="DC77" s="7">
        <f t="shared" si="319"/>
        <v>1</v>
      </c>
      <c r="DD77" s="7">
        <f t="shared" si="320"/>
        <v>0</v>
      </c>
      <c r="DE77" s="7">
        <f t="shared" si="321"/>
        <v>0</v>
      </c>
      <c r="DF77" s="7">
        <f t="shared" si="322"/>
        <v>0</v>
      </c>
      <c r="DG77" s="7">
        <f t="shared" si="323"/>
        <v>0</v>
      </c>
      <c r="DH77" s="7">
        <f t="shared" si="324"/>
        <v>0</v>
      </c>
      <c r="DI77" s="7">
        <f t="shared" si="325"/>
        <v>0</v>
      </c>
      <c r="DJ77" s="7">
        <f t="shared" si="326"/>
        <v>0</v>
      </c>
      <c r="DK77" s="7">
        <f t="shared" si="327"/>
        <v>3</v>
      </c>
      <c r="DL77" s="7">
        <f t="shared" si="328"/>
        <v>0</v>
      </c>
      <c r="DM77" s="7">
        <f t="shared" si="329"/>
        <v>0</v>
      </c>
      <c r="DN77" s="7">
        <f t="shared" si="330"/>
        <v>0</v>
      </c>
      <c r="DO77" s="7">
        <f t="shared" si="331"/>
        <v>1</v>
      </c>
      <c r="DP77" s="7">
        <f t="shared" si="332"/>
        <v>0</v>
      </c>
      <c r="DQ77" s="7">
        <f t="shared" si="333"/>
        <v>0</v>
      </c>
      <c r="DR77" s="7">
        <f t="shared" si="334"/>
        <v>0</v>
      </c>
      <c r="DS77" s="7">
        <f t="shared" si="335"/>
        <v>1</v>
      </c>
      <c r="DT77" s="7">
        <f t="shared" si="336"/>
        <v>0</v>
      </c>
      <c r="DU77" s="7">
        <f t="shared" si="337"/>
        <v>2</v>
      </c>
      <c r="DV77" s="7">
        <f t="shared" si="338"/>
        <v>1</v>
      </c>
      <c r="DW77" s="7">
        <f t="shared" si="339"/>
        <v>0</v>
      </c>
      <c r="DX77" s="7">
        <f t="shared" si="340"/>
        <v>0</v>
      </c>
      <c r="DY77" s="7">
        <f t="shared" si="341"/>
        <v>0</v>
      </c>
      <c r="DZ77" s="7">
        <f t="shared" si="342"/>
        <v>0</v>
      </c>
      <c r="EA77" s="7">
        <f t="shared" si="343"/>
        <v>0</v>
      </c>
      <c r="EB77" s="7">
        <f t="shared" si="344"/>
        <v>0</v>
      </c>
      <c r="EC77" s="7">
        <f t="shared" si="345"/>
        <v>2</v>
      </c>
      <c r="ED77" s="7">
        <f t="shared" si="346"/>
        <v>0</v>
      </c>
      <c r="EE77" s="7">
        <f t="shared" si="347"/>
        <v>1</v>
      </c>
      <c r="EF77" s="7">
        <f t="shared" si="348"/>
        <v>0</v>
      </c>
      <c r="EG77" s="7">
        <f t="shared" si="349"/>
        <v>1</v>
      </c>
      <c r="EH77" s="7">
        <f t="shared" si="350"/>
        <v>0</v>
      </c>
      <c r="EI77" s="7">
        <f t="shared" si="351"/>
        <v>0</v>
      </c>
      <c r="EJ77" s="7">
        <f t="shared" si="352"/>
        <v>0</v>
      </c>
      <c r="EK77" s="7">
        <f t="shared" si="353"/>
        <v>4</v>
      </c>
      <c r="EL77" s="7">
        <f t="shared" si="354"/>
        <v>1</v>
      </c>
      <c r="EM77" s="7">
        <f t="shared" si="355"/>
        <v>1</v>
      </c>
      <c r="EN77" s="7">
        <f t="shared" si="356"/>
        <v>0</v>
      </c>
      <c r="EP77" s="1">
        <v>9</v>
      </c>
      <c r="EQ77" s="10">
        <f t="shared" si="357"/>
        <v>42.918181818181822</v>
      </c>
      <c r="ER77" s="10">
        <f t="shared" si="358"/>
        <v>1.3080000000000001</v>
      </c>
      <c r="ET77" s="1" t="str">
        <f t="shared" si="359"/>
        <v>[42.92, 1.31]</v>
      </c>
      <c r="FC77" s="203"/>
      <c r="FD77" s="204"/>
      <c r="FE77" s="204"/>
      <c r="FF77" s="204"/>
      <c r="FG77" s="204"/>
      <c r="FH77" s="204"/>
      <c r="FI77" s="204"/>
      <c r="FJ77" s="204"/>
      <c r="FK77" s="204"/>
      <c r="FL77" s="204"/>
      <c r="FM77" s="204"/>
      <c r="FN77" s="204"/>
      <c r="FO77" s="204"/>
      <c r="FP77" s="204"/>
      <c r="FQ77" s="204"/>
      <c r="FR77" s="204"/>
      <c r="FS77" s="204"/>
      <c r="FT77" s="204"/>
      <c r="FU77" s="204"/>
      <c r="FV77" s="204"/>
      <c r="FW77" s="204"/>
      <c r="FX77" s="204"/>
      <c r="FY77" s="204"/>
      <c r="FZ77" s="204"/>
      <c r="GA77" s="204"/>
      <c r="GB77" s="204"/>
      <c r="GC77" s="204"/>
      <c r="GD77" s="204"/>
      <c r="GE77" s="204"/>
      <c r="GF77" s="204"/>
      <c r="GG77" s="204"/>
      <c r="GH77" s="204"/>
      <c r="GI77" s="204"/>
      <c r="GJ77" s="204"/>
      <c r="GK77" s="204"/>
      <c r="GL77" s="204"/>
      <c r="GM77" s="204"/>
      <c r="GN77" s="204"/>
      <c r="GO77" s="204"/>
      <c r="GP77" s="204"/>
      <c r="GQ77" s="204"/>
      <c r="GR77" s="204"/>
      <c r="GS77" s="204"/>
      <c r="GT77" s="204"/>
      <c r="GU77" s="204"/>
      <c r="GV77" s="204"/>
      <c r="GW77" s="204"/>
      <c r="GX77" s="204"/>
      <c r="GY77" s="204"/>
      <c r="GZ77" s="204"/>
      <c r="HA77" s="204"/>
      <c r="HB77" s="204"/>
      <c r="HC77" s="204"/>
      <c r="HD77" s="204"/>
      <c r="HE77" s="204"/>
      <c r="HF77" s="204"/>
      <c r="HG77" s="204"/>
      <c r="HH77" s="204"/>
      <c r="HI77" s="204"/>
      <c r="HJ77" s="204"/>
      <c r="HK77" s="204"/>
      <c r="HL77" s="204"/>
      <c r="HM77" s="204"/>
      <c r="HN77" s="204"/>
      <c r="HO77" s="204"/>
      <c r="HQ77" s="51"/>
      <c r="HR77" s="51"/>
      <c r="HS77" s="51"/>
      <c r="HT77" s="51"/>
      <c r="HU77" s="51"/>
      <c r="HV77" s="51"/>
      <c r="HW77" s="51"/>
      <c r="HX77" s="51"/>
      <c r="HY77" s="51"/>
      <c r="HZ77" s="51"/>
      <c r="IA77" s="51"/>
      <c r="IB77" s="51"/>
      <c r="IC77" s="51"/>
      <c r="ID77" s="51"/>
      <c r="IE77" s="51"/>
      <c r="IF77" s="51"/>
      <c r="IG77" s="51"/>
      <c r="IH77" s="51"/>
      <c r="II77" s="51"/>
      <c r="IJ77" s="51"/>
      <c r="IK77" s="51"/>
      <c r="IL77" s="51"/>
      <c r="IM77" s="51"/>
      <c r="IN77" s="51"/>
      <c r="IO77" s="51"/>
      <c r="IP77" s="51"/>
      <c r="IQ77" s="51"/>
      <c r="IR77" s="51"/>
      <c r="IS77" s="51"/>
      <c r="IT77" s="51"/>
      <c r="IU77" s="51"/>
      <c r="IV77" s="51"/>
      <c r="IW77" s="51"/>
      <c r="IX77" s="51"/>
      <c r="IY77" s="51"/>
      <c r="IZ77" s="51"/>
      <c r="JA77" s="51"/>
      <c r="JB77" s="51"/>
      <c r="JC77" s="51"/>
      <c r="JD77" s="51"/>
      <c r="JE77" s="51"/>
      <c r="JF77" s="51"/>
      <c r="JG77" s="51"/>
      <c r="JH77" s="51"/>
      <c r="JI77" s="51"/>
      <c r="JJ77" s="51"/>
      <c r="JK77" s="51"/>
      <c r="JL77" s="51"/>
      <c r="JM77" s="51"/>
      <c r="JN77" s="51"/>
      <c r="JO77" s="51"/>
      <c r="JP77" s="51"/>
      <c r="JQ77" s="51"/>
      <c r="JR77" s="51"/>
      <c r="JS77" s="51"/>
      <c r="JT77" s="51"/>
      <c r="JU77" s="51"/>
      <c r="JV77" s="51"/>
      <c r="JW77" s="51"/>
      <c r="JX77" s="51"/>
    </row>
    <row r="78" spans="2:284" x14ac:dyDescent="0.35">
      <c r="B78" s="179">
        <v>10</v>
      </c>
      <c r="C78" s="157" t="s">
        <v>39</v>
      </c>
      <c r="D78" s="161"/>
      <c r="E78" s="161"/>
      <c r="F78" s="161"/>
      <c r="G78" s="162"/>
      <c r="H78" s="163">
        <f t="shared" si="253"/>
        <v>3521.1000000000004</v>
      </c>
      <c r="I78" s="164">
        <f t="shared" si="254"/>
        <v>1.5470419649027848E-2</v>
      </c>
      <c r="J78" s="82">
        <f t="shared" si="165"/>
        <v>0.14312773047923039</v>
      </c>
      <c r="K78" s="74">
        <f t="shared" si="165"/>
        <v>0.83137509059051873</v>
      </c>
      <c r="L78" s="82">
        <f t="shared" si="165"/>
        <v>8.0455653928114726E-2</v>
      </c>
      <c r="M78" s="82">
        <f t="shared" si="165"/>
        <v>4.4697585515619288E-3</v>
      </c>
      <c r="N78" s="82">
        <f t="shared" si="165"/>
        <v>0.17432058351091526</v>
      </c>
      <c r="O78" s="83">
        <f t="shared" si="165"/>
        <v>3.0036777466496165</v>
      </c>
      <c r="P78" s="83">
        <f t="shared" si="165"/>
        <v>0.22348792757809646</v>
      </c>
      <c r="Q78" s="74">
        <f t="shared" si="165"/>
        <v>1.0280444668592437</v>
      </c>
      <c r="R78" s="165">
        <f t="shared" si="165"/>
        <v>0.1968006294089418</v>
      </c>
      <c r="S78" s="96">
        <f t="shared" si="165"/>
        <v>1.3462952148202612</v>
      </c>
      <c r="T78" s="95">
        <f t="shared" si="165"/>
        <v>2.9654276658665553</v>
      </c>
      <c r="U78" s="96">
        <f t="shared" si="165"/>
        <v>1.341822473242785E-2</v>
      </c>
      <c r="V78" s="95">
        <f t="shared" si="165"/>
        <v>8.9454831549518991E-3</v>
      </c>
      <c r="W78" s="96">
        <f t="shared" si="165"/>
        <v>9.8400314704470901E-2</v>
      </c>
      <c r="X78" s="96">
        <f t="shared" si="165"/>
        <v>1.6370234173561977</v>
      </c>
      <c r="Y78" s="96">
        <f t="shared" si="165"/>
        <v>1.4223318216373522</v>
      </c>
      <c r="Z78" s="96">
        <f t="shared" si="165"/>
        <v>0.69774768608624826</v>
      </c>
      <c r="AA78" s="96">
        <f t="shared" si="165"/>
        <v>8.9454831549518991E-3</v>
      </c>
      <c r="AB78" s="96">
        <f t="shared" si="165"/>
        <v>4.9871068588856851</v>
      </c>
      <c r="AC78" s="96">
        <f t="shared" si="165"/>
        <v>1.4169134608451317</v>
      </c>
      <c r="AE78" s="179">
        <v>10</v>
      </c>
      <c r="AF78" s="157" t="s">
        <v>39</v>
      </c>
      <c r="AG78" s="161"/>
      <c r="AH78" s="161"/>
      <c r="AI78" s="161"/>
      <c r="AJ78" s="162"/>
      <c r="AK78" s="163">
        <f t="shared" si="255"/>
        <v>3521.1000000000004</v>
      </c>
      <c r="AL78" s="160">
        <f t="shared" si="256"/>
        <v>1.5470419649027848E-2</v>
      </c>
      <c r="AM78" s="143">
        <f t="shared" si="257"/>
        <v>0</v>
      </c>
      <c r="AN78" s="143">
        <f t="shared" si="258"/>
        <v>1</v>
      </c>
      <c r="AO78" s="128">
        <f t="shared" si="259"/>
        <v>0</v>
      </c>
      <c r="AP78" s="98">
        <f t="shared" si="260"/>
        <v>0</v>
      </c>
      <c r="AQ78" s="98">
        <f t="shared" si="261"/>
        <v>0</v>
      </c>
      <c r="AR78" s="98">
        <f t="shared" si="262"/>
        <v>3</v>
      </c>
      <c r="AS78" s="98">
        <f t="shared" si="263"/>
        <v>0</v>
      </c>
      <c r="AT78" s="37">
        <f t="shared" si="264"/>
        <v>1</v>
      </c>
      <c r="AU78" s="132">
        <f t="shared" si="265"/>
        <v>0</v>
      </c>
      <c r="AV78" s="132">
        <f t="shared" si="266"/>
        <v>1</v>
      </c>
      <c r="AW78" s="150">
        <f t="shared" si="267"/>
        <v>3</v>
      </c>
      <c r="AX78" s="125">
        <f t="shared" si="268"/>
        <v>0</v>
      </c>
      <c r="AY78" s="125">
        <f t="shared" si="269"/>
        <v>0</v>
      </c>
      <c r="AZ78" s="125">
        <f t="shared" si="270"/>
        <v>0</v>
      </c>
      <c r="BA78" s="125">
        <f t="shared" si="271"/>
        <v>2</v>
      </c>
      <c r="BB78" s="125">
        <f t="shared" si="272"/>
        <v>1</v>
      </c>
      <c r="BC78" s="125">
        <f t="shared" si="273"/>
        <v>1</v>
      </c>
      <c r="BD78" s="125">
        <f t="shared" si="274"/>
        <v>0</v>
      </c>
      <c r="BE78" s="125">
        <f t="shared" si="275"/>
        <v>5</v>
      </c>
      <c r="BF78" s="125">
        <f t="shared" si="276"/>
        <v>1</v>
      </c>
      <c r="BJ78" s="7">
        <f t="shared" si="277"/>
        <v>0</v>
      </c>
      <c r="BK78" s="7">
        <f t="shared" si="278"/>
        <v>0</v>
      </c>
      <c r="BL78" s="7">
        <f t="shared" si="279"/>
        <v>1</v>
      </c>
      <c r="BM78" s="7">
        <f t="shared" si="280"/>
        <v>0</v>
      </c>
      <c r="BN78" s="7">
        <f t="shared" si="281"/>
        <v>0</v>
      </c>
      <c r="BO78" s="7">
        <f t="shared" si="282"/>
        <v>0</v>
      </c>
      <c r="BP78" s="7">
        <f t="shared" si="283"/>
        <v>0</v>
      </c>
      <c r="BQ78" s="7">
        <f t="shared" si="284"/>
        <v>0</v>
      </c>
      <c r="BR78" s="7">
        <f t="shared" si="285"/>
        <v>0</v>
      </c>
      <c r="BS78" s="7">
        <f t="shared" si="286"/>
        <v>0</v>
      </c>
      <c r="BT78" s="7">
        <f t="shared" si="287"/>
        <v>3</v>
      </c>
      <c r="BU78" s="7">
        <f t="shared" si="288"/>
        <v>0</v>
      </c>
      <c r="BV78" s="7">
        <f t="shared" si="289"/>
        <v>0</v>
      </c>
      <c r="BW78" s="7">
        <f t="shared" si="290"/>
        <v>0</v>
      </c>
      <c r="BX78" s="7">
        <f t="shared" si="291"/>
        <v>1</v>
      </c>
      <c r="BY78" s="7">
        <f t="shared" si="292"/>
        <v>0</v>
      </c>
      <c r="BZ78" s="1">
        <f t="shared" si="293"/>
        <v>0</v>
      </c>
      <c r="CA78" s="1">
        <f t="shared" si="294"/>
        <v>0</v>
      </c>
      <c r="CB78" s="1">
        <f t="shared" si="295"/>
        <v>0.8</v>
      </c>
      <c r="CC78" s="1">
        <f t="shared" si="296"/>
        <v>0.2</v>
      </c>
      <c r="CD78" s="1">
        <f t="shared" si="297"/>
        <v>2.4000000000000004</v>
      </c>
      <c r="CE78" s="1">
        <f t="shared" si="298"/>
        <v>0.60000000000000009</v>
      </c>
      <c r="CF78" s="1">
        <f t="shared" si="299"/>
        <v>0</v>
      </c>
      <c r="CG78" s="1">
        <f t="shared" si="300"/>
        <v>0</v>
      </c>
      <c r="CH78" s="1">
        <f t="shared" si="301"/>
        <v>0</v>
      </c>
      <c r="CI78" s="1">
        <f t="shared" si="302"/>
        <v>0</v>
      </c>
      <c r="CJ78" s="1">
        <f t="shared" si="303"/>
        <v>0</v>
      </c>
      <c r="CK78" s="1">
        <f t="shared" si="304"/>
        <v>0</v>
      </c>
      <c r="CL78" s="1">
        <f t="shared" si="305"/>
        <v>1.6</v>
      </c>
      <c r="CM78" s="1">
        <f t="shared" si="306"/>
        <v>0.4</v>
      </c>
      <c r="CN78" s="1">
        <f t="shared" si="307"/>
        <v>0.8</v>
      </c>
      <c r="CO78" s="1">
        <f t="shared" si="308"/>
        <v>0.2</v>
      </c>
      <c r="CP78" s="1">
        <f t="shared" si="309"/>
        <v>0.8</v>
      </c>
      <c r="CQ78" s="1">
        <f t="shared" si="310"/>
        <v>0.2</v>
      </c>
      <c r="CR78" s="1">
        <f t="shared" si="311"/>
        <v>0</v>
      </c>
      <c r="CS78" s="1">
        <f t="shared" si="312"/>
        <v>0</v>
      </c>
      <c r="CT78" s="1">
        <f t="shared" si="313"/>
        <v>4</v>
      </c>
      <c r="CU78" s="1">
        <f t="shared" si="314"/>
        <v>1</v>
      </c>
      <c r="CV78" s="1">
        <f t="shared" si="315"/>
        <v>0.8</v>
      </c>
      <c r="CW78" s="1">
        <f t="shared" si="316"/>
        <v>0.2</v>
      </c>
      <c r="DA78" s="7">
        <f t="shared" si="317"/>
        <v>0</v>
      </c>
      <c r="DB78" s="7">
        <f t="shared" si="318"/>
        <v>0</v>
      </c>
      <c r="DC78" s="7">
        <f t="shared" si="319"/>
        <v>1</v>
      </c>
      <c r="DD78" s="7">
        <f t="shared" si="320"/>
        <v>0</v>
      </c>
      <c r="DE78" s="7">
        <f t="shared" si="321"/>
        <v>0</v>
      </c>
      <c r="DF78" s="7">
        <f t="shared" si="322"/>
        <v>0</v>
      </c>
      <c r="DG78" s="7">
        <f t="shared" si="323"/>
        <v>0</v>
      </c>
      <c r="DH78" s="7">
        <f t="shared" si="324"/>
        <v>0</v>
      </c>
      <c r="DI78" s="7">
        <f t="shared" si="325"/>
        <v>0</v>
      </c>
      <c r="DJ78" s="7">
        <f t="shared" si="326"/>
        <v>0</v>
      </c>
      <c r="DK78" s="7">
        <f t="shared" si="327"/>
        <v>3</v>
      </c>
      <c r="DL78" s="7">
        <f t="shared" si="328"/>
        <v>0</v>
      </c>
      <c r="DM78" s="7">
        <f t="shared" si="329"/>
        <v>0</v>
      </c>
      <c r="DN78" s="7">
        <f t="shared" si="330"/>
        <v>0</v>
      </c>
      <c r="DO78" s="7">
        <f t="shared" si="331"/>
        <v>1</v>
      </c>
      <c r="DP78" s="7">
        <f t="shared" si="332"/>
        <v>0</v>
      </c>
      <c r="DQ78" s="7">
        <f t="shared" si="333"/>
        <v>0</v>
      </c>
      <c r="DR78" s="7">
        <f t="shared" si="334"/>
        <v>0</v>
      </c>
      <c r="DS78" s="7">
        <f t="shared" si="335"/>
        <v>1</v>
      </c>
      <c r="DT78" s="7">
        <f t="shared" si="336"/>
        <v>0</v>
      </c>
      <c r="DU78" s="7">
        <f t="shared" si="337"/>
        <v>2</v>
      </c>
      <c r="DV78" s="7">
        <f t="shared" si="338"/>
        <v>1</v>
      </c>
      <c r="DW78" s="7">
        <f t="shared" si="339"/>
        <v>0</v>
      </c>
      <c r="DX78" s="7">
        <f t="shared" si="340"/>
        <v>0</v>
      </c>
      <c r="DY78" s="7">
        <f t="shared" si="341"/>
        <v>0</v>
      </c>
      <c r="DZ78" s="7">
        <f t="shared" si="342"/>
        <v>0</v>
      </c>
      <c r="EA78" s="7">
        <f t="shared" si="343"/>
        <v>0</v>
      </c>
      <c r="EB78" s="7">
        <f t="shared" si="344"/>
        <v>0</v>
      </c>
      <c r="EC78" s="7">
        <f t="shared" si="345"/>
        <v>2</v>
      </c>
      <c r="ED78" s="7">
        <f t="shared" si="346"/>
        <v>0</v>
      </c>
      <c r="EE78" s="7">
        <f t="shared" si="347"/>
        <v>1</v>
      </c>
      <c r="EF78" s="7">
        <f t="shared" si="348"/>
        <v>0</v>
      </c>
      <c r="EG78" s="7">
        <f t="shared" si="349"/>
        <v>1</v>
      </c>
      <c r="EH78" s="7">
        <f t="shared" si="350"/>
        <v>0</v>
      </c>
      <c r="EI78" s="7">
        <f t="shared" si="351"/>
        <v>0</v>
      </c>
      <c r="EJ78" s="7">
        <f t="shared" si="352"/>
        <v>0</v>
      </c>
      <c r="EK78" s="7">
        <f t="shared" si="353"/>
        <v>4</v>
      </c>
      <c r="EL78" s="7">
        <f t="shared" si="354"/>
        <v>1</v>
      </c>
      <c r="EM78" s="7">
        <f t="shared" si="355"/>
        <v>1</v>
      </c>
      <c r="EN78" s="7">
        <f t="shared" si="356"/>
        <v>0</v>
      </c>
      <c r="EP78" s="1">
        <v>10</v>
      </c>
      <c r="EQ78" s="10">
        <f t="shared" si="357"/>
        <v>42.918181818181822</v>
      </c>
      <c r="ER78" s="10">
        <f t="shared" si="358"/>
        <v>1.3080000000000001</v>
      </c>
      <c r="ET78" s="1" t="str">
        <f t="shared" si="359"/>
        <v>[42.92, 1.31]</v>
      </c>
      <c r="FC78" s="203"/>
      <c r="FD78" s="204"/>
      <c r="FE78" s="204"/>
      <c r="FF78" s="204"/>
      <c r="FG78" s="204"/>
      <c r="FH78" s="204"/>
      <c r="FI78" s="204"/>
      <c r="FJ78" s="204"/>
      <c r="FK78" s="204"/>
      <c r="FL78" s="204"/>
      <c r="FM78" s="204"/>
      <c r="FN78" s="204"/>
      <c r="FO78" s="204"/>
      <c r="FP78" s="204"/>
      <c r="FQ78" s="204"/>
      <c r="FR78" s="204"/>
      <c r="FS78" s="204"/>
      <c r="FT78" s="204"/>
      <c r="FU78" s="204"/>
      <c r="FV78" s="204"/>
      <c r="FW78" s="204"/>
      <c r="FX78" s="204"/>
      <c r="FY78" s="204"/>
      <c r="FZ78" s="204"/>
      <c r="GA78" s="204"/>
      <c r="GB78" s="204"/>
      <c r="GC78" s="204"/>
      <c r="GD78" s="204"/>
      <c r="GE78" s="204"/>
      <c r="GF78" s="204"/>
      <c r="GG78" s="204"/>
      <c r="GH78" s="204"/>
      <c r="GI78" s="204"/>
      <c r="GJ78" s="204"/>
      <c r="GK78" s="204"/>
      <c r="GL78" s="204"/>
      <c r="GM78" s="204"/>
      <c r="GN78" s="204"/>
      <c r="GO78" s="204"/>
      <c r="GP78" s="204"/>
      <c r="GQ78" s="204"/>
      <c r="GR78" s="204"/>
      <c r="GS78" s="204"/>
      <c r="GT78" s="204"/>
      <c r="GU78" s="204"/>
      <c r="GV78" s="204"/>
      <c r="GW78" s="204"/>
      <c r="GX78" s="204"/>
      <c r="GY78" s="204"/>
      <c r="GZ78" s="204"/>
      <c r="HA78" s="204"/>
      <c r="HB78" s="204"/>
      <c r="HC78" s="204"/>
      <c r="HD78" s="204"/>
      <c r="HE78" s="204"/>
      <c r="HF78" s="204"/>
      <c r="HG78" s="204"/>
      <c r="HH78" s="204"/>
      <c r="HI78" s="204"/>
      <c r="HJ78" s="204"/>
      <c r="HK78" s="204"/>
      <c r="HL78" s="204"/>
      <c r="HM78" s="204"/>
      <c r="HN78" s="204"/>
      <c r="HO78" s="204"/>
      <c r="HQ78" s="51"/>
      <c r="HR78" s="51"/>
      <c r="HS78" s="51"/>
      <c r="HT78" s="51"/>
      <c r="HU78" s="51"/>
      <c r="HV78" s="51"/>
      <c r="HW78" s="51"/>
      <c r="HX78" s="51"/>
      <c r="HY78" s="51"/>
      <c r="HZ78" s="51"/>
      <c r="IA78" s="51"/>
      <c r="IB78" s="51"/>
      <c r="IC78" s="51"/>
      <c r="ID78" s="51"/>
      <c r="IE78" s="51"/>
      <c r="IF78" s="51"/>
      <c r="IG78" s="51"/>
      <c r="IH78" s="51"/>
      <c r="II78" s="51"/>
      <c r="IJ78" s="51"/>
      <c r="IK78" s="51"/>
      <c r="IL78" s="51"/>
      <c r="IM78" s="51"/>
      <c r="IN78" s="51"/>
      <c r="IO78" s="51"/>
      <c r="IP78" s="51"/>
      <c r="IQ78" s="51"/>
      <c r="IR78" s="51"/>
      <c r="IS78" s="51"/>
      <c r="IT78" s="51"/>
      <c r="IU78" s="51"/>
      <c r="IV78" s="51"/>
      <c r="IW78" s="51"/>
      <c r="IX78" s="51"/>
      <c r="IY78" s="51"/>
      <c r="IZ78" s="51"/>
      <c r="JA78" s="51"/>
      <c r="JB78" s="51"/>
      <c r="JC78" s="51"/>
      <c r="JD78" s="51"/>
      <c r="JE78" s="51"/>
      <c r="JF78" s="51"/>
      <c r="JG78" s="51"/>
      <c r="JH78" s="51"/>
      <c r="JI78" s="51"/>
      <c r="JJ78" s="51"/>
      <c r="JK78" s="51"/>
      <c r="JL78" s="51"/>
      <c r="JM78" s="51"/>
      <c r="JN78" s="51"/>
      <c r="JO78" s="51"/>
      <c r="JP78" s="51"/>
      <c r="JQ78" s="51"/>
      <c r="JR78" s="51"/>
      <c r="JS78" s="51"/>
      <c r="JT78" s="51"/>
      <c r="JU78" s="51"/>
      <c r="JV78" s="51"/>
      <c r="JW78" s="51"/>
      <c r="JX78" s="51"/>
    </row>
    <row r="79" spans="2:284" x14ac:dyDescent="0.35">
      <c r="B79" s="179">
        <v>11</v>
      </c>
      <c r="C79" s="158" t="s">
        <v>40</v>
      </c>
      <c r="D79" s="161"/>
      <c r="E79" s="161"/>
      <c r="F79" s="161"/>
      <c r="G79" s="162"/>
      <c r="H79" s="163">
        <f t="shared" si="253"/>
        <v>3677.3</v>
      </c>
      <c r="I79" s="164">
        <f t="shared" si="254"/>
        <v>1.6156705056763542E-2</v>
      </c>
      <c r="J79" s="82">
        <f t="shared" si="165"/>
        <v>0.14947703936022094</v>
      </c>
      <c r="K79" s="74">
        <f t="shared" si="165"/>
        <v>0.8682558350028442</v>
      </c>
      <c r="L79" s="82">
        <f t="shared" si="165"/>
        <v>8.4024758226081714E-2</v>
      </c>
      <c r="M79" s="82">
        <f t="shared" si="165"/>
        <v>4.6680421236712059E-3</v>
      </c>
      <c r="N79" s="82">
        <f t="shared" si="165"/>
        <v>0.18205364282317704</v>
      </c>
      <c r="O79" s="83">
        <f t="shared" si="165"/>
        <v>3.1369243071070505</v>
      </c>
      <c r="P79" s="83">
        <f t="shared" si="165"/>
        <v>0.2334021061835603</v>
      </c>
      <c r="Q79" s="74">
        <f t="shared" si="165"/>
        <v>1.0736496884443774</v>
      </c>
      <c r="R79" s="165">
        <f t="shared" si="165"/>
        <v>0.2055309291203038</v>
      </c>
      <c r="S79" s="96">
        <f t="shared" si="165"/>
        <v>1.4060184014820785</v>
      </c>
      <c r="T79" s="95">
        <f t="shared" si="165"/>
        <v>3.0969774092445781</v>
      </c>
      <c r="U79" s="96">
        <f t="shared" si="165"/>
        <v>1.4013472440020715E-2</v>
      </c>
      <c r="V79" s="95">
        <f t="shared" si="165"/>
        <v>9.3423149600138089E-3</v>
      </c>
      <c r="W79" s="96">
        <f t="shared" si="165"/>
        <v>0.1027654645601519</v>
      </c>
      <c r="X79" s="96">
        <f t="shared" si="165"/>
        <v>1.7096436376825273</v>
      </c>
      <c r="Y79" s="96">
        <f t="shared" si="165"/>
        <v>1.4854280786421958</v>
      </c>
      <c r="Z79" s="96">
        <f t="shared" si="165"/>
        <v>0.72870056688107721</v>
      </c>
      <c r="AA79" s="96">
        <f t="shared" si="165"/>
        <v>9.3423149600138089E-3</v>
      </c>
      <c r="AB79" s="96">
        <f t="shared" si="165"/>
        <v>5.2083405902076993</v>
      </c>
      <c r="AC79" s="96">
        <f t="shared" si="165"/>
        <v>1.4797693532037726</v>
      </c>
      <c r="AE79" s="179">
        <v>11</v>
      </c>
      <c r="AF79" s="158" t="s">
        <v>40</v>
      </c>
      <c r="AG79" s="161"/>
      <c r="AH79" s="161"/>
      <c r="AI79" s="161"/>
      <c r="AJ79" s="162"/>
      <c r="AK79" s="163">
        <f t="shared" si="255"/>
        <v>3677.3</v>
      </c>
      <c r="AL79" s="160">
        <f t="shared" si="256"/>
        <v>1.6156705056763542E-2</v>
      </c>
      <c r="AM79" s="143">
        <f t="shared" si="257"/>
        <v>0</v>
      </c>
      <c r="AN79" s="143">
        <f t="shared" si="258"/>
        <v>1</v>
      </c>
      <c r="AO79" s="128">
        <f t="shared" si="259"/>
        <v>0</v>
      </c>
      <c r="AP79" s="98">
        <f t="shared" si="260"/>
        <v>0</v>
      </c>
      <c r="AQ79" s="98">
        <f t="shared" si="261"/>
        <v>0</v>
      </c>
      <c r="AR79" s="98">
        <f t="shared" si="262"/>
        <v>3</v>
      </c>
      <c r="AS79" s="98">
        <f t="shared" si="263"/>
        <v>0</v>
      </c>
      <c r="AT79" s="37">
        <f t="shared" si="264"/>
        <v>1</v>
      </c>
      <c r="AU79" s="132">
        <f t="shared" si="265"/>
        <v>0</v>
      </c>
      <c r="AV79" s="132">
        <f t="shared" si="266"/>
        <v>1</v>
      </c>
      <c r="AW79" s="150">
        <f t="shared" si="267"/>
        <v>3</v>
      </c>
      <c r="AX79" s="125">
        <f t="shared" si="268"/>
        <v>0</v>
      </c>
      <c r="AY79" s="125">
        <f t="shared" si="269"/>
        <v>0</v>
      </c>
      <c r="AZ79" s="125">
        <f t="shared" si="270"/>
        <v>0</v>
      </c>
      <c r="BA79" s="125">
        <f t="shared" si="271"/>
        <v>2</v>
      </c>
      <c r="BB79" s="125">
        <f t="shared" si="272"/>
        <v>1</v>
      </c>
      <c r="BC79" s="125">
        <f t="shared" si="273"/>
        <v>1</v>
      </c>
      <c r="BD79" s="125">
        <f t="shared" si="274"/>
        <v>0</v>
      </c>
      <c r="BE79" s="125">
        <f t="shared" si="275"/>
        <v>5</v>
      </c>
      <c r="BF79" s="125">
        <f t="shared" si="276"/>
        <v>1</v>
      </c>
      <c r="BJ79" s="7">
        <f t="shared" si="277"/>
        <v>0</v>
      </c>
      <c r="BK79" s="7">
        <f t="shared" si="278"/>
        <v>0</v>
      </c>
      <c r="BL79" s="7">
        <f t="shared" si="279"/>
        <v>1</v>
      </c>
      <c r="BM79" s="7">
        <f t="shared" si="280"/>
        <v>0</v>
      </c>
      <c r="BN79" s="7">
        <f t="shared" si="281"/>
        <v>0</v>
      </c>
      <c r="BO79" s="7">
        <f t="shared" si="282"/>
        <v>0</v>
      </c>
      <c r="BP79" s="7">
        <f t="shared" si="283"/>
        <v>0</v>
      </c>
      <c r="BQ79" s="7">
        <f t="shared" si="284"/>
        <v>0</v>
      </c>
      <c r="BR79" s="7">
        <f t="shared" si="285"/>
        <v>0</v>
      </c>
      <c r="BS79" s="7">
        <f t="shared" si="286"/>
        <v>0</v>
      </c>
      <c r="BT79" s="7">
        <f t="shared" si="287"/>
        <v>3</v>
      </c>
      <c r="BU79" s="7">
        <f t="shared" si="288"/>
        <v>0</v>
      </c>
      <c r="BV79" s="7">
        <f t="shared" si="289"/>
        <v>0</v>
      </c>
      <c r="BW79" s="7">
        <f t="shared" si="290"/>
        <v>0</v>
      </c>
      <c r="BX79" s="7">
        <f t="shared" si="291"/>
        <v>1</v>
      </c>
      <c r="BY79" s="7">
        <f t="shared" si="292"/>
        <v>0</v>
      </c>
      <c r="BZ79" s="1">
        <f t="shared" si="293"/>
        <v>0</v>
      </c>
      <c r="CA79" s="1">
        <f t="shared" si="294"/>
        <v>0</v>
      </c>
      <c r="CB79" s="1">
        <f t="shared" si="295"/>
        <v>0.8</v>
      </c>
      <c r="CC79" s="1">
        <f t="shared" si="296"/>
        <v>0.2</v>
      </c>
      <c r="CD79" s="1">
        <f t="shared" si="297"/>
        <v>2.4000000000000004</v>
      </c>
      <c r="CE79" s="1">
        <f t="shared" si="298"/>
        <v>0.60000000000000009</v>
      </c>
      <c r="CF79" s="1">
        <f t="shared" si="299"/>
        <v>0</v>
      </c>
      <c r="CG79" s="1">
        <f t="shared" si="300"/>
        <v>0</v>
      </c>
      <c r="CH79" s="1">
        <f t="shared" si="301"/>
        <v>0</v>
      </c>
      <c r="CI79" s="1">
        <f t="shared" si="302"/>
        <v>0</v>
      </c>
      <c r="CJ79" s="1">
        <f t="shared" si="303"/>
        <v>0</v>
      </c>
      <c r="CK79" s="1">
        <f t="shared" si="304"/>
        <v>0</v>
      </c>
      <c r="CL79" s="1">
        <f t="shared" si="305"/>
        <v>1.6</v>
      </c>
      <c r="CM79" s="1">
        <f t="shared" si="306"/>
        <v>0.4</v>
      </c>
      <c r="CN79" s="1">
        <f t="shared" si="307"/>
        <v>0.8</v>
      </c>
      <c r="CO79" s="1">
        <f t="shared" si="308"/>
        <v>0.2</v>
      </c>
      <c r="CP79" s="1">
        <f t="shared" si="309"/>
        <v>0.8</v>
      </c>
      <c r="CQ79" s="1">
        <f t="shared" si="310"/>
        <v>0.2</v>
      </c>
      <c r="CR79" s="1">
        <f t="shared" si="311"/>
        <v>0</v>
      </c>
      <c r="CS79" s="1">
        <f t="shared" si="312"/>
        <v>0</v>
      </c>
      <c r="CT79" s="1">
        <f t="shared" si="313"/>
        <v>4</v>
      </c>
      <c r="CU79" s="1">
        <f t="shared" si="314"/>
        <v>1</v>
      </c>
      <c r="CV79" s="1">
        <f t="shared" si="315"/>
        <v>0.8</v>
      </c>
      <c r="CW79" s="1">
        <f t="shared" si="316"/>
        <v>0.2</v>
      </c>
      <c r="DA79" s="7">
        <f t="shared" si="317"/>
        <v>0</v>
      </c>
      <c r="DB79" s="7">
        <f t="shared" si="318"/>
        <v>0</v>
      </c>
      <c r="DC79" s="7">
        <f t="shared" si="319"/>
        <v>1</v>
      </c>
      <c r="DD79" s="7">
        <f t="shared" si="320"/>
        <v>0</v>
      </c>
      <c r="DE79" s="7">
        <f t="shared" si="321"/>
        <v>0</v>
      </c>
      <c r="DF79" s="7">
        <f t="shared" si="322"/>
        <v>0</v>
      </c>
      <c r="DG79" s="7">
        <f t="shared" si="323"/>
        <v>0</v>
      </c>
      <c r="DH79" s="7">
        <f t="shared" si="324"/>
        <v>0</v>
      </c>
      <c r="DI79" s="7">
        <f t="shared" si="325"/>
        <v>0</v>
      </c>
      <c r="DJ79" s="7">
        <f t="shared" si="326"/>
        <v>0</v>
      </c>
      <c r="DK79" s="7">
        <f t="shared" si="327"/>
        <v>3</v>
      </c>
      <c r="DL79" s="7">
        <f t="shared" si="328"/>
        <v>0</v>
      </c>
      <c r="DM79" s="7">
        <f t="shared" si="329"/>
        <v>0</v>
      </c>
      <c r="DN79" s="7">
        <f t="shared" si="330"/>
        <v>0</v>
      </c>
      <c r="DO79" s="7">
        <f t="shared" si="331"/>
        <v>1</v>
      </c>
      <c r="DP79" s="7">
        <f t="shared" si="332"/>
        <v>0</v>
      </c>
      <c r="DQ79" s="7">
        <f t="shared" si="333"/>
        <v>0</v>
      </c>
      <c r="DR79" s="7">
        <f t="shared" si="334"/>
        <v>0</v>
      </c>
      <c r="DS79" s="7">
        <f t="shared" si="335"/>
        <v>1</v>
      </c>
      <c r="DT79" s="7">
        <f t="shared" si="336"/>
        <v>0</v>
      </c>
      <c r="DU79" s="7">
        <f t="shared" si="337"/>
        <v>2</v>
      </c>
      <c r="DV79" s="7">
        <f t="shared" si="338"/>
        <v>1</v>
      </c>
      <c r="DW79" s="7">
        <f t="shared" si="339"/>
        <v>0</v>
      </c>
      <c r="DX79" s="7">
        <f t="shared" si="340"/>
        <v>0</v>
      </c>
      <c r="DY79" s="7">
        <f t="shared" si="341"/>
        <v>0</v>
      </c>
      <c r="DZ79" s="7">
        <f t="shared" si="342"/>
        <v>0</v>
      </c>
      <c r="EA79" s="7">
        <f t="shared" si="343"/>
        <v>0</v>
      </c>
      <c r="EB79" s="7">
        <f t="shared" si="344"/>
        <v>0</v>
      </c>
      <c r="EC79" s="7">
        <f t="shared" si="345"/>
        <v>2</v>
      </c>
      <c r="ED79" s="7">
        <f t="shared" si="346"/>
        <v>0</v>
      </c>
      <c r="EE79" s="7">
        <f t="shared" si="347"/>
        <v>1</v>
      </c>
      <c r="EF79" s="7">
        <f t="shared" si="348"/>
        <v>0</v>
      </c>
      <c r="EG79" s="7">
        <f t="shared" si="349"/>
        <v>1</v>
      </c>
      <c r="EH79" s="7">
        <f t="shared" si="350"/>
        <v>0</v>
      </c>
      <c r="EI79" s="7">
        <f t="shared" si="351"/>
        <v>0</v>
      </c>
      <c r="EJ79" s="7">
        <f t="shared" si="352"/>
        <v>0</v>
      </c>
      <c r="EK79" s="7">
        <f t="shared" si="353"/>
        <v>4</v>
      </c>
      <c r="EL79" s="7">
        <f t="shared" si="354"/>
        <v>1</v>
      </c>
      <c r="EM79" s="7">
        <f t="shared" si="355"/>
        <v>1</v>
      </c>
      <c r="EN79" s="7">
        <f t="shared" si="356"/>
        <v>0</v>
      </c>
      <c r="EP79" s="1">
        <v>11</v>
      </c>
      <c r="EQ79" s="10">
        <f t="shared" si="357"/>
        <v>42.918181818181822</v>
      </c>
      <c r="ER79" s="10">
        <f t="shared" si="358"/>
        <v>1.3080000000000001</v>
      </c>
      <c r="ET79" s="1" t="str">
        <f t="shared" si="359"/>
        <v>[42.92, 1.31]</v>
      </c>
      <c r="FC79" s="203"/>
      <c r="FD79" s="204"/>
      <c r="FE79" s="204"/>
      <c r="FF79" s="204"/>
      <c r="FG79" s="204"/>
      <c r="FH79" s="204"/>
      <c r="FI79" s="204"/>
      <c r="FJ79" s="204"/>
      <c r="FK79" s="204"/>
      <c r="FL79" s="204"/>
      <c r="FM79" s="204"/>
      <c r="FN79" s="204"/>
      <c r="FO79" s="204"/>
      <c r="FP79" s="204"/>
      <c r="FQ79" s="204"/>
      <c r="FR79" s="204"/>
      <c r="FS79" s="204"/>
      <c r="FT79" s="204"/>
      <c r="FU79" s="204"/>
      <c r="FV79" s="204"/>
      <c r="FW79" s="204"/>
      <c r="FX79" s="204"/>
      <c r="FY79" s="204"/>
      <c r="FZ79" s="204"/>
      <c r="GA79" s="204"/>
      <c r="GB79" s="204"/>
      <c r="GC79" s="204"/>
      <c r="GD79" s="204"/>
      <c r="GE79" s="204"/>
      <c r="GF79" s="204"/>
      <c r="GG79" s="204"/>
      <c r="GH79" s="204"/>
      <c r="GI79" s="204"/>
      <c r="GJ79" s="204"/>
      <c r="GK79" s="204"/>
      <c r="GL79" s="204"/>
      <c r="GM79" s="204"/>
      <c r="GN79" s="204"/>
      <c r="GO79" s="204"/>
      <c r="GP79" s="204"/>
      <c r="GQ79" s="204"/>
      <c r="GR79" s="204"/>
      <c r="GS79" s="204"/>
      <c r="GT79" s="204"/>
      <c r="GU79" s="204"/>
      <c r="GV79" s="204"/>
      <c r="GW79" s="204"/>
      <c r="GX79" s="204"/>
      <c r="GY79" s="204"/>
      <c r="GZ79" s="204"/>
      <c r="HA79" s="204"/>
      <c r="HB79" s="204"/>
      <c r="HC79" s="204"/>
      <c r="HD79" s="204"/>
      <c r="HE79" s="204"/>
      <c r="HF79" s="204"/>
      <c r="HG79" s="204"/>
      <c r="HH79" s="204"/>
      <c r="HI79" s="204"/>
      <c r="HJ79" s="204"/>
      <c r="HK79" s="204"/>
      <c r="HL79" s="204"/>
      <c r="HM79" s="204"/>
      <c r="HN79" s="204"/>
      <c r="HO79" s="204"/>
      <c r="HQ79" s="51"/>
      <c r="HR79" s="51"/>
      <c r="HS79" s="51"/>
      <c r="HT79" s="51"/>
      <c r="HU79" s="51"/>
      <c r="HV79" s="51"/>
      <c r="HW79" s="51"/>
      <c r="HX79" s="51"/>
      <c r="HY79" s="51"/>
      <c r="HZ79" s="51"/>
      <c r="IA79" s="51"/>
      <c r="IB79" s="51"/>
      <c r="IC79" s="51"/>
      <c r="ID79" s="51"/>
      <c r="IE79" s="51"/>
      <c r="IF79" s="51"/>
      <c r="IG79" s="51"/>
      <c r="IH79" s="51"/>
      <c r="II79" s="51"/>
      <c r="IJ79" s="51"/>
      <c r="IK79" s="51"/>
      <c r="IL79" s="51"/>
      <c r="IM79" s="51"/>
      <c r="IN79" s="51"/>
      <c r="IO79" s="51"/>
      <c r="IP79" s="51"/>
      <c r="IQ79" s="51"/>
      <c r="IR79" s="51"/>
      <c r="IS79" s="51"/>
      <c r="IT79" s="51"/>
      <c r="IU79" s="51"/>
      <c r="IV79" s="51"/>
      <c r="IW79" s="51"/>
      <c r="IX79" s="51"/>
      <c r="IY79" s="51"/>
      <c r="IZ79" s="51"/>
      <c r="JA79" s="51"/>
      <c r="JB79" s="51"/>
      <c r="JC79" s="51"/>
      <c r="JD79" s="51"/>
      <c r="JE79" s="51"/>
      <c r="JF79" s="51"/>
      <c r="JG79" s="51"/>
      <c r="JH79" s="51"/>
      <c r="JI79" s="51"/>
      <c r="JJ79" s="51"/>
      <c r="JK79" s="51"/>
      <c r="JL79" s="51"/>
      <c r="JM79" s="51"/>
      <c r="JN79" s="51"/>
      <c r="JO79" s="51"/>
      <c r="JP79" s="51"/>
      <c r="JQ79" s="51"/>
      <c r="JR79" s="51"/>
      <c r="JS79" s="51"/>
      <c r="JT79" s="51"/>
      <c r="JU79" s="51"/>
      <c r="JV79" s="51"/>
      <c r="JW79" s="51"/>
      <c r="JX79" s="51"/>
    </row>
    <row r="80" spans="2:284" x14ac:dyDescent="0.35">
      <c r="B80" s="179">
        <v>12</v>
      </c>
      <c r="C80" s="157" t="s">
        <v>41</v>
      </c>
      <c r="D80" s="161"/>
      <c r="E80" s="161"/>
      <c r="F80" s="161"/>
      <c r="G80" s="162"/>
      <c r="H80" s="163">
        <f t="shared" si="253"/>
        <v>4934.6000000000004</v>
      </c>
      <c r="I80" s="164">
        <f t="shared" si="254"/>
        <v>2.1680819289452959E-2</v>
      </c>
      <c r="J80" s="82">
        <f t="shared" si="165"/>
        <v>0.20058450450791238</v>
      </c>
      <c r="K80" s="74">
        <f t="shared" si="165"/>
        <v>1.1651198551668438</v>
      </c>
      <c r="L80" s="82">
        <f t="shared" si="165"/>
        <v>0.1127535343709849</v>
      </c>
      <c r="M80" s="82">
        <f t="shared" si="165"/>
        <v>6.2640852428324937E-3</v>
      </c>
      <c r="N80" s="82">
        <f t="shared" si="165"/>
        <v>0.24429932447046726</v>
      </c>
      <c r="O80" s="83">
        <f t="shared" si="165"/>
        <v>4.2094652831834365</v>
      </c>
      <c r="P80" s="83">
        <f t="shared" si="165"/>
        <v>0.31320426214162472</v>
      </c>
      <c r="Q80" s="74">
        <f t="shared" si="165"/>
        <v>1.4407396058514734</v>
      </c>
      <c r="R80" s="165">
        <f t="shared" si="165"/>
        <v>0.27580369369837954</v>
      </c>
      <c r="S80" s="96">
        <f t="shared" si="165"/>
        <v>1.886747995527551</v>
      </c>
      <c r="T80" s="95">
        <f t="shared" si="165"/>
        <v>4.1558602027733098</v>
      </c>
      <c r="U80" s="96">
        <f t="shared" si="165"/>
        <v>1.8804797297616787E-2</v>
      </c>
      <c r="V80" s="95">
        <f t="shared" si="165"/>
        <v>1.2536531531744523E-2</v>
      </c>
      <c r="W80" s="96">
        <f t="shared" si="165"/>
        <v>0.13790184684918977</v>
      </c>
      <c r="X80" s="96">
        <f t="shared" si="165"/>
        <v>2.294185270309248</v>
      </c>
      <c r="Y80" s="96">
        <f t="shared" si="165"/>
        <v>1.9933085135473794</v>
      </c>
      <c r="Z80" s="96">
        <f t="shared" ref="Z80:AC80" si="360">IF(Z$67="EV",$I$61*($H$114/$C$63)*$A$1*Z$68*$I80,IF(Z$67="PHEV",$I$62*($H$114/$C$63)*$A$1*Z$68*$I80))</f>
        <v>0.97784945947607294</v>
      </c>
      <c r="AA80" s="96">
        <f t="shared" si="360"/>
        <v>1.2536531531744523E-2</v>
      </c>
      <c r="AB80" s="96">
        <f t="shared" si="360"/>
        <v>6.9891163289475724</v>
      </c>
      <c r="AC80" s="96">
        <f t="shared" si="360"/>
        <v>1.9857150219779007</v>
      </c>
      <c r="AE80" s="179">
        <v>12</v>
      </c>
      <c r="AF80" s="157" t="s">
        <v>41</v>
      </c>
      <c r="AG80" s="161"/>
      <c r="AH80" s="161"/>
      <c r="AI80" s="161"/>
      <c r="AJ80" s="162"/>
      <c r="AK80" s="163">
        <f t="shared" si="255"/>
        <v>4934.6000000000004</v>
      </c>
      <c r="AL80" s="160">
        <f t="shared" si="256"/>
        <v>2.1680819289452959E-2</v>
      </c>
      <c r="AM80" s="143">
        <f t="shared" si="257"/>
        <v>0</v>
      </c>
      <c r="AN80" s="143">
        <f t="shared" si="258"/>
        <v>1</v>
      </c>
      <c r="AO80" s="128">
        <f t="shared" si="259"/>
        <v>0</v>
      </c>
      <c r="AP80" s="98">
        <f t="shared" si="260"/>
        <v>0</v>
      </c>
      <c r="AQ80" s="98">
        <f t="shared" si="261"/>
        <v>0</v>
      </c>
      <c r="AR80" s="98">
        <f t="shared" si="262"/>
        <v>4</v>
      </c>
      <c r="AS80" s="98">
        <f t="shared" si="263"/>
        <v>0</v>
      </c>
      <c r="AT80" s="37">
        <f t="shared" si="264"/>
        <v>1</v>
      </c>
      <c r="AU80" s="132">
        <f t="shared" si="265"/>
        <v>0</v>
      </c>
      <c r="AV80" s="132">
        <f t="shared" si="266"/>
        <v>2</v>
      </c>
      <c r="AW80" s="150">
        <f t="shared" si="267"/>
        <v>4</v>
      </c>
      <c r="AX80" s="125">
        <f t="shared" si="268"/>
        <v>0</v>
      </c>
      <c r="AY80" s="125">
        <f t="shared" si="269"/>
        <v>0</v>
      </c>
      <c r="AZ80" s="125">
        <f t="shared" si="270"/>
        <v>0</v>
      </c>
      <c r="BA80" s="125">
        <f t="shared" si="271"/>
        <v>2</v>
      </c>
      <c r="BB80" s="125">
        <f t="shared" si="272"/>
        <v>2</v>
      </c>
      <c r="BC80" s="125">
        <f t="shared" si="273"/>
        <v>1</v>
      </c>
      <c r="BD80" s="125">
        <f t="shared" si="274"/>
        <v>0</v>
      </c>
      <c r="BE80" s="125">
        <f t="shared" si="275"/>
        <v>7</v>
      </c>
      <c r="BF80" s="125">
        <f t="shared" si="276"/>
        <v>2</v>
      </c>
      <c r="BJ80" s="7">
        <f t="shared" si="277"/>
        <v>0</v>
      </c>
      <c r="BK80" s="7">
        <f t="shared" si="278"/>
        <v>0</v>
      </c>
      <c r="BL80" s="7">
        <f t="shared" si="279"/>
        <v>1</v>
      </c>
      <c r="BM80" s="7">
        <f t="shared" si="280"/>
        <v>0</v>
      </c>
      <c r="BN80" s="7">
        <f t="shared" si="281"/>
        <v>0</v>
      </c>
      <c r="BO80" s="7">
        <f t="shared" si="282"/>
        <v>0</v>
      </c>
      <c r="BP80" s="7">
        <f t="shared" si="283"/>
        <v>0</v>
      </c>
      <c r="BQ80" s="7">
        <f t="shared" si="284"/>
        <v>0</v>
      </c>
      <c r="BR80" s="7">
        <f t="shared" si="285"/>
        <v>0</v>
      </c>
      <c r="BS80" s="7">
        <f t="shared" si="286"/>
        <v>0</v>
      </c>
      <c r="BT80" s="7">
        <f t="shared" si="287"/>
        <v>4</v>
      </c>
      <c r="BU80" s="7">
        <f t="shared" si="288"/>
        <v>0</v>
      </c>
      <c r="BV80" s="7">
        <f t="shared" si="289"/>
        <v>0</v>
      </c>
      <c r="BW80" s="7">
        <f t="shared" si="290"/>
        <v>0</v>
      </c>
      <c r="BX80" s="7">
        <f t="shared" si="291"/>
        <v>1</v>
      </c>
      <c r="BY80" s="7">
        <f t="shared" si="292"/>
        <v>0</v>
      </c>
      <c r="BZ80" s="1">
        <f t="shared" si="293"/>
        <v>0</v>
      </c>
      <c r="CA80" s="1">
        <f t="shared" si="294"/>
        <v>0</v>
      </c>
      <c r="CB80" s="1">
        <f t="shared" si="295"/>
        <v>1.6</v>
      </c>
      <c r="CC80" s="1">
        <f t="shared" si="296"/>
        <v>0.4</v>
      </c>
      <c r="CD80" s="1">
        <f t="shared" si="297"/>
        <v>3.2</v>
      </c>
      <c r="CE80" s="1">
        <f t="shared" si="298"/>
        <v>0.8</v>
      </c>
      <c r="CF80" s="1">
        <f t="shared" si="299"/>
        <v>0</v>
      </c>
      <c r="CG80" s="1">
        <f t="shared" si="300"/>
        <v>0</v>
      </c>
      <c r="CH80" s="1">
        <f t="shared" si="301"/>
        <v>0</v>
      </c>
      <c r="CI80" s="1">
        <f t="shared" si="302"/>
        <v>0</v>
      </c>
      <c r="CJ80" s="1">
        <f t="shared" si="303"/>
        <v>0</v>
      </c>
      <c r="CK80" s="1">
        <f t="shared" si="304"/>
        <v>0</v>
      </c>
      <c r="CL80" s="1">
        <f t="shared" si="305"/>
        <v>1.6</v>
      </c>
      <c r="CM80" s="1">
        <f t="shared" si="306"/>
        <v>0.4</v>
      </c>
      <c r="CN80" s="1">
        <f t="shared" si="307"/>
        <v>1.6</v>
      </c>
      <c r="CO80" s="1">
        <f t="shared" si="308"/>
        <v>0.4</v>
      </c>
      <c r="CP80" s="1">
        <f t="shared" si="309"/>
        <v>0.8</v>
      </c>
      <c r="CQ80" s="1">
        <f t="shared" si="310"/>
        <v>0.2</v>
      </c>
      <c r="CR80" s="1">
        <f t="shared" si="311"/>
        <v>0</v>
      </c>
      <c r="CS80" s="1">
        <f t="shared" si="312"/>
        <v>0</v>
      </c>
      <c r="CT80" s="1">
        <f t="shared" si="313"/>
        <v>5.6000000000000005</v>
      </c>
      <c r="CU80" s="1">
        <f t="shared" si="314"/>
        <v>1.4000000000000001</v>
      </c>
      <c r="CV80" s="1">
        <f t="shared" si="315"/>
        <v>1.6</v>
      </c>
      <c r="CW80" s="1">
        <f t="shared" si="316"/>
        <v>0.4</v>
      </c>
      <c r="DA80" s="7">
        <f t="shared" si="317"/>
        <v>0</v>
      </c>
      <c r="DB80" s="7">
        <f t="shared" si="318"/>
        <v>0</v>
      </c>
      <c r="DC80" s="7">
        <f t="shared" si="319"/>
        <v>1</v>
      </c>
      <c r="DD80" s="7">
        <f t="shared" si="320"/>
        <v>0</v>
      </c>
      <c r="DE80" s="7">
        <f t="shared" si="321"/>
        <v>0</v>
      </c>
      <c r="DF80" s="7">
        <f t="shared" si="322"/>
        <v>0</v>
      </c>
      <c r="DG80" s="7">
        <f t="shared" si="323"/>
        <v>0</v>
      </c>
      <c r="DH80" s="7">
        <f t="shared" si="324"/>
        <v>0</v>
      </c>
      <c r="DI80" s="7">
        <f t="shared" si="325"/>
        <v>0</v>
      </c>
      <c r="DJ80" s="7">
        <f t="shared" si="326"/>
        <v>0</v>
      </c>
      <c r="DK80" s="7">
        <f t="shared" si="327"/>
        <v>4</v>
      </c>
      <c r="DL80" s="7">
        <f t="shared" si="328"/>
        <v>0</v>
      </c>
      <c r="DM80" s="7">
        <f t="shared" si="329"/>
        <v>0</v>
      </c>
      <c r="DN80" s="7">
        <f t="shared" si="330"/>
        <v>0</v>
      </c>
      <c r="DO80" s="7">
        <f t="shared" si="331"/>
        <v>1</v>
      </c>
      <c r="DP80" s="7">
        <f t="shared" si="332"/>
        <v>0</v>
      </c>
      <c r="DQ80" s="7">
        <f t="shared" si="333"/>
        <v>0</v>
      </c>
      <c r="DR80" s="7">
        <f t="shared" si="334"/>
        <v>0</v>
      </c>
      <c r="DS80" s="7">
        <f t="shared" si="335"/>
        <v>2</v>
      </c>
      <c r="DT80" s="7">
        <f t="shared" si="336"/>
        <v>0</v>
      </c>
      <c r="DU80" s="7">
        <f t="shared" si="337"/>
        <v>3</v>
      </c>
      <c r="DV80" s="7">
        <f t="shared" si="338"/>
        <v>1</v>
      </c>
      <c r="DW80" s="7">
        <f t="shared" si="339"/>
        <v>0</v>
      </c>
      <c r="DX80" s="7">
        <f t="shared" si="340"/>
        <v>0</v>
      </c>
      <c r="DY80" s="7">
        <f t="shared" si="341"/>
        <v>0</v>
      </c>
      <c r="DZ80" s="7">
        <f t="shared" si="342"/>
        <v>0</v>
      </c>
      <c r="EA80" s="7">
        <f t="shared" si="343"/>
        <v>0</v>
      </c>
      <c r="EB80" s="7">
        <f t="shared" si="344"/>
        <v>0</v>
      </c>
      <c r="EC80" s="7">
        <f t="shared" si="345"/>
        <v>2</v>
      </c>
      <c r="ED80" s="7">
        <f t="shared" si="346"/>
        <v>0</v>
      </c>
      <c r="EE80" s="7">
        <f t="shared" si="347"/>
        <v>2</v>
      </c>
      <c r="EF80" s="7">
        <f t="shared" si="348"/>
        <v>0</v>
      </c>
      <c r="EG80" s="7">
        <f t="shared" si="349"/>
        <v>1</v>
      </c>
      <c r="EH80" s="7">
        <f t="shared" si="350"/>
        <v>0</v>
      </c>
      <c r="EI80" s="7">
        <f t="shared" si="351"/>
        <v>0</v>
      </c>
      <c r="EJ80" s="7">
        <f t="shared" si="352"/>
        <v>0</v>
      </c>
      <c r="EK80" s="7">
        <f t="shared" si="353"/>
        <v>6</v>
      </c>
      <c r="EL80" s="7">
        <f t="shared" si="354"/>
        <v>1</v>
      </c>
      <c r="EM80" s="7">
        <f t="shared" si="355"/>
        <v>2</v>
      </c>
      <c r="EN80" s="7">
        <f t="shared" si="356"/>
        <v>0</v>
      </c>
      <c r="EP80" s="1">
        <v>12</v>
      </c>
      <c r="EQ80" s="10">
        <f t="shared" si="357"/>
        <v>59.457272727272731</v>
      </c>
      <c r="ER80" s="10">
        <f t="shared" si="358"/>
        <v>1.3080000000000001</v>
      </c>
      <c r="ET80" s="1" t="str">
        <f t="shared" si="359"/>
        <v>[59.46, 1.31]</v>
      </c>
      <c r="FC80" s="203"/>
      <c r="FD80" s="204"/>
      <c r="FE80" s="204"/>
      <c r="FF80" s="204"/>
      <c r="FG80" s="204"/>
      <c r="FH80" s="204"/>
      <c r="FI80" s="204"/>
      <c r="FJ80" s="204"/>
      <c r="FK80" s="204"/>
      <c r="FL80" s="204"/>
      <c r="FM80" s="204"/>
      <c r="FN80" s="204"/>
      <c r="FO80" s="204"/>
      <c r="FP80" s="204"/>
      <c r="FQ80" s="204"/>
      <c r="FR80" s="204"/>
      <c r="FS80" s="204"/>
      <c r="FT80" s="204"/>
      <c r="FU80" s="204"/>
      <c r="FV80" s="204"/>
      <c r="FW80" s="204"/>
      <c r="FX80" s="204"/>
      <c r="FY80" s="204"/>
      <c r="FZ80" s="204"/>
      <c r="GA80" s="204"/>
      <c r="GB80" s="204"/>
      <c r="GC80" s="204"/>
      <c r="GD80" s="204"/>
      <c r="GE80" s="204"/>
      <c r="GF80" s="204"/>
      <c r="GG80" s="204"/>
      <c r="GH80" s="204"/>
      <c r="GI80" s="204"/>
      <c r="GJ80" s="204"/>
      <c r="GK80" s="204"/>
      <c r="GL80" s="204"/>
      <c r="GM80" s="204"/>
      <c r="GN80" s="204"/>
      <c r="GO80" s="204"/>
      <c r="GP80" s="204"/>
      <c r="GQ80" s="204"/>
      <c r="GR80" s="204"/>
      <c r="GS80" s="204"/>
      <c r="GT80" s="204"/>
      <c r="GU80" s="204"/>
      <c r="GV80" s="204"/>
      <c r="GW80" s="204"/>
      <c r="GX80" s="204"/>
      <c r="GY80" s="204"/>
      <c r="GZ80" s="204"/>
      <c r="HA80" s="204"/>
      <c r="HB80" s="204"/>
      <c r="HC80" s="204"/>
      <c r="HD80" s="204"/>
      <c r="HE80" s="204"/>
      <c r="HF80" s="204"/>
      <c r="HG80" s="204"/>
      <c r="HH80" s="204"/>
      <c r="HI80" s="204"/>
      <c r="HJ80" s="204"/>
      <c r="HK80" s="204"/>
      <c r="HL80" s="204"/>
      <c r="HM80" s="204"/>
      <c r="HN80" s="204"/>
      <c r="HO80" s="204"/>
      <c r="HQ80" s="51"/>
      <c r="HR80" s="51"/>
      <c r="HS80" s="51"/>
      <c r="HT80" s="51"/>
      <c r="HU80" s="51"/>
      <c r="HV80" s="51"/>
      <c r="HW80" s="51"/>
      <c r="HX80" s="51"/>
      <c r="HY80" s="51"/>
      <c r="HZ80" s="51"/>
      <c r="IA80" s="51"/>
      <c r="IB80" s="51"/>
      <c r="IC80" s="51"/>
      <c r="ID80" s="51"/>
      <c r="IE80" s="51"/>
      <c r="IF80" s="51"/>
      <c r="IG80" s="51"/>
      <c r="IH80" s="51"/>
      <c r="II80" s="51"/>
      <c r="IJ80" s="51"/>
      <c r="IK80" s="51"/>
      <c r="IL80" s="51"/>
      <c r="IM80" s="51"/>
      <c r="IN80" s="51"/>
      <c r="IO80" s="51"/>
      <c r="IP80" s="51"/>
      <c r="IQ80" s="51"/>
      <c r="IR80" s="51"/>
      <c r="IS80" s="51"/>
      <c r="IT80" s="51"/>
      <c r="IU80" s="51"/>
      <c r="IV80" s="51"/>
      <c r="IW80" s="51"/>
      <c r="IX80" s="51"/>
      <c r="IY80" s="51"/>
      <c r="IZ80" s="51"/>
      <c r="JA80" s="51"/>
      <c r="JB80" s="51"/>
      <c r="JC80" s="51"/>
      <c r="JD80" s="51"/>
      <c r="JE80" s="51"/>
      <c r="JF80" s="51"/>
      <c r="JG80" s="51"/>
      <c r="JH80" s="51"/>
      <c r="JI80" s="51"/>
      <c r="JJ80" s="51"/>
      <c r="JK80" s="51"/>
      <c r="JL80" s="51"/>
      <c r="JM80" s="51"/>
      <c r="JN80" s="51"/>
      <c r="JO80" s="51"/>
      <c r="JP80" s="51"/>
      <c r="JQ80" s="51"/>
      <c r="JR80" s="51"/>
      <c r="JS80" s="51"/>
      <c r="JT80" s="51"/>
      <c r="JU80" s="51"/>
      <c r="JV80" s="51"/>
      <c r="JW80" s="51"/>
      <c r="JX80" s="51"/>
    </row>
    <row r="81" spans="2:284" x14ac:dyDescent="0.35">
      <c r="B81" s="179">
        <v>13</v>
      </c>
      <c r="C81" s="158" t="s">
        <v>42</v>
      </c>
      <c r="D81" s="161"/>
      <c r="E81" s="161"/>
      <c r="F81" s="161"/>
      <c r="G81" s="162"/>
      <c r="H81" s="163">
        <f t="shared" si="253"/>
        <v>4860.9000000000005</v>
      </c>
      <c r="I81" s="164">
        <f t="shared" si="254"/>
        <v>2.1357008568901614E-2</v>
      </c>
      <c r="J81" s="82">
        <f t="shared" ref="J81:AC93" si="361">IF(J$67="EV",$I$61*($H$114/$C$63)*$A$1*J$68*$I81,IF(J$67="PHEV",$I$62*($H$114/$C$63)*$A$1*J$68*$I81))</f>
        <v>0.19758870383871263</v>
      </c>
      <c r="K81" s="74">
        <f t="shared" si="361"/>
        <v>1.1477183771694792</v>
      </c>
      <c r="L81" s="82">
        <f t="shared" si="361"/>
        <v>0.11106952037123993</v>
      </c>
      <c r="M81" s="82">
        <f t="shared" si="361"/>
        <v>6.170528909513329E-3</v>
      </c>
      <c r="N81" s="82">
        <f t="shared" si="361"/>
        <v>0.24065062747101984</v>
      </c>
      <c r="O81" s="83">
        <f t="shared" si="361"/>
        <v>4.146595427192957</v>
      </c>
      <c r="P81" s="83">
        <f t="shared" si="361"/>
        <v>0.30852644547566649</v>
      </c>
      <c r="Q81" s="74">
        <f t="shared" si="361"/>
        <v>1.4192216491880656</v>
      </c>
      <c r="R81" s="165">
        <f t="shared" si="361"/>
        <v>0.27168446777822985</v>
      </c>
      <c r="S81" s="96">
        <f t="shared" si="361"/>
        <v>1.858568745482891</v>
      </c>
      <c r="T81" s="95">
        <f t="shared" si="361"/>
        <v>4.093790957658328</v>
      </c>
      <c r="U81" s="96">
        <f t="shared" si="361"/>
        <v>1.8523940984879313E-2</v>
      </c>
      <c r="V81" s="95">
        <f t="shared" si="361"/>
        <v>1.2349293989919539E-2</v>
      </c>
      <c r="W81" s="96">
        <f t="shared" si="361"/>
        <v>0.13584223388911493</v>
      </c>
      <c r="X81" s="96">
        <f t="shared" si="361"/>
        <v>2.259920800155276</v>
      </c>
      <c r="Y81" s="96">
        <f t="shared" si="361"/>
        <v>1.9635377443972071</v>
      </c>
      <c r="Z81" s="96">
        <f t="shared" si="361"/>
        <v>0.96324493121372423</v>
      </c>
      <c r="AA81" s="96">
        <f t="shared" si="361"/>
        <v>1.2349293989919539E-2</v>
      </c>
      <c r="AB81" s="96">
        <f t="shared" si="361"/>
        <v>6.8847313993801444</v>
      </c>
      <c r="AC81" s="96">
        <f t="shared" si="361"/>
        <v>1.9560576643157257</v>
      </c>
      <c r="AE81" s="179">
        <v>13</v>
      </c>
      <c r="AF81" s="158" t="s">
        <v>42</v>
      </c>
      <c r="AG81" s="161"/>
      <c r="AH81" s="161"/>
      <c r="AI81" s="161"/>
      <c r="AJ81" s="162"/>
      <c r="AK81" s="163">
        <f t="shared" si="255"/>
        <v>4860.9000000000005</v>
      </c>
      <c r="AL81" s="160">
        <f t="shared" si="256"/>
        <v>2.1357008568901614E-2</v>
      </c>
      <c r="AM81" s="143">
        <f t="shared" si="257"/>
        <v>0</v>
      </c>
      <c r="AN81" s="143">
        <f t="shared" si="258"/>
        <v>1</v>
      </c>
      <c r="AO81" s="128">
        <f t="shared" si="259"/>
        <v>0</v>
      </c>
      <c r="AP81" s="98">
        <f t="shared" si="260"/>
        <v>0</v>
      </c>
      <c r="AQ81" s="98">
        <f t="shared" si="261"/>
        <v>0</v>
      </c>
      <c r="AR81" s="98">
        <f t="shared" si="262"/>
        <v>4</v>
      </c>
      <c r="AS81" s="98">
        <f t="shared" si="263"/>
        <v>0</v>
      </c>
      <c r="AT81" s="37">
        <f t="shared" si="264"/>
        <v>1</v>
      </c>
      <c r="AU81" s="132">
        <f t="shared" si="265"/>
        <v>0</v>
      </c>
      <c r="AV81" s="132">
        <f t="shared" si="266"/>
        <v>2</v>
      </c>
      <c r="AW81" s="150">
        <f t="shared" si="267"/>
        <v>4</v>
      </c>
      <c r="AX81" s="125">
        <f t="shared" si="268"/>
        <v>0</v>
      </c>
      <c r="AY81" s="125">
        <f t="shared" si="269"/>
        <v>0</v>
      </c>
      <c r="AZ81" s="125">
        <f t="shared" si="270"/>
        <v>0</v>
      </c>
      <c r="BA81" s="125">
        <f t="shared" si="271"/>
        <v>2</v>
      </c>
      <c r="BB81" s="125">
        <f t="shared" si="272"/>
        <v>2</v>
      </c>
      <c r="BC81" s="125">
        <f t="shared" si="273"/>
        <v>1</v>
      </c>
      <c r="BD81" s="125">
        <f t="shared" si="274"/>
        <v>0</v>
      </c>
      <c r="BE81" s="125">
        <f t="shared" si="275"/>
        <v>7</v>
      </c>
      <c r="BF81" s="125">
        <f t="shared" si="276"/>
        <v>2</v>
      </c>
      <c r="BJ81" s="7">
        <f t="shared" si="277"/>
        <v>0</v>
      </c>
      <c r="BK81" s="7">
        <f t="shared" si="278"/>
        <v>0</v>
      </c>
      <c r="BL81" s="7">
        <f t="shared" si="279"/>
        <v>1</v>
      </c>
      <c r="BM81" s="7">
        <f t="shared" si="280"/>
        <v>0</v>
      </c>
      <c r="BN81" s="7">
        <f t="shared" si="281"/>
        <v>0</v>
      </c>
      <c r="BO81" s="7">
        <f t="shared" si="282"/>
        <v>0</v>
      </c>
      <c r="BP81" s="7">
        <f t="shared" si="283"/>
        <v>0</v>
      </c>
      <c r="BQ81" s="7">
        <f t="shared" si="284"/>
        <v>0</v>
      </c>
      <c r="BR81" s="7">
        <f t="shared" si="285"/>
        <v>0</v>
      </c>
      <c r="BS81" s="7">
        <f t="shared" si="286"/>
        <v>0</v>
      </c>
      <c r="BT81" s="7">
        <f t="shared" si="287"/>
        <v>4</v>
      </c>
      <c r="BU81" s="7">
        <f t="shared" si="288"/>
        <v>0</v>
      </c>
      <c r="BV81" s="7">
        <f t="shared" si="289"/>
        <v>0</v>
      </c>
      <c r="BW81" s="7">
        <f t="shared" si="290"/>
        <v>0</v>
      </c>
      <c r="BX81" s="7">
        <f t="shared" si="291"/>
        <v>1</v>
      </c>
      <c r="BY81" s="7">
        <f t="shared" si="292"/>
        <v>0</v>
      </c>
      <c r="BZ81" s="1">
        <f t="shared" si="293"/>
        <v>0</v>
      </c>
      <c r="CA81" s="1">
        <f t="shared" si="294"/>
        <v>0</v>
      </c>
      <c r="CB81" s="1">
        <f t="shared" si="295"/>
        <v>1.6</v>
      </c>
      <c r="CC81" s="1">
        <f t="shared" si="296"/>
        <v>0.4</v>
      </c>
      <c r="CD81" s="1">
        <f t="shared" si="297"/>
        <v>3.2</v>
      </c>
      <c r="CE81" s="1">
        <f t="shared" si="298"/>
        <v>0.8</v>
      </c>
      <c r="CF81" s="1">
        <f t="shared" si="299"/>
        <v>0</v>
      </c>
      <c r="CG81" s="1">
        <f t="shared" si="300"/>
        <v>0</v>
      </c>
      <c r="CH81" s="1">
        <f t="shared" si="301"/>
        <v>0</v>
      </c>
      <c r="CI81" s="1">
        <f t="shared" si="302"/>
        <v>0</v>
      </c>
      <c r="CJ81" s="1">
        <f t="shared" si="303"/>
        <v>0</v>
      </c>
      <c r="CK81" s="1">
        <f t="shared" si="304"/>
        <v>0</v>
      </c>
      <c r="CL81" s="1">
        <f t="shared" si="305"/>
        <v>1.6</v>
      </c>
      <c r="CM81" s="1">
        <f t="shared" si="306"/>
        <v>0.4</v>
      </c>
      <c r="CN81" s="1">
        <f t="shared" si="307"/>
        <v>1.6</v>
      </c>
      <c r="CO81" s="1">
        <f t="shared" si="308"/>
        <v>0.4</v>
      </c>
      <c r="CP81" s="1">
        <f t="shared" si="309"/>
        <v>0.8</v>
      </c>
      <c r="CQ81" s="1">
        <f t="shared" si="310"/>
        <v>0.2</v>
      </c>
      <c r="CR81" s="1">
        <f t="shared" si="311"/>
        <v>0</v>
      </c>
      <c r="CS81" s="1">
        <f t="shared" si="312"/>
        <v>0</v>
      </c>
      <c r="CT81" s="1">
        <f t="shared" si="313"/>
        <v>5.6000000000000005</v>
      </c>
      <c r="CU81" s="1">
        <f t="shared" si="314"/>
        <v>1.4000000000000001</v>
      </c>
      <c r="CV81" s="1">
        <f t="shared" si="315"/>
        <v>1.6</v>
      </c>
      <c r="CW81" s="1">
        <f t="shared" si="316"/>
        <v>0.4</v>
      </c>
      <c r="DA81" s="7">
        <f t="shared" si="317"/>
        <v>0</v>
      </c>
      <c r="DB81" s="7">
        <f t="shared" si="318"/>
        <v>0</v>
      </c>
      <c r="DC81" s="7">
        <f t="shared" si="319"/>
        <v>1</v>
      </c>
      <c r="DD81" s="7">
        <f t="shared" si="320"/>
        <v>0</v>
      </c>
      <c r="DE81" s="7">
        <f t="shared" si="321"/>
        <v>0</v>
      </c>
      <c r="DF81" s="7">
        <f t="shared" si="322"/>
        <v>0</v>
      </c>
      <c r="DG81" s="7">
        <f t="shared" si="323"/>
        <v>0</v>
      </c>
      <c r="DH81" s="7">
        <f t="shared" si="324"/>
        <v>0</v>
      </c>
      <c r="DI81" s="7">
        <f t="shared" si="325"/>
        <v>0</v>
      </c>
      <c r="DJ81" s="7">
        <f t="shared" si="326"/>
        <v>0</v>
      </c>
      <c r="DK81" s="7">
        <f t="shared" si="327"/>
        <v>4</v>
      </c>
      <c r="DL81" s="7">
        <f t="shared" si="328"/>
        <v>0</v>
      </c>
      <c r="DM81" s="7">
        <f t="shared" si="329"/>
        <v>0</v>
      </c>
      <c r="DN81" s="7">
        <f t="shared" si="330"/>
        <v>0</v>
      </c>
      <c r="DO81" s="7">
        <f t="shared" si="331"/>
        <v>1</v>
      </c>
      <c r="DP81" s="7">
        <f t="shared" si="332"/>
        <v>0</v>
      </c>
      <c r="DQ81" s="7">
        <f t="shared" si="333"/>
        <v>0</v>
      </c>
      <c r="DR81" s="7">
        <f t="shared" si="334"/>
        <v>0</v>
      </c>
      <c r="DS81" s="7">
        <f t="shared" si="335"/>
        <v>2</v>
      </c>
      <c r="DT81" s="7">
        <f t="shared" si="336"/>
        <v>0</v>
      </c>
      <c r="DU81" s="7">
        <f t="shared" si="337"/>
        <v>3</v>
      </c>
      <c r="DV81" s="7">
        <f t="shared" si="338"/>
        <v>1</v>
      </c>
      <c r="DW81" s="7">
        <f t="shared" si="339"/>
        <v>0</v>
      </c>
      <c r="DX81" s="7">
        <f t="shared" si="340"/>
        <v>0</v>
      </c>
      <c r="DY81" s="7">
        <f t="shared" si="341"/>
        <v>0</v>
      </c>
      <c r="DZ81" s="7">
        <f t="shared" si="342"/>
        <v>0</v>
      </c>
      <c r="EA81" s="7">
        <f t="shared" si="343"/>
        <v>0</v>
      </c>
      <c r="EB81" s="7">
        <f t="shared" si="344"/>
        <v>0</v>
      </c>
      <c r="EC81" s="7">
        <f t="shared" si="345"/>
        <v>2</v>
      </c>
      <c r="ED81" s="7">
        <f t="shared" si="346"/>
        <v>0</v>
      </c>
      <c r="EE81" s="7">
        <f t="shared" si="347"/>
        <v>2</v>
      </c>
      <c r="EF81" s="7">
        <f t="shared" si="348"/>
        <v>0</v>
      </c>
      <c r="EG81" s="7">
        <f t="shared" si="349"/>
        <v>1</v>
      </c>
      <c r="EH81" s="7">
        <f t="shared" si="350"/>
        <v>0</v>
      </c>
      <c r="EI81" s="7">
        <f t="shared" si="351"/>
        <v>0</v>
      </c>
      <c r="EJ81" s="7">
        <f t="shared" si="352"/>
        <v>0</v>
      </c>
      <c r="EK81" s="7">
        <f t="shared" si="353"/>
        <v>6</v>
      </c>
      <c r="EL81" s="7">
        <f t="shared" si="354"/>
        <v>1</v>
      </c>
      <c r="EM81" s="7">
        <f t="shared" si="355"/>
        <v>2</v>
      </c>
      <c r="EN81" s="7">
        <f t="shared" si="356"/>
        <v>0</v>
      </c>
      <c r="EP81" s="1">
        <v>13</v>
      </c>
      <c r="EQ81" s="10">
        <f t="shared" si="357"/>
        <v>59.457272727272731</v>
      </c>
      <c r="ER81" s="10">
        <f t="shared" si="358"/>
        <v>1.3080000000000001</v>
      </c>
      <c r="ET81" s="1" t="str">
        <f t="shared" si="359"/>
        <v>[59.46, 1.31]</v>
      </c>
      <c r="FC81" s="203"/>
      <c r="FD81" s="204"/>
      <c r="FE81" s="204"/>
      <c r="FF81" s="204"/>
      <c r="FG81" s="204"/>
      <c r="FH81" s="204"/>
      <c r="FI81" s="204"/>
      <c r="FJ81" s="204"/>
      <c r="FK81" s="204"/>
      <c r="FL81" s="204"/>
      <c r="FM81" s="204"/>
      <c r="FN81" s="204"/>
      <c r="FO81" s="204"/>
      <c r="FP81" s="204"/>
      <c r="FQ81" s="204"/>
      <c r="FR81" s="204"/>
      <c r="FS81" s="204"/>
      <c r="FT81" s="204"/>
      <c r="FU81" s="204"/>
      <c r="FV81" s="204"/>
      <c r="FW81" s="204"/>
      <c r="FX81" s="204"/>
      <c r="FY81" s="204"/>
      <c r="FZ81" s="204"/>
      <c r="GA81" s="204"/>
      <c r="GB81" s="204"/>
      <c r="GC81" s="204"/>
      <c r="GD81" s="204"/>
      <c r="GE81" s="204"/>
      <c r="GF81" s="204"/>
      <c r="GG81" s="204"/>
      <c r="GH81" s="204"/>
      <c r="GI81" s="204"/>
      <c r="GJ81" s="204"/>
      <c r="GK81" s="204"/>
      <c r="GL81" s="204"/>
      <c r="GM81" s="204"/>
      <c r="GN81" s="204"/>
      <c r="GO81" s="204"/>
      <c r="GP81" s="204"/>
      <c r="GQ81" s="204"/>
      <c r="GR81" s="204"/>
      <c r="GS81" s="204"/>
      <c r="GT81" s="204"/>
      <c r="GU81" s="204"/>
      <c r="GV81" s="204"/>
      <c r="GW81" s="204"/>
      <c r="GX81" s="204"/>
      <c r="GY81" s="204"/>
      <c r="GZ81" s="204"/>
      <c r="HA81" s="204"/>
      <c r="HB81" s="204"/>
      <c r="HC81" s="204"/>
      <c r="HD81" s="204"/>
      <c r="HE81" s="204"/>
      <c r="HF81" s="204"/>
      <c r="HG81" s="204"/>
      <c r="HH81" s="204"/>
      <c r="HI81" s="204"/>
      <c r="HJ81" s="204"/>
      <c r="HK81" s="204"/>
      <c r="HL81" s="204"/>
      <c r="HM81" s="204"/>
      <c r="HN81" s="204"/>
      <c r="HO81" s="204"/>
      <c r="HQ81" s="51"/>
      <c r="HR81" s="51"/>
      <c r="HS81" s="51"/>
      <c r="HT81" s="51"/>
      <c r="HU81" s="51"/>
      <c r="HV81" s="51"/>
      <c r="HW81" s="51"/>
      <c r="HX81" s="51"/>
      <c r="HY81" s="51"/>
      <c r="HZ81" s="51"/>
      <c r="IA81" s="51"/>
      <c r="IB81" s="51"/>
      <c r="IC81" s="51"/>
      <c r="ID81" s="51"/>
      <c r="IE81" s="51"/>
      <c r="IF81" s="51"/>
      <c r="IG81" s="51"/>
      <c r="IH81" s="51"/>
      <c r="II81" s="51"/>
      <c r="IJ81" s="51"/>
      <c r="IK81" s="51"/>
      <c r="IL81" s="51"/>
      <c r="IM81" s="51"/>
      <c r="IN81" s="51"/>
      <c r="IO81" s="51"/>
      <c r="IP81" s="51"/>
      <c r="IQ81" s="51"/>
      <c r="IR81" s="51"/>
      <c r="IS81" s="51"/>
      <c r="IT81" s="51"/>
      <c r="IU81" s="51"/>
      <c r="IV81" s="51"/>
      <c r="IW81" s="51"/>
      <c r="IX81" s="51"/>
      <c r="IY81" s="51"/>
      <c r="IZ81" s="51"/>
      <c r="JA81" s="51"/>
      <c r="JB81" s="51"/>
      <c r="JC81" s="51"/>
      <c r="JD81" s="51"/>
      <c r="JE81" s="51"/>
      <c r="JF81" s="51"/>
      <c r="JG81" s="51"/>
      <c r="JH81" s="51"/>
      <c r="JI81" s="51"/>
      <c r="JJ81" s="51"/>
      <c r="JK81" s="51"/>
      <c r="JL81" s="51"/>
      <c r="JM81" s="51"/>
      <c r="JN81" s="51"/>
      <c r="JO81" s="51"/>
      <c r="JP81" s="51"/>
      <c r="JQ81" s="51"/>
      <c r="JR81" s="51"/>
      <c r="JS81" s="51"/>
      <c r="JT81" s="51"/>
      <c r="JU81" s="51"/>
      <c r="JV81" s="51"/>
      <c r="JW81" s="51"/>
      <c r="JX81" s="51"/>
    </row>
    <row r="82" spans="2:284" x14ac:dyDescent="0.35">
      <c r="B82" s="179">
        <v>14</v>
      </c>
      <c r="C82" s="157" t="s">
        <v>43</v>
      </c>
      <c r="D82" s="161"/>
      <c r="E82" s="161"/>
      <c r="F82" s="161"/>
      <c r="G82" s="162"/>
      <c r="H82" s="163">
        <f t="shared" si="253"/>
        <v>3880.8</v>
      </c>
      <c r="I82" s="164">
        <f t="shared" si="254"/>
        <v>1.705080928515159E-2</v>
      </c>
      <c r="J82" s="82">
        <f t="shared" si="361"/>
        <v>0.15774902628263815</v>
      </c>
      <c r="K82" s="74">
        <f t="shared" si="361"/>
        <v>0.91630469215974686</v>
      </c>
      <c r="L82" s="82">
        <f t="shared" si="361"/>
        <v>8.8674647628362607E-2</v>
      </c>
      <c r="M82" s="82">
        <f t="shared" si="361"/>
        <v>4.9263693126868112E-3</v>
      </c>
      <c r="N82" s="82">
        <f t="shared" si="361"/>
        <v>0.19212840319478566</v>
      </c>
      <c r="O82" s="83">
        <f t="shared" si="361"/>
        <v>3.3105201781255373</v>
      </c>
      <c r="P82" s="83">
        <f t="shared" si="361"/>
        <v>0.24631846563434059</v>
      </c>
      <c r="Q82" s="74">
        <f t="shared" si="361"/>
        <v>1.1330649419179666</v>
      </c>
      <c r="R82" s="165">
        <f t="shared" si="361"/>
        <v>0.21690491113862748</v>
      </c>
      <c r="S82" s="96">
        <f t="shared" si="361"/>
        <v>1.4838267784710655</v>
      </c>
      <c r="T82" s="95">
        <f t="shared" si="361"/>
        <v>3.2683626382934099</v>
      </c>
      <c r="U82" s="96">
        <f t="shared" si="361"/>
        <v>1.478897121399733E-2</v>
      </c>
      <c r="V82" s="95">
        <f t="shared" si="361"/>
        <v>9.8593141426648843E-3</v>
      </c>
      <c r="W82" s="96">
        <f t="shared" si="361"/>
        <v>0.10845245556931374</v>
      </c>
      <c r="X82" s="96">
        <f t="shared" si="361"/>
        <v>1.8042544881076741</v>
      </c>
      <c r="Y82" s="96">
        <f t="shared" si="361"/>
        <v>1.567630948683717</v>
      </c>
      <c r="Z82" s="96">
        <f t="shared" si="361"/>
        <v>0.76902650312786114</v>
      </c>
      <c r="AA82" s="96">
        <f t="shared" si="361"/>
        <v>9.8593141426648843E-3</v>
      </c>
      <c r="AB82" s="96">
        <f t="shared" si="361"/>
        <v>5.4965676345356744</v>
      </c>
      <c r="AC82" s="96">
        <f t="shared" si="361"/>
        <v>1.5616590721217194</v>
      </c>
      <c r="AE82" s="179">
        <v>14</v>
      </c>
      <c r="AF82" s="157" t="s">
        <v>43</v>
      </c>
      <c r="AG82" s="161"/>
      <c r="AH82" s="161"/>
      <c r="AI82" s="161"/>
      <c r="AJ82" s="162"/>
      <c r="AK82" s="163">
        <f t="shared" si="255"/>
        <v>3880.8</v>
      </c>
      <c r="AL82" s="160">
        <f t="shared" si="256"/>
        <v>1.705080928515159E-2</v>
      </c>
      <c r="AM82" s="143">
        <f t="shared" si="257"/>
        <v>0</v>
      </c>
      <c r="AN82" s="143">
        <f t="shared" si="258"/>
        <v>1</v>
      </c>
      <c r="AO82" s="128">
        <f t="shared" si="259"/>
        <v>0</v>
      </c>
      <c r="AP82" s="98">
        <f t="shared" si="260"/>
        <v>0</v>
      </c>
      <c r="AQ82" s="98">
        <f t="shared" si="261"/>
        <v>0</v>
      </c>
      <c r="AR82" s="98">
        <f t="shared" si="262"/>
        <v>3</v>
      </c>
      <c r="AS82" s="98">
        <f t="shared" si="263"/>
        <v>0</v>
      </c>
      <c r="AT82" s="37">
        <f t="shared" si="264"/>
        <v>1</v>
      </c>
      <c r="AU82" s="132">
        <f t="shared" si="265"/>
        <v>0</v>
      </c>
      <c r="AV82" s="132">
        <f t="shared" si="266"/>
        <v>1</v>
      </c>
      <c r="AW82" s="150">
        <f t="shared" si="267"/>
        <v>3</v>
      </c>
      <c r="AX82" s="125">
        <f t="shared" si="268"/>
        <v>0</v>
      </c>
      <c r="AY82" s="125">
        <f t="shared" si="269"/>
        <v>0</v>
      </c>
      <c r="AZ82" s="125">
        <f t="shared" si="270"/>
        <v>0</v>
      </c>
      <c r="BA82" s="125">
        <f t="shared" si="271"/>
        <v>2</v>
      </c>
      <c r="BB82" s="125">
        <f t="shared" si="272"/>
        <v>2</v>
      </c>
      <c r="BC82" s="125">
        <f t="shared" si="273"/>
        <v>1</v>
      </c>
      <c r="BD82" s="125">
        <f t="shared" si="274"/>
        <v>0</v>
      </c>
      <c r="BE82" s="125">
        <f t="shared" si="275"/>
        <v>5</v>
      </c>
      <c r="BF82" s="125">
        <f t="shared" si="276"/>
        <v>2</v>
      </c>
      <c r="BJ82" s="7">
        <f t="shared" si="277"/>
        <v>0</v>
      </c>
      <c r="BK82" s="7">
        <f t="shared" si="278"/>
        <v>0</v>
      </c>
      <c r="BL82" s="7">
        <f t="shared" si="279"/>
        <v>1</v>
      </c>
      <c r="BM82" s="7">
        <f t="shared" si="280"/>
        <v>0</v>
      </c>
      <c r="BN82" s="7">
        <f t="shared" si="281"/>
        <v>0</v>
      </c>
      <c r="BO82" s="7">
        <f t="shared" si="282"/>
        <v>0</v>
      </c>
      <c r="BP82" s="7">
        <f t="shared" si="283"/>
        <v>0</v>
      </c>
      <c r="BQ82" s="7">
        <f t="shared" si="284"/>
        <v>0</v>
      </c>
      <c r="BR82" s="7">
        <f t="shared" si="285"/>
        <v>0</v>
      </c>
      <c r="BS82" s="7">
        <f t="shared" si="286"/>
        <v>0</v>
      </c>
      <c r="BT82" s="7">
        <f t="shared" si="287"/>
        <v>3</v>
      </c>
      <c r="BU82" s="7">
        <f t="shared" si="288"/>
        <v>0</v>
      </c>
      <c r="BV82" s="7">
        <f t="shared" si="289"/>
        <v>0</v>
      </c>
      <c r="BW82" s="7">
        <f t="shared" si="290"/>
        <v>0</v>
      </c>
      <c r="BX82" s="7">
        <f t="shared" si="291"/>
        <v>1</v>
      </c>
      <c r="BY82" s="7">
        <f t="shared" si="292"/>
        <v>0</v>
      </c>
      <c r="BZ82" s="1">
        <f t="shared" si="293"/>
        <v>0</v>
      </c>
      <c r="CA82" s="1">
        <f t="shared" si="294"/>
        <v>0</v>
      </c>
      <c r="CB82" s="1">
        <f t="shared" si="295"/>
        <v>0.8</v>
      </c>
      <c r="CC82" s="1">
        <f t="shared" si="296"/>
        <v>0.2</v>
      </c>
      <c r="CD82" s="1">
        <f t="shared" si="297"/>
        <v>2.4000000000000004</v>
      </c>
      <c r="CE82" s="1">
        <f t="shared" si="298"/>
        <v>0.60000000000000009</v>
      </c>
      <c r="CF82" s="1">
        <f t="shared" si="299"/>
        <v>0</v>
      </c>
      <c r="CG82" s="1">
        <f t="shared" si="300"/>
        <v>0</v>
      </c>
      <c r="CH82" s="1">
        <f t="shared" si="301"/>
        <v>0</v>
      </c>
      <c r="CI82" s="1">
        <f t="shared" si="302"/>
        <v>0</v>
      </c>
      <c r="CJ82" s="1">
        <f t="shared" si="303"/>
        <v>0</v>
      </c>
      <c r="CK82" s="1">
        <f t="shared" si="304"/>
        <v>0</v>
      </c>
      <c r="CL82" s="1">
        <f t="shared" si="305"/>
        <v>1.6</v>
      </c>
      <c r="CM82" s="1">
        <f t="shared" si="306"/>
        <v>0.4</v>
      </c>
      <c r="CN82" s="1">
        <f t="shared" si="307"/>
        <v>1.6</v>
      </c>
      <c r="CO82" s="1">
        <f t="shared" si="308"/>
        <v>0.4</v>
      </c>
      <c r="CP82" s="1">
        <f t="shared" si="309"/>
        <v>0.8</v>
      </c>
      <c r="CQ82" s="1">
        <f t="shared" si="310"/>
        <v>0.2</v>
      </c>
      <c r="CR82" s="1">
        <f t="shared" si="311"/>
        <v>0</v>
      </c>
      <c r="CS82" s="1">
        <f t="shared" si="312"/>
        <v>0</v>
      </c>
      <c r="CT82" s="1">
        <f t="shared" si="313"/>
        <v>4</v>
      </c>
      <c r="CU82" s="1">
        <f t="shared" si="314"/>
        <v>1</v>
      </c>
      <c r="CV82" s="1">
        <f t="shared" si="315"/>
        <v>1.6</v>
      </c>
      <c r="CW82" s="1">
        <f t="shared" si="316"/>
        <v>0.4</v>
      </c>
      <c r="DA82" s="7">
        <f t="shared" si="317"/>
        <v>0</v>
      </c>
      <c r="DB82" s="7">
        <f t="shared" si="318"/>
        <v>0</v>
      </c>
      <c r="DC82" s="7">
        <f t="shared" si="319"/>
        <v>1</v>
      </c>
      <c r="DD82" s="7">
        <f t="shared" si="320"/>
        <v>0</v>
      </c>
      <c r="DE82" s="7">
        <f t="shared" si="321"/>
        <v>0</v>
      </c>
      <c r="DF82" s="7">
        <f t="shared" si="322"/>
        <v>0</v>
      </c>
      <c r="DG82" s="7">
        <f t="shared" si="323"/>
        <v>0</v>
      </c>
      <c r="DH82" s="7">
        <f t="shared" si="324"/>
        <v>0</v>
      </c>
      <c r="DI82" s="7">
        <f t="shared" si="325"/>
        <v>0</v>
      </c>
      <c r="DJ82" s="7">
        <f t="shared" si="326"/>
        <v>0</v>
      </c>
      <c r="DK82" s="7">
        <f t="shared" si="327"/>
        <v>3</v>
      </c>
      <c r="DL82" s="7">
        <f t="shared" si="328"/>
        <v>0</v>
      </c>
      <c r="DM82" s="7">
        <f t="shared" si="329"/>
        <v>0</v>
      </c>
      <c r="DN82" s="7">
        <f t="shared" si="330"/>
        <v>0</v>
      </c>
      <c r="DO82" s="7">
        <f t="shared" si="331"/>
        <v>1</v>
      </c>
      <c r="DP82" s="7">
        <f t="shared" si="332"/>
        <v>0</v>
      </c>
      <c r="DQ82" s="7">
        <f t="shared" si="333"/>
        <v>0</v>
      </c>
      <c r="DR82" s="7">
        <f t="shared" si="334"/>
        <v>0</v>
      </c>
      <c r="DS82" s="7">
        <f t="shared" si="335"/>
        <v>1</v>
      </c>
      <c r="DT82" s="7">
        <f t="shared" si="336"/>
        <v>0</v>
      </c>
      <c r="DU82" s="7">
        <f t="shared" si="337"/>
        <v>2</v>
      </c>
      <c r="DV82" s="7">
        <f t="shared" si="338"/>
        <v>1</v>
      </c>
      <c r="DW82" s="7">
        <f t="shared" si="339"/>
        <v>0</v>
      </c>
      <c r="DX82" s="7">
        <f t="shared" si="340"/>
        <v>0</v>
      </c>
      <c r="DY82" s="7">
        <f t="shared" si="341"/>
        <v>0</v>
      </c>
      <c r="DZ82" s="7">
        <f t="shared" si="342"/>
        <v>0</v>
      </c>
      <c r="EA82" s="7">
        <f t="shared" si="343"/>
        <v>0</v>
      </c>
      <c r="EB82" s="7">
        <f t="shared" si="344"/>
        <v>0</v>
      </c>
      <c r="EC82" s="7">
        <f t="shared" si="345"/>
        <v>2</v>
      </c>
      <c r="ED82" s="7">
        <f t="shared" si="346"/>
        <v>0</v>
      </c>
      <c r="EE82" s="7">
        <f t="shared" si="347"/>
        <v>2</v>
      </c>
      <c r="EF82" s="7">
        <f t="shared" si="348"/>
        <v>0</v>
      </c>
      <c r="EG82" s="7">
        <f t="shared" si="349"/>
        <v>1</v>
      </c>
      <c r="EH82" s="7">
        <f t="shared" si="350"/>
        <v>0</v>
      </c>
      <c r="EI82" s="7">
        <f t="shared" si="351"/>
        <v>0</v>
      </c>
      <c r="EJ82" s="7">
        <f t="shared" si="352"/>
        <v>0</v>
      </c>
      <c r="EK82" s="7">
        <f t="shared" si="353"/>
        <v>4</v>
      </c>
      <c r="EL82" s="7">
        <f t="shared" si="354"/>
        <v>1</v>
      </c>
      <c r="EM82" s="7">
        <f t="shared" si="355"/>
        <v>2</v>
      </c>
      <c r="EN82" s="7">
        <f t="shared" si="356"/>
        <v>0</v>
      </c>
      <c r="EP82" s="1">
        <v>14</v>
      </c>
      <c r="EQ82" s="10">
        <f t="shared" si="357"/>
        <v>47.998181818181827</v>
      </c>
      <c r="ER82" s="10">
        <f t="shared" si="358"/>
        <v>1.3080000000000001</v>
      </c>
      <c r="ET82" s="1" t="str">
        <f t="shared" si="359"/>
        <v>[48, 1.31]</v>
      </c>
      <c r="FC82" s="203"/>
      <c r="FD82" s="204"/>
      <c r="FE82" s="204"/>
      <c r="FF82" s="204"/>
      <c r="FG82" s="204"/>
      <c r="FH82" s="204"/>
      <c r="FI82" s="204"/>
      <c r="FJ82" s="204"/>
      <c r="FK82" s="204"/>
      <c r="FL82" s="204"/>
      <c r="FM82" s="204"/>
      <c r="FN82" s="204"/>
      <c r="FO82" s="204"/>
      <c r="FP82" s="204"/>
      <c r="FQ82" s="204"/>
      <c r="FR82" s="204"/>
      <c r="FS82" s="204"/>
      <c r="FT82" s="204"/>
      <c r="FU82" s="204"/>
      <c r="FV82" s="204"/>
      <c r="FW82" s="204"/>
      <c r="FX82" s="204"/>
      <c r="FY82" s="204"/>
      <c r="FZ82" s="204"/>
      <c r="GA82" s="204"/>
      <c r="GB82" s="204"/>
      <c r="GC82" s="204"/>
      <c r="GD82" s="204"/>
      <c r="GE82" s="204"/>
      <c r="GF82" s="204"/>
      <c r="GG82" s="204"/>
      <c r="GH82" s="204"/>
      <c r="GI82" s="204"/>
      <c r="GJ82" s="204"/>
      <c r="GK82" s="204"/>
      <c r="GL82" s="204"/>
      <c r="GM82" s="204"/>
      <c r="GN82" s="204"/>
      <c r="GO82" s="204"/>
      <c r="GP82" s="204"/>
      <c r="GQ82" s="204"/>
      <c r="GR82" s="204"/>
      <c r="GS82" s="204"/>
      <c r="GT82" s="204"/>
      <c r="GU82" s="204"/>
      <c r="GV82" s="204"/>
      <c r="GW82" s="204"/>
      <c r="GX82" s="204"/>
      <c r="GY82" s="204"/>
      <c r="GZ82" s="204"/>
      <c r="HA82" s="204"/>
      <c r="HB82" s="204"/>
      <c r="HC82" s="204"/>
      <c r="HD82" s="204"/>
      <c r="HE82" s="204"/>
      <c r="HF82" s="204"/>
      <c r="HG82" s="204"/>
      <c r="HH82" s="204"/>
      <c r="HI82" s="204"/>
      <c r="HJ82" s="204"/>
      <c r="HK82" s="204"/>
      <c r="HL82" s="204"/>
      <c r="HM82" s="204"/>
      <c r="HN82" s="204"/>
      <c r="HO82" s="204"/>
      <c r="HQ82" s="51"/>
      <c r="HR82" s="51"/>
      <c r="HS82" s="51"/>
      <c r="HT82" s="51"/>
      <c r="HU82" s="51"/>
      <c r="HV82" s="51"/>
      <c r="HW82" s="51"/>
      <c r="HX82" s="51"/>
      <c r="HY82" s="51"/>
      <c r="HZ82" s="51"/>
      <c r="IA82" s="51"/>
      <c r="IB82" s="51"/>
      <c r="IC82" s="51"/>
      <c r="ID82" s="51"/>
      <c r="IE82" s="51"/>
      <c r="IF82" s="51"/>
      <c r="IG82" s="51"/>
      <c r="IH82" s="51"/>
      <c r="II82" s="51"/>
      <c r="IJ82" s="51"/>
      <c r="IK82" s="51"/>
      <c r="IL82" s="51"/>
      <c r="IM82" s="51"/>
      <c r="IN82" s="51"/>
      <c r="IO82" s="51"/>
      <c r="IP82" s="51"/>
      <c r="IQ82" s="51"/>
      <c r="IR82" s="51"/>
      <c r="IS82" s="51"/>
      <c r="IT82" s="51"/>
      <c r="IU82" s="51"/>
      <c r="IV82" s="51"/>
      <c r="IW82" s="51"/>
      <c r="IX82" s="51"/>
      <c r="IY82" s="51"/>
      <c r="IZ82" s="51"/>
      <c r="JA82" s="51"/>
      <c r="JB82" s="51"/>
      <c r="JC82" s="51"/>
      <c r="JD82" s="51"/>
      <c r="JE82" s="51"/>
      <c r="JF82" s="51"/>
      <c r="JG82" s="51"/>
      <c r="JH82" s="51"/>
      <c r="JI82" s="51"/>
      <c r="JJ82" s="51"/>
      <c r="JK82" s="51"/>
      <c r="JL82" s="51"/>
      <c r="JM82" s="51"/>
      <c r="JN82" s="51"/>
      <c r="JO82" s="51"/>
      <c r="JP82" s="51"/>
      <c r="JQ82" s="51"/>
      <c r="JR82" s="51"/>
      <c r="JS82" s="51"/>
      <c r="JT82" s="51"/>
      <c r="JU82" s="51"/>
      <c r="JV82" s="51"/>
      <c r="JW82" s="51"/>
      <c r="JX82" s="51"/>
    </row>
    <row r="83" spans="2:284" x14ac:dyDescent="0.35">
      <c r="B83" s="179">
        <v>15</v>
      </c>
      <c r="C83" s="158" t="s">
        <v>44</v>
      </c>
      <c r="D83" s="161"/>
      <c r="E83" s="161"/>
      <c r="F83" s="161"/>
      <c r="G83" s="162"/>
      <c r="H83" s="163">
        <f t="shared" si="253"/>
        <v>4474.8</v>
      </c>
      <c r="I83" s="164">
        <f t="shared" si="254"/>
        <v>1.9660627032878877E-2</v>
      </c>
      <c r="J83" s="82">
        <f t="shared" si="361"/>
        <v>0.18189428540753177</v>
      </c>
      <c r="K83" s="74">
        <f t="shared" si="361"/>
        <v>1.0565554103474635</v>
      </c>
      <c r="L83" s="82">
        <f t="shared" si="361"/>
        <v>0.10224729777556098</v>
      </c>
      <c r="M83" s="82">
        <f t="shared" si="361"/>
        <v>5.6804054319756093E-3</v>
      </c>
      <c r="N83" s="82">
        <f t="shared" si="361"/>
        <v>0.22153581184704879</v>
      </c>
      <c r="O83" s="83">
        <f t="shared" si="361"/>
        <v>3.81723245028761</v>
      </c>
      <c r="P83" s="83">
        <f t="shared" si="361"/>
        <v>0.28402027159878052</v>
      </c>
      <c r="Q83" s="74">
        <f t="shared" si="361"/>
        <v>1.3064932493543902</v>
      </c>
      <c r="R83" s="165">
        <f t="shared" si="361"/>
        <v>0.25010464243535618</v>
      </c>
      <c r="S83" s="96">
        <f t="shared" si="361"/>
        <v>1.7109431221145961</v>
      </c>
      <c r="T83" s="95">
        <f t="shared" si="361"/>
        <v>3.7686222257872997</v>
      </c>
      <c r="U83" s="96">
        <f t="shared" si="361"/>
        <v>1.7052589256956106E-2</v>
      </c>
      <c r="V83" s="95">
        <f t="shared" si="361"/>
        <v>1.1368392837970736E-2</v>
      </c>
      <c r="W83" s="96">
        <f t="shared" si="361"/>
        <v>0.12505232121767809</v>
      </c>
      <c r="X83" s="96">
        <f t="shared" si="361"/>
        <v>2.0804158893486449</v>
      </c>
      <c r="Y83" s="96">
        <f t="shared" si="361"/>
        <v>1.8075744612373472</v>
      </c>
      <c r="Z83" s="96">
        <f t="shared" si="361"/>
        <v>0.88673464136171753</v>
      </c>
      <c r="AA83" s="96">
        <f t="shared" si="361"/>
        <v>1.1368392837970736E-2</v>
      </c>
      <c r="AB83" s="96">
        <f t="shared" si="361"/>
        <v>6.3378790071686861</v>
      </c>
      <c r="AC83" s="96">
        <f t="shared" si="361"/>
        <v>1.8006885219362685</v>
      </c>
      <c r="AE83" s="179">
        <v>15</v>
      </c>
      <c r="AF83" s="158" t="s">
        <v>44</v>
      </c>
      <c r="AG83" s="161"/>
      <c r="AH83" s="161"/>
      <c r="AI83" s="161"/>
      <c r="AJ83" s="162"/>
      <c r="AK83" s="163">
        <f t="shared" si="255"/>
        <v>4474.8</v>
      </c>
      <c r="AL83" s="160">
        <f t="shared" si="256"/>
        <v>1.9660627032878877E-2</v>
      </c>
      <c r="AM83" s="143">
        <f t="shared" si="257"/>
        <v>0</v>
      </c>
      <c r="AN83" s="143">
        <f t="shared" si="258"/>
        <v>1</v>
      </c>
      <c r="AO83" s="128">
        <f t="shared" si="259"/>
        <v>0</v>
      </c>
      <c r="AP83" s="98">
        <f t="shared" si="260"/>
        <v>0</v>
      </c>
      <c r="AQ83" s="98">
        <f t="shared" si="261"/>
        <v>0</v>
      </c>
      <c r="AR83" s="98">
        <f t="shared" si="262"/>
        <v>4</v>
      </c>
      <c r="AS83" s="98">
        <f t="shared" si="263"/>
        <v>0</v>
      </c>
      <c r="AT83" s="37">
        <f t="shared" si="264"/>
        <v>1</v>
      </c>
      <c r="AU83" s="132">
        <f t="shared" si="265"/>
        <v>0</v>
      </c>
      <c r="AV83" s="132">
        <f t="shared" si="266"/>
        <v>2</v>
      </c>
      <c r="AW83" s="150">
        <f t="shared" si="267"/>
        <v>4</v>
      </c>
      <c r="AX83" s="125">
        <f t="shared" si="268"/>
        <v>0</v>
      </c>
      <c r="AY83" s="125">
        <f t="shared" si="269"/>
        <v>0</v>
      </c>
      <c r="AZ83" s="125">
        <f t="shared" si="270"/>
        <v>0</v>
      </c>
      <c r="BA83" s="125">
        <f t="shared" si="271"/>
        <v>2</v>
      </c>
      <c r="BB83" s="125">
        <f t="shared" si="272"/>
        <v>2</v>
      </c>
      <c r="BC83" s="125">
        <f t="shared" si="273"/>
        <v>1</v>
      </c>
      <c r="BD83" s="125">
        <f t="shared" si="274"/>
        <v>0</v>
      </c>
      <c r="BE83" s="125">
        <f t="shared" si="275"/>
        <v>6</v>
      </c>
      <c r="BF83" s="125">
        <f t="shared" si="276"/>
        <v>2</v>
      </c>
      <c r="BJ83" s="7">
        <f t="shared" si="277"/>
        <v>0</v>
      </c>
      <c r="BK83" s="7">
        <f t="shared" si="278"/>
        <v>0</v>
      </c>
      <c r="BL83" s="7">
        <f t="shared" si="279"/>
        <v>1</v>
      </c>
      <c r="BM83" s="7">
        <f t="shared" si="280"/>
        <v>0</v>
      </c>
      <c r="BN83" s="7">
        <f t="shared" si="281"/>
        <v>0</v>
      </c>
      <c r="BO83" s="7">
        <f t="shared" si="282"/>
        <v>0</v>
      </c>
      <c r="BP83" s="7">
        <f t="shared" si="283"/>
        <v>0</v>
      </c>
      <c r="BQ83" s="7">
        <f t="shared" si="284"/>
        <v>0</v>
      </c>
      <c r="BR83" s="7">
        <f t="shared" si="285"/>
        <v>0</v>
      </c>
      <c r="BS83" s="7">
        <f t="shared" si="286"/>
        <v>0</v>
      </c>
      <c r="BT83" s="7">
        <f t="shared" si="287"/>
        <v>4</v>
      </c>
      <c r="BU83" s="7">
        <f t="shared" si="288"/>
        <v>0</v>
      </c>
      <c r="BV83" s="7">
        <f t="shared" si="289"/>
        <v>0</v>
      </c>
      <c r="BW83" s="7">
        <f t="shared" si="290"/>
        <v>0</v>
      </c>
      <c r="BX83" s="7">
        <f t="shared" si="291"/>
        <v>1</v>
      </c>
      <c r="BY83" s="7">
        <f t="shared" si="292"/>
        <v>0</v>
      </c>
      <c r="BZ83" s="1">
        <f t="shared" si="293"/>
        <v>0</v>
      </c>
      <c r="CA83" s="1">
        <f t="shared" si="294"/>
        <v>0</v>
      </c>
      <c r="CB83" s="1">
        <f t="shared" si="295"/>
        <v>1.6</v>
      </c>
      <c r="CC83" s="1">
        <f t="shared" si="296"/>
        <v>0.4</v>
      </c>
      <c r="CD83" s="1">
        <f t="shared" si="297"/>
        <v>3.2</v>
      </c>
      <c r="CE83" s="1">
        <f t="shared" si="298"/>
        <v>0.8</v>
      </c>
      <c r="CF83" s="1">
        <f t="shared" si="299"/>
        <v>0</v>
      </c>
      <c r="CG83" s="1">
        <f t="shared" si="300"/>
        <v>0</v>
      </c>
      <c r="CH83" s="1">
        <f t="shared" si="301"/>
        <v>0</v>
      </c>
      <c r="CI83" s="1">
        <f t="shared" si="302"/>
        <v>0</v>
      </c>
      <c r="CJ83" s="1">
        <f t="shared" si="303"/>
        <v>0</v>
      </c>
      <c r="CK83" s="1">
        <f t="shared" si="304"/>
        <v>0</v>
      </c>
      <c r="CL83" s="1">
        <f t="shared" si="305"/>
        <v>1.6</v>
      </c>
      <c r="CM83" s="1">
        <f t="shared" si="306"/>
        <v>0.4</v>
      </c>
      <c r="CN83" s="1">
        <f t="shared" si="307"/>
        <v>1.6</v>
      </c>
      <c r="CO83" s="1">
        <f t="shared" si="308"/>
        <v>0.4</v>
      </c>
      <c r="CP83" s="1">
        <f t="shared" si="309"/>
        <v>0.8</v>
      </c>
      <c r="CQ83" s="1">
        <f t="shared" si="310"/>
        <v>0.2</v>
      </c>
      <c r="CR83" s="1">
        <f t="shared" si="311"/>
        <v>0</v>
      </c>
      <c r="CS83" s="1">
        <f t="shared" si="312"/>
        <v>0</v>
      </c>
      <c r="CT83" s="1">
        <f t="shared" si="313"/>
        <v>4.8000000000000007</v>
      </c>
      <c r="CU83" s="1">
        <f t="shared" si="314"/>
        <v>1.2000000000000002</v>
      </c>
      <c r="CV83" s="1">
        <f t="shared" si="315"/>
        <v>1.6</v>
      </c>
      <c r="CW83" s="1">
        <f t="shared" si="316"/>
        <v>0.4</v>
      </c>
      <c r="DA83" s="7">
        <f t="shared" si="317"/>
        <v>0</v>
      </c>
      <c r="DB83" s="7">
        <f t="shared" si="318"/>
        <v>0</v>
      </c>
      <c r="DC83" s="7">
        <f t="shared" si="319"/>
        <v>1</v>
      </c>
      <c r="DD83" s="7">
        <f t="shared" si="320"/>
        <v>0</v>
      </c>
      <c r="DE83" s="7">
        <f t="shared" si="321"/>
        <v>0</v>
      </c>
      <c r="DF83" s="7">
        <f t="shared" si="322"/>
        <v>0</v>
      </c>
      <c r="DG83" s="7">
        <f t="shared" si="323"/>
        <v>0</v>
      </c>
      <c r="DH83" s="7">
        <f t="shared" si="324"/>
        <v>0</v>
      </c>
      <c r="DI83" s="7">
        <f t="shared" si="325"/>
        <v>0</v>
      </c>
      <c r="DJ83" s="7">
        <f t="shared" si="326"/>
        <v>0</v>
      </c>
      <c r="DK83" s="7">
        <f t="shared" si="327"/>
        <v>4</v>
      </c>
      <c r="DL83" s="7">
        <f t="shared" si="328"/>
        <v>0</v>
      </c>
      <c r="DM83" s="7">
        <f t="shared" si="329"/>
        <v>0</v>
      </c>
      <c r="DN83" s="7">
        <f t="shared" si="330"/>
        <v>0</v>
      </c>
      <c r="DO83" s="7">
        <f t="shared" si="331"/>
        <v>1</v>
      </c>
      <c r="DP83" s="7">
        <f t="shared" si="332"/>
        <v>0</v>
      </c>
      <c r="DQ83" s="7">
        <f t="shared" si="333"/>
        <v>0</v>
      </c>
      <c r="DR83" s="7">
        <f t="shared" si="334"/>
        <v>0</v>
      </c>
      <c r="DS83" s="7">
        <f t="shared" si="335"/>
        <v>2</v>
      </c>
      <c r="DT83" s="7">
        <f t="shared" si="336"/>
        <v>0</v>
      </c>
      <c r="DU83" s="7">
        <f t="shared" si="337"/>
        <v>3</v>
      </c>
      <c r="DV83" s="7">
        <f t="shared" si="338"/>
        <v>1</v>
      </c>
      <c r="DW83" s="7">
        <f t="shared" si="339"/>
        <v>0</v>
      </c>
      <c r="DX83" s="7">
        <f t="shared" si="340"/>
        <v>0</v>
      </c>
      <c r="DY83" s="7">
        <f t="shared" si="341"/>
        <v>0</v>
      </c>
      <c r="DZ83" s="7">
        <f t="shared" si="342"/>
        <v>0</v>
      </c>
      <c r="EA83" s="7">
        <f t="shared" si="343"/>
        <v>0</v>
      </c>
      <c r="EB83" s="7">
        <f t="shared" si="344"/>
        <v>0</v>
      </c>
      <c r="EC83" s="7">
        <f t="shared" si="345"/>
        <v>2</v>
      </c>
      <c r="ED83" s="7">
        <f t="shared" si="346"/>
        <v>0</v>
      </c>
      <c r="EE83" s="7">
        <f t="shared" si="347"/>
        <v>2</v>
      </c>
      <c r="EF83" s="7">
        <f t="shared" si="348"/>
        <v>0</v>
      </c>
      <c r="EG83" s="7">
        <f t="shared" si="349"/>
        <v>1</v>
      </c>
      <c r="EH83" s="7">
        <f t="shared" si="350"/>
        <v>0</v>
      </c>
      <c r="EI83" s="7">
        <f t="shared" si="351"/>
        <v>0</v>
      </c>
      <c r="EJ83" s="7">
        <f t="shared" si="352"/>
        <v>0</v>
      </c>
      <c r="EK83" s="7">
        <f t="shared" si="353"/>
        <v>5</v>
      </c>
      <c r="EL83" s="7">
        <f t="shared" si="354"/>
        <v>1</v>
      </c>
      <c r="EM83" s="7">
        <f t="shared" si="355"/>
        <v>2</v>
      </c>
      <c r="EN83" s="7">
        <f t="shared" si="356"/>
        <v>0</v>
      </c>
      <c r="EP83" s="1">
        <v>15</v>
      </c>
      <c r="EQ83" s="10">
        <f t="shared" si="357"/>
        <v>57.807272727272732</v>
      </c>
      <c r="ER83" s="10">
        <f t="shared" si="358"/>
        <v>1.3080000000000001</v>
      </c>
      <c r="ET83" s="1" t="str">
        <f t="shared" si="359"/>
        <v>[57.81, 1.31]</v>
      </c>
      <c r="FC83" s="203"/>
      <c r="FD83" s="204"/>
      <c r="FE83" s="204"/>
      <c r="FF83" s="204"/>
      <c r="FG83" s="204"/>
      <c r="FH83" s="204"/>
      <c r="FI83" s="204"/>
      <c r="FJ83" s="204"/>
      <c r="FK83" s="204"/>
      <c r="FL83" s="204"/>
      <c r="FM83" s="204"/>
      <c r="FN83" s="204"/>
      <c r="FO83" s="204"/>
      <c r="FP83" s="204"/>
      <c r="FQ83" s="204"/>
      <c r="FR83" s="204"/>
      <c r="FS83" s="204"/>
      <c r="FT83" s="204"/>
      <c r="FU83" s="204"/>
      <c r="FV83" s="204"/>
      <c r="FW83" s="204"/>
      <c r="FX83" s="204"/>
      <c r="FY83" s="204"/>
      <c r="FZ83" s="204"/>
      <c r="GA83" s="204"/>
      <c r="GB83" s="204"/>
      <c r="GC83" s="204"/>
      <c r="GD83" s="204"/>
      <c r="GE83" s="204"/>
      <c r="GF83" s="204"/>
      <c r="GG83" s="204"/>
      <c r="GH83" s="204"/>
      <c r="GI83" s="204"/>
      <c r="GJ83" s="204"/>
      <c r="GK83" s="204"/>
      <c r="GL83" s="204"/>
      <c r="GM83" s="204"/>
      <c r="GN83" s="204"/>
      <c r="GO83" s="204"/>
      <c r="GP83" s="204"/>
      <c r="GQ83" s="204"/>
      <c r="GR83" s="204"/>
      <c r="GS83" s="204"/>
      <c r="GT83" s="204"/>
      <c r="GU83" s="204"/>
      <c r="GV83" s="204"/>
      <c r="GW83" s="204"/>
      <c r="GX83" s="204"/>
      <c r="GY83" s="204"/>
      <c r="GZ83" s="204"/>
      <c r="HA83" s="204"/>
      <c r="HB83" s="204"/>
      <c r="HC83" s="204"/>
      <c r="HD83" s="204"/>
      <c r="HE83" s="204"/>
      <c r="HF83" s="204"/>
      <c r="HG83" s="204"/>
      <c r="HH83" s="204"/>
      <c r="HI83" s="204"/>
      <c r="HJ83" s="204"/>
      <c r="HK83" s="204"/>
      <c r="HL83" s="204"/>
      <c r="HM83" s="204"/>
      <c r="HN83" s="204"/>
      <c r="HO83" s="204"/>
      <c r="HQ83" s="51"/>
      <c r="HR83" s="51"/>
      <c r="HS83" s="51"/>
      <c r="HT83" s="51"/>
      <c r="HU83" s="51"/>
      <c r="HV83" s="51"/>
      <c r="HW83" s="51"/>
      <c r="HX83" s="51"/>
      <c r="HY83" s="51"/>
      <c r="HZ83" s="51"/>
      <c r="IA83" s="51"/>
      <c r="IB83" s="51"/>
      <c r="IC83" s="51"/>
      <c r="ID83" s="51"/>
      <c r="IE83" s="51"/>
      <c r="IF83" s="51"/>
      <c r="IG83" s="51"/>
      <c r="IH83" s="51"/>
      <c r="II83" s="51"/>
      <c r="IJ83" s="51"/>
      <c r="IK83" s="51"/>
      <c r="IL83" s="51"/>
      <c r="IM83" s="51"/>
      <c r="IN83" s="51"/>
      <c r="IO83" s="51"/>
      <c r="IP83" s="51"/>
      <c r="IQ83" s="51"/>
      <c r="IR83" s="51"/>
      <c r="IS83" s="51"/>
      <c r="IT83" s="51"/>
      <c r="IU83" s="51"/>
      <c r="IV83" s="51"/>
      <c r="IW83" s="51"/>
      <c r="IX83" s="51"/>
      <c r="IY83" s="51"/>
      <c r="IZ83" s="51"/>
      <c r="JA83" s="51"/>
      <c r="JB83" s="51"/>
      <c r="JC83" s="51"/>
      <c r="JD83" s="51"/>
      <c r="JE83" s="51"/>
      <c r="JF83" s="51"/>
      <c r="JG83" s="51"/>
      <c r="JH83" s="51"/>
      <c r="JI83" s="51"/>
      <c r="JJ83" s="51"/>
      <c r="JK83" s="51"/>
      <c r="JL83" s="51"/>
      <c r="JM83" s="51"/>
      <c r="JN83" s="51"/>
      <c r="JO83" s="51"/>
      <c r="JP83" s="51"/>
      <c r="JQ83" s="51"/>
      <c r="JR83" s="51"/>
      <c r="JS83" s="51"/>
      <c r="JT83" s="51"/>
      <c r="JU83" s="51"/>
      <c r="JV83" s="51"/>
      <c r="JW83" s="51"/>
      <c r="JX83" s="51"/>
    </row>
    <row r="84" spans="2:284" x14ac:dyDescent="0.35">
      <c r="B84" s="179">
        <v>16</v>
      </c>
      <c r="C84" s="157" t="s">
        <v>98</v>
      </c>
      <c r="D84" s="161"/>
      <c r="E84" s="161"/>
      <c r="F84" s="161"/>
      <c r="G84" s="162"/>
      <c r="H84" s="163">
        <f t="shared" si="253"/>
        <v>5610</v>
      </c>
      <c r="I84" s="164">
        <f t="shared" si="254"/>
        <v>2.4648278728535464E-2</v>
      </c>
      <c r="J84" s="82">
        <f t="shared" si="361"/>
        <v>0.22803855840177287</v>
      </c>
      <c r="K84" s="74">
        <f t="shared" si="361"/>
        <v>1.3245901162173213</v>
      </c>
      <c r="L84" s="82">
        <f t="shared" si="361"/>
        <v>0.12818614027909561</v>
      </c>
      <c r="M84" s="82">
        <f t="shared" si="361"/>
        <v>7.1214522377275342E-3</v>
      </c>
      <c r="N84" s="82">
        <f t="shared" si="361"/>
        <v>0.27773663727137388</v>
      </c>
      <c r="O84" s="83">
        <f t="shared" si="361"/>
        <v>4.7856159037529036</v>
      </c>
      <c r="P84" s="83">
        <f t="shared" si="361"/>
        <v>0.35607261188637673</v>
      </c>
      <c r="Q84" s="74">
        <f t="shared" si="361"/>
        <v>1.6379340146773329</v>
      </c>
      <c r="R84" s="165">
        <f t="shared" si="361"/>
        <v>0.31355301780243772</v>
      </c>
      <c r="S84" s="96">
        <f t="shared" si="361"/>
        <v>2.1449876899666762</v>
      </c>
      <c r="T84" s="95">
        <f t="shared" si="361"/>
        <v>4.7246738818867318</v>
      </c>
      <c r="U84" s="96">
        <f t="shared" si="361"/>
        <v>2.1378614850166209E-2</v>
      </c>
      <c r="V84" s="95">
        <f t="shared" si="361"/>
        <v>1.4252409900110804E-2</v>
      </c>
      <c r="W84" s="96">
        <f t="shared" si="361"/>
        <v>0.15677650890121886</v>
      </c>
      <c r="X84" s="96">
        <f t="shared" si="361"/>
        <v>2.6081910117202773</v>
      </c>
      <c r="Y84" s="96">
        <f t="shared" si="361"/>
        <v>2.2661331741176181</v>
      </c>
      <c r="Z84" s="96">
        <f t="shared" si="361"/>
        <v>1.1116879722086428</v>
      </c>
      <c r="AA84" s="96">
        <f t="shared" si="361"/>
        <v>1.4252409900110804E-2</v>
      </c>
      <c r="AB84" s="96">
        <f t="shared" si="361"/>
        <v>7.9457185193117743</v>
      </c>
      <c r="AC84" s="96">
        <f t="shared" si="361"/>
        <v>2.2575003593596286</v>
      </c>
      <c r="AE84" s="179">
        <v>16</v>
      </c>
      <c r="AF84" s="157" t="s">
        <v>98</v>
      </c>
      <c r="AG84" s="161"/>
      <c r="AH84" s="161"/>
      <c r="AI84" s="161"/>
      <c r="AJ84" s="162"/>
      <c r="AK84" s="163">
        <f t="shared" si="255"/>
        <v>5610</v>
      </c>
      <c r="AL84" s="160">
        <f t="shared" si="256"/>
        <v>2.4648278728535464E-2</v>
      </c>
      <c r="AM84" s="143">
        <f t="shared" si="257"/>
        <v>0</v>
      </c>
      <c r="AN84" s="143">
        <f t="shared" si="258"/>
        <v>1</v>
      </c>
      <c r="AO84" s="128">
        <f t="shared" si="259"/>
        <v>0</v>
      </c>
      <c r="AP84" s="98">
        <f t="shared" si="260"/>
        <v>0</v>
      </c>
      <c r="AQ84" s="98">
        <f t="shared" si="261"/>
        <v>0</v>
      </c>
      <c r="AR84" s="98">
        <f t="shared" si="262"/>
        <v>5</v>
      </c>
      <c r="AS84" s="98">
        <f t="shared" si="263"/>
        <v>0</v>
      </c>
      <c r="AT84" s="37">
        <f t="shared" si="264"/>
        <v>2</v>
      </c>
      <c r="AU84" s="132">
        <f t="shared" si="265"/>
        <v>0</v>
      </c>
      <c r="AV84" s="132">
        <f t="shared" si="266"/>
        <v>2</v>
      </c>
      <c r="AW84" s="150">
        <f t="shared" si="267"/>
        <v>5</v>
      </c>
      <c r="AX84" s="125">
        <f t="shared" si="268"/>
        <v>0</v>
      </c>
      <c r="AY84" s="125">
        <f t="shared" si="269"/>
        <v>0</v>
      </c>
      <c r="AZ84" s="125">
        <f t="shared" si="270"/>
        <v>0</v>
      </c>
      <c r="BA84" s="125">
        <f t="shared" si="271"/>
        <v>3</v>
      </c>
      <c r="BB84" s="125">
        <f t="shared" si="272"/>
        <v>2</v>
      </c>
      <c r="BC84" s="125">
        <f t="shared" si="273"/>
        <v>1</v>
      </c>
      <c r="BD84" s="125">
        <f t="shared" si="274"/>
        <v>0</v>
      </c>
      <c r="BE84" s="125">
        <f t="shared" si="275"/>
        <v>8</v>
      </c>
      <c r="BF84" s="125">
        <f t="shared" si="276"/>
        <v>2</v>
      </c>
      <c r="BJ84" s="7">
        <f t="shared" si="277"/>
        <v>0</v>
      </c>
      <c r="BK84" s="7">
        <f t="shared" si="278"/>
        <v>0</v>
      </c>
      <c r="BL84" s="7">
        <f t="shared" si="279"/>
        <v>1</v>
      </c>
      <c r="BM84" s="7">
        <f t="shared" si="280"/>
        <v>0</v>
      </c>
      <c r="BN84" s="7">
        <f t="shared" si="281"/>
        <v>0</v>
      </c>
      <c r="BO84" s="7">
        <f t="shared" si="282"/>
        <v>0</v>
      </c>
      <c r="BP84" s="7">
        <f t="shared" si="283"/>
        <v>0</v>
      </c>
      <c r="BQ84" s="7">
        <f t="shared" si="284"/>
        <v>0</v>
      </c>
      <c r="BR84" s="7">
        <f t="shared" si="285"/>
        <v>0</v>
      </c>
      <c r="BS84" s="7">
        <f t="shared" si="286"/>
        <v>0</v>
      </c>
      <c r="BT84" s="7">
        <f t="shared" si="287"/>
        <v>5</v>
      </c>
      <c r="BU84" s="7">
        <f t="shared" si="288"/>
        <v>0</v>
      </c>
      <c r="BV84" s="7">
        <f t="shared" si="289"/>
        <v>0</v>
      </c>
      <c r="BW84" s="7">
        <f t="shared" si="290"/>
        <v>0</v>
      </c>
      <c r="BX84" s="7">
        <f t="shared" si="291"/>
        <v>2</v>
      </c>
      <c r="BY84" s="7">
        <f t="shared" si="292"/>
        <v>0</v>
      </c>
      <c r="BZ84" s="1">
        <f t="shared" si="293"/>
        <v>0</v>
      </c>
      <c r="CA84" s="1">
        <f t="shared" si="294"/>
        <v>0</v>
      </c>
      <c r="CB84" s="1">
        <f t="shared" si="295"/>
        <v>1.6</v>
      </c>
      <c r="CC84" s="1">
        <f t="shared" si="296"/>
        <v>0.4</v>
      </c>
      <c r="CD84" s="1">
        <f t="shared" si="297"/>
        <v>4</v>
      </c>
      <c r="CE84" s="1">
        <f t="shared" si="298"/>
        <v>1</v>
      </c>
      <c r="CF84" s="1">
        <f t="shared" si="299"/>
        <v>0</v>
      </c>
      <c r="CG84" s="1">
        <f t="shared" si="300"/>
        <v>0</v>
      </c>
      <c r="CH84" s="1">
        <f t="shared" si="301"/>
        <v>0</v>
      </c>
      <c r="CI84" s="1">
        <f t="shared" si="302"/>
        <v>0</v>
      </c>
      <c r="CJ84" s="1">
        <f t="shared" si="303"/>
        <v>0</v>
      </c>
      <c r="CK84" s="1">
        <f t="shared" si="304"/>
        <v>0</v>
      </c>
      <c r="CL84" s="1">
        <f t="shared" si="305"/>
        <v>2.4000000000000004</v>
      </c>
      <c r="CM84" s="1">
        <f t="shared" si="306"/>
        <v>0.60000000000000009</v>
      </c>
      <c r="CN84" s="1">
        <f t="shared" si="307"/>
        <v>1.6</v>
      </c>
      <c r="CO84" s="1">
        <f t="shared" si="308"/>
        <v>0.4</v>
      </c>
      <c r="CP84" s="1">
        <f t="shared" si="309"/>
        <v>0.8</v>
      </c>
      <c r="CQ84" s="1">
        <f t="shared" si="310"/>
        <v>0.2</v>
      </c>
      <c r="CR84" s="1">
        <f t="shared" si="311"/>
        <v>0</v>
      </c>
      <c r="CS84" s="1">
        <f t="shared" si="312"/>
        <v>0</v>
      </c>
      <c r="CT84" s="1">
        <f t="shared" si="313"/>
        <v>6.4</v>
      </c>
      <c r="CU84" s="1">
        <f t="shared" si="314"/>
        <v>1.6</v>
      </c>
      <c r="CV84" s="1">
        <f t="shared" si="315"/>
        <v>1.6</v>
      </c>
      <c r="CW84" s="1">
        <f t="shared" si="316"/>
        <v>0.4</v>
      </c>
      <c r="DA84" s="7">
        <f t="shared" si="317"/>
        <v>0</v>
      </c>
      <c r="DB84" s="7">
        <f t="shared" si="318"/>
        <v>0</v>
      </c>
      <c r="DC84" s="7">
        <f t="shared" si="319"/>
        <v>1</v>
      </c>
      <c r="DD84" s="7">
        <f t="shared" si="320"/>
        <v>0</v>
      </c>
      <c r="DE84" s="7">
        <f t="shared" si="321"/>
        <v>0</v>
      </c>
      <c r="DF84" s="7">
        <f t="shared" si="322"/>
        <v>0</v>
      </c>
      <c r="DG84" s="7">
        <f t="shared" si="323"/>
        <v>0</v>
      </c>
      <c r="DH84" s="7">
        <f t="shared" si="324"/>
        <v>0</v>
      </c>
      <c r="DI84" s="7">
        <f t="shared" si="325"/>
        <v>0</v>
      </c>
      <c r="DJ84" s="7">
        <f t="shared" si="326"/>
        <v>0</v>
      </c>
      <c r="DK84" s="7">
        <f t="shared" si="327"/>
        <v>5</v>
      </c>
      <c r="DL84" s="7">
        <f t="shared" si="328"/>
        <v>0</v>
      </c>
      <c r="DM84" s="7">
        <f t="shared" si="329"/>
        <v>0</v>
      </c>
      <c r="DN84" s="7">
        <f t="shared" si="330"/>
        <v>0</v>
      </c>
      <c r="DO84" s="7">
        <f t="shared" si="331"/>
        <v>2</v>
      </c>
      <c r="DP84" s="7">
        <f t="shared" si="332"/>
        <v>0</v>
      </c>
      <c r="DQ84" s="7">
        <f t="shared" si="333"/>
        <v>0</v>
      </c>
      <c r="DR84" s="7">
        <f t="shared" si="334"/>
        <v>0</v>
      </c>
      <c r="DS84" s="7">
        <f t="shared" si="335"/>
        <v>2</v>
      </c>
      <c r="DT84" s="7">
        <f t="shared" si="336"/>
        <v>0</v>
      </c>
      <c r="DU84" s="7">
        <f t="shared" si="337"/>
        <v>4</v>
      </c>
      <c r="DV84" s="7">
        <f t="shared" si="338"/>
        <v>1</v>
      </c>
      <c r="DW84" s="7">
        <f t="shared" si="339"/>
        <v>0</v>
      </c>
      <c r="DX84" s="7">
        <f t="shared" si="340"/>
        <v>0</v>
      </c>
      <c r="DY84" s="7">
        <f t="shared" si="341"/>
        <v>0</v>
      </c>
      <c r="DZ84" s="7">
        <f t="shared" si="342"/>
        <v>0</v>
      </c>
      <c r="EA84" s="7">
        <f t="shared" si="343"/>
        <v>0</v>
      </c>
      <c r="EB84" s="7">
        <f t="shared" si="344"/>
        <v>0</v>
      </c>
      <c r="EC84" s="7">
        <f t="shared" si="345"/>
        <v>2</v>
      </c>
      <c r="ED84" s="7">
        <f t="shared" si="346"/>
        <v>1</v>
      </c>
      <c r="EE84" s="7">
        <f t="shared" si="347"/>
        <v>2</v>
      </c>
      <c r="EF84" s="7">
        <f t="shared" si="348"/>
        <v>0</v>
      </c>
      <c r="EG84" s="7">
        <f t="shared" si="349"/>
        <v>1</v>
      </c>
      <c r="EH84" s="7">
        <f t="shared" si="350"/>
        <v>0</v>
      </c>
      <c r="EI84" s="7">
        <f t="shared" si="351"/>
        <v>0</v>
      </c>
      <c r="EJ84" s="7">
        <f t="shared" si="352"/>
        <v>0</v>
      </c>
      <c r="EK84" s="7">
        <f t="shared" si="353"/>
        <v>6</v>
      </c>
      <c r="EL84" s="7">
        <f t="shared" si="354"/>
        <v>2</v>
      </c>
      <c r="EM84" s="7">
        <f t="shared" si="355"/>
        <v>2</v>
      </c>
      <c r="EN84" s="7">
        <f t="shared" si="356"/>
        <v>0</v>
      </c>
      <c r="EP84" s="1">
        <v>16</v>
      </c>
      <c r="EQ84" s="10">
        <f t="shared" si="357"/>
        <v>67.096363636363648</v>
      </c>
      <c r="ER84" s="10">
        <f t="shared" si="358"/>
        <v>2.6880000000000002</v>
      </c>
      <c r="ET84" s="1" t="str">
        <f t="shared" si="359"/>
        <v>[67.1, 2.69]</v>
      </c>
      <c r="FC84" s="203"/>
      <c r="FD84" s="204"/>
      <c r="FE84" s="204"/>
      <c r="FF84" s="204"/>
      <c r="FG84" s="204"/>
      <c r="FH84" s="204"/>
      <c r="FI84" s="204"/>
      <c r="FJ84" s="204"/>
      <c r="FK84" s="204"/>
      <c r="FL84" s="204"/>
      <c r="FM84" s="204"/>
      <c r="FN84" s="204"/>
      <c r="FO84" s="204"/>
      <c r="FP84" s="204"/>
      <c r="FQ84" s="204"/>
      <c r="FR84" s="204"/>
      <c r="FS84" s="204"/>
      <c r="FT84" s="204"/>
      <c r="FU84" s="204"/>
      <c r="FV84" s="204"/>
      <c r="FW84" s="204"/>
      <c r="FX84" s="204"/>
      <c r="FY84" s="204"/>
      <c r="FZ84" s="204"/>
      <c r="GA84" s="204"/>
      <c r="GB84" s="204"/>
      <c r="GC84" s="204"/>
      <c r="GD84" s="204"/>
      <c r="GE84" s="204"/>
      <c r="GF84" s="204"/>
      <c r="GG84" s="204"/>
      <c r="GH84" s="204"/>
      <c r="GI84" s="204"/>
      <c r="GJ84" s="204"/>
      <c r="GK84" s="204"/>
      <c r="GL84" s="204"/>
      <c r="GM84" s="204"/>
      <c r="GN84" s="204"/>
      <c r="GO84" s="204"/>
      <c r="GP84" s="204"/>
      <c r="GQ84" s="204"/>
      <c r="GR84" s="204"/>
      <c r="GS84" s="204"/>
      <c r="GT84" s="204"/>
      <c r="GU84" s="204"/>
      <c r="GV84" s="204"/>
      <c r="GW84" s="204"/>
      <c r="GX84" s="204"/>
      <c r="GY84" s="204"/>
      <c r="GZ84" s="204"/>
      <c r="HA84" s="204"/>
      <c r="HB84" s="204"/>
      <c r="HC84" s="204"/>
      <c r="HD84" s="204"/>
      <c r="HE84" s="204"/>
      <c r="HF84" s="204"/>
      <c r="HG84" s="204"/>
      <c r="HH84" s="204"/>
      <c r="HI84" s="204"/>
      <c r="HJ84" s="204"/>
      <c r="HK84" s="204"/>
      <c r="HL84" s="204"/>
      <c r="HM84" s="204"/>
      <c r="HN84" s="204"/>
      <c r="HO84" s="204"/>
      <c r="HQ84" s="51"/>
      <c r="HR84" s="51"/>
      <c r="HS84" s="51"/>
      <c r="HT84" s="51"/>
      <c r="HU84" s="51"/>
      <c r="HV84" s="51"/>
      <c r="HW84" s="51"/>
      <c r="HX84" s="51"/>
      <c r="HY84" s="51"/>
      <c r="HZ84" s="51"/>
      <c r="IA84" s="51"/>
      <c r="IB84" s="51"/>
      <c r="IC84" s="51"/>
      <c r="ID84" s="51"/>
      <c r="IE84" s="51"/>
      <c r="IF84" s="51"/>
      <c r="IG84" s="51"/>
      <c r="IH84" s="51"/>
      <c r="II84" s="51"/>
      <c r="IJ84" s="51"/>
      <c r="IK84" s="51"/>
      <c r="IL84" s="51"/>
      <c r="IM84" s="51"/>
      <c r="IN84" s="51"/>
      <c r="IO84" s="51"/>
      <c r="IP84" s="51"/>
      <c r="IQ84" s="51"/>
      <c r="IR84" s="51"/>
      <c r="IS84" s="51"/>
      <c r="IT84" s="51"/>
      <c r="IU84" s="51"/>
      <c r="IV84" s="51"/>
      <c r="IW84" s="51"/>
      <c r="IX84" s="51"/>
      <c r="IY84" s="51"/>
      <c r="IZ84" s="51"/>
      <c r="JA84" s="51"/>
      <c r="JB84" s="51"/>
      <c r="JC84" s="51"/>
      <c r="JD84" s="51"/>
      <c r="JE84" s="51"/>
      <c r="JF84" s="51"/>
      <c r="JG84" s="51"/>
      <c r="JH84" s="51"/>
      <c r="JI84" s="51"/>
      <c r="JJ84" s="51"/>
      <c r="JK84" s="51"/>
      <c r="JL84" s="51"/>
      <c r="JM84" s="51"/>
      <c r="JN84" s="51"/>
      <c r="JO84" s="51"/>
      <c r="JP84" s="51"/>
      <c r="JQ84" s="51"/>
      <c r="JR84" s="51"/>
      <c r="JS84" s="51"/>
      <c r="JT84" s="51"/>
      <c r="JU84" s="51"/>
      <c r="JV84" s="51"/>
      <c r="JW84" s="51"/>
      <c r="JX84" s="51"/>
    </row>
    <row r="85" spans="2:284" x14ac:dyDescent="0.35">
      <c r="B85" s="179">
        <v>17</v>
      </c>
      <c r="C85" s="158" t="s">
        <v>99</v>
      </c>
      <c r="D85" s="33"/>
      <c r="E85" s="33"/>
      <c r="F85" s="33"/>
      <c r="G85" s="34"/>
      <c r="H85" s="2">
        <f t="shared" si="253"/>
        <v>6787.0000000000009</v>
      </c>
      <c r="I85" s="45">
        <f t="shared" si="254"/>
        <v>2.9819584265698789E-2</v>
      </c>
      <c r="J85" s="79">
        <f t="shared" si="361"/>
        <v>0.2758819422233213</v>
      </c>
      <c r="K85" s="75">
        <f t="shared" si="361"/>
        <v>1.6024943170707595</v>
      </c>
      <c r="L85" s="79">
        <f t="shared" si="361"/>
        <v>0.15508009520039609</v>
      </c>
      <c r="M85" s="79">
        <f t="shared" si="361"/>
        <v>8.6155608444664494E-3</v>
      </c>
      <c r="N85" s="79">
        <f t="shared" si="361"/>
        <v>0.33600687293419151</v>
      </c>
      <c r="O85" s="84">
        <f t="shared" si="361"/>
        <v>5.7896568874814545</v>
      </c>
      <c r="P85" s="84">
        <f t="shared" si="361"/>
        <v>0.43077804222332244</v>
      </c>
      <c r="Q85" s="75">
        <f t="shared" si="361"/>
        <v>1.9815789942272832</v>
      </c>
      <c r="R85" s="87">
        <f t="shared" si="361"/>
        <v>0.3793376705570668</v>
      </c>
      <c r="S85" s="93">
        <f t="shared" si="361"/>
        <v>2.5950145190381164</v>
      </c>
      <c r="T85" s="90">
        <f t="shared" si="361"/>
        <v>5.7159289904394388</v>
      </c>
      <c r="U85" s="93">
        <f t="shared" si="361"/>
        <v>2.5863932083436375E-2</v>
      </c>
      <c r="V85" s="90">
        <f t="shared" si="361"/>
        <v>1.7242621388957581E-2</v>
      </c>
      <c r="W85" s="93">
        <f t="shared" si="361"/>
        <v>0.1896688352785334</v>
      </c>
      <c r="X85" s="93">
        <f t="shared" si="361"/>
        <v>3.155399714179238</v>
      </c>
      <c r="Y85" s="93">
        <f t="shared" si="361"/>
        <v>2.741576800844256</v>
      </c>
      <c r="Z85" s="93">
        <f t="shared" si="361"/>
        <v>1.3449244683386916</v>
      </c>
      <c r="AA85" s="93">
        <f t="shared" si="361"/>
        <v>1.7242621388957581E-2</v>
      </c>
      <c r="AB85" s="93">
        <f t="shared" si="361"/>
        <v>9.6127614243438533</v>
      </c>
      <c r="AC85" s="93">
        <f t="shared" si="361"/>
        <v>2.7311327876958646</v>
      </c>
      <c r="AE85" s="179">
        <v>17</v>
      </c>
      <c r="AF85" s="158" t="s">
        <v>99</v>
      </c>
      <c r="AG85" s="33"/>
      <c r="AH85" s="33"/>
      <c r="AI85" s="33"/>
      <c r="AJ85" s="34"/>
      <c r="AK85" s="2">
        <f t="shared" si="255"/>
        <v>6787.0000000000009</v>
      </c>
      <c r="AL85" s="35">
        <f t="shared" si="256"/>
        <v>2.9819584265698789E-2</v>
      </c>
      <c r="AM85" s="101">
        <f t="shared" si="257"/>
        <v>0</v>
      </c>
      <c r="AN85" s="101">
        <f t="shared" si="258"/>
        <v>2</v>
      </c>
      <c r="AO85" s="104">
        <f t="shared" si="259"/>
        <v>0</v>
      </c>
      <c r="AP85" s="98">
        <f t="shared" si="260"/>
        <v>0</v>
      </c>
      <c r="AQ85" s="98">
        <f t="shared" si="261"/>
        <v>0</v>
      </c>
      <c r="AR85" s="98">
        <f t="shared" si="262"/>
        <v>6</v>
      </c>
      <c r="AS85" s="98">
        <f t="shared" si="263"/>
        <v>0</v>
      </c>
      <c r="AT85" s="37">
        <f t="shared" si="264"/>
        <v>2</v>
      </c>
      <c r="AU85" s="132">
        <f t="shared" si="265"/>
        <v>0</v>
      </c>
      <c r="AV85" s="132">
        <f t="shared" si="266"/>
        <v>3</v>
      </c>
      <c r="AW85" s="141">
        <f t="shared" si="267"/>
        <v>6</v>
      </c>
      <c r="AX85" s="126">
        <f t="shared" si="268"/>
        <v>0</v>
      </c>
      <c r="AY85" s="126">
        <f t="shared" si="269"/>
        <v>0</v>
      </c>
      <c r="AZ85" s="126">
        <f t="shared" si="270"/>
        <v>0</v>
      </c>
      <c r="BA85" s="126">
        <f t="shared" si="271"/>
        <v>3</v>
      </c>
      <c r="BB85" s="126">
        <f t="shared" si="272"/>
        <v>3</v>
      </c>
      <c r="BC85" s="126">
        <f t="shared" si="273"/>
        <v>1</v>
      </c>
      <c r="BD85" s="126">
        <f t="shared" si="274"/>
        <v>0</v>
      </c>
      <c r="BE85" s="126">
        <f t="shared" si="275"/>
        <v>10</v>
      </c>
      <c r="BF85" s="126">
        <f t="shared" si="276"/>
        <v>3</v>
      </c>
      <c r="BJ85" s="7">
        <f t="shared" si="277"/>
        <v>0</v>
      </c>
      <c r="BK85" s="7">
        <f t="shared" si="278"/>
        <v>0</v>
      </c>
      <c r="BL85" s="7">
        <f t="shared" si="279"/>
        <v>2</v>
      </c>
      <c r="BM85" s="7">
        <f t="shared" si="280"/>
        <v>0</v>
      </c>
      <c r="BN85" s="7">
        <f t="shared" si="281"/>
        <v>0</v>
      </c>
      <c r="BO85" s="7">
        <f t="shared" si="282"/>
        <v>0</v>
      </c>
      <c r="BP85" s="7">
        <f t="shared" si="283"/>
        <v>0</v>
      </c>
      <c r="BQ85" s="7">
        <f t="shared" si="284"/>
        <v>0</v>
      </c>
      <c r="BR85" s="7">
        <f t="shared" si="285"/>
        <v>0</v>
      </c>
      <c r="BS85" s="7">
        <f t="shared" si="286"/>
        <v>0</v>
      </c>
      <c r="BT85" s="7">
        <f t="shared" si="287"/>
        <v>6</v>
      </c>
      <c r="BU85" s="7">
        <f t="shared" si="288"/>
        <v>0</v>
      </c>
      <c r="BV85" s="7">
        <f t="shared" si="289"/>
        <v>0</v>
      </c>
      <c r="BW85" s="7">
        <f t="shared" si="290"/>
        <v>0</v>
      </c>
      <c r="BX85" s="7">
        <f t="shared" si="291"/>
        <v>2</v>
      </c>
      <c r="BY85" s="7">
        <f t="shared" si="292"/>
        <v>0</v>
      </c>
      <c r="BZ85" s="1">
        <f t="shared" si="293"/>
        <v>0</v>
      </c>
      <c r="CA85" s="1">
        <f t="shared" si="294"/>
        <v>0</v>
      </c>
      <c r="CB85" s="1">
        <f t="shared" si="295"/>
        <v>2.4000000000000004</v>
      </c>
      <c r="CC85" s="1">
        <f t="shared" si="296"/>
        <v>0.60000000000000009</v>
      </c>
      <c r="CD85" s="1">
        <f t="shared" si="297"/>
        <v>4.8000000000000007</v>
      </c>
      <c r="CE85" s="1">
        <f t="shared" si="298"/>
        <v>1.2000000000000002</v>
      </c>
      <c r="CF85" s="1">
        <f t="shared" si="299"/>
        <v>0</v>
      </c>
      <c r="CG85" s="1">
        <f t="shared" si="300"/>
        <v>0</v>
      </c>
      <c r="CH85" s="1">
        <f t="shared" si="301"/>
        <v>0</v>
      </c>
      <c r="CI85" s="1">
        <f t="shared" si="302"/>
        <v>0</v>
      </c>
      <c r="CJ85" s="1">
        <f t="shared" si="303"/>
        <v>0</v>
      </c>
      <c r="CK85" s="1">
        <f t="shared" si="304"/>
        <v>0</v>
      </c>
      <c r="CL85" s="1">
        <f t="shared" si="305"/>
        <v>2.4000000000000004</v>
      </c>
      <c r="CM85" s="1">
        <f t="shared" si="306"/>
        <v>0.60000000000000009</v>
      </c>
      <c r="CN85" s="1">
        <f t="shared" si="307"/>
        <v>2.4000000000000004</v>
      </c>
      <c r="CO85" s="1">
        <f t="shared" si="308"/>
        <v>0.60000000000000009</v>
      </c>
      <c r="CP85" s="1">
        <f t="shared" si="309"/>
        <v>0.8</v>
      </c>
      <c r="CQ85" s="1">
        <f t="shared" si="310"/>
        <v>0.2</v>
      </c>
      <c r="CR85" s="1">
        <f t="shared" si="311"/>
        <v>0</v>
      </c>
      <c r="CS85" s="1">
        <f t="shared" si="312"/>
        <v>0</v>
      </c>
      <c r="CT85" s="1">
        <f t="shared" si="313"/>
        <v>8</v>
      </c>
      <c r="CU85" s="1">
        <f t="shared" si="314"/>
        <v>2</v>
      </c>
      <c r="CV85" s="1">
        <f t="shared" si="315"/>
        <v>2.4000000000000004</v>
      </c>
      <c r="CW85" s="1">
        <f t="shared" si="316"/>
        <v>0.60000000000000009</v>
      </c>
      <c r="DA85" s="7">
        <f t="shared" si="317"/>
        <v>0</v>
      </c>
      <c r="DB85" s="7">
        <f t="shared" si="318"/>
        <v>0</v>
      </c>
      <c r="DC85" s="7">
        <f t="shared" si="319"/>
        <v>2</v>
      </c>
      <c r="DD85" s="7">
        <f t="shared" si="320"/>
        <v>0</v>
      </c>
      <c r="DE85" s="7">
        <f t="shared" si="321"/>
        <v>0</v>
      </c>
      <c r="DF85" s="7">
        <f t="shared" si="322"/>
        <v>0</v>
      </c>
      <c r="DG85" s="7">
        <f t="shared" si="323"/>
        <v>0</v>
      </c>
      <c r="DH85" s="7">
        <f t="shared" si="324"/>
        <v>0</v>
      </c>
      <c r="DI85" s="7">
        <f t="shared" si="325"/>
        <v>0</v>
      </c>
      <c r="DJ85" s="7">
        <f t="shared" si="326"/>
        <v>0</v>
      </c>
      <c r="DK85" s="7">
        <f t="shared" si="327"/>
        <v>6</v>
      </c>
      <c r="DL85" s="7">
        <f t="shared" si="328"/>
        <v>0</v>
      </c>
      <c r="DM85" s="7">
        <f t="shared" si="329"/>
        <v>0</v>
      </c>
      <c r="DN85" s="7">
        <f t="shared" si="330"/>
        <v>0</v>
      </c>
      <c r="DO85" s="7">
        <f t="shared" si="331"/>
        <v>2</v>
      </c>
      <c r="DP85" s="7">
        <f t="shared" si="332"/>
        <v>0</v>
      </c>
      <c r="DQ85" s="7">
        <f t="shared" si="333"/>
        <v>0</v>
      </c>
      <c r="DR85" s="7">
        <f t="shared" si="334"/>
        <v>0</v>
      </c>
      <c r="DS85" s="7">
        <f t="shared" si="335"/>
        <v>2</v>
      </c>
      <c r="DT85" s="7">
        <f t="shared" si="336"/>
        <v>1</v>
      </c>
      <c r="DU85" s="7">
        <f t="shared" si="337"/>
        <v>5</v>
      </c>
      <c r="DV85" s="7">
        <f t="shared" si="338"/>
        <v>1</v>
      </c>
      <c r="DW85" s="7">
        <f t="shared" si="339"/>
        <v>0</v>
      </c>
      <c r="DX85" s="7">
        <f t="shared" si="340"/>
        <v>0</v>
      </c>
      <c r="DY85" s="7">
        <f t="shared" si="341"/>
        <v>0</v>
      </c>
      <c r="DZ85" s="7">
        <f t="shared" si="342"/>
        <v>0</v>
      </c>
      <c r="EA85" s="7">
        <f t="shared" si="343"/>
        <v>0</v>
      </c>
      <c r="EB85" s="7">
        <f t="shared" si="344"/>
        <v>0</v>
      </c>
      <c r="EC85" s="7">
        <f t="shared" si="345"/>
        <v>2</v>
      </c>
      <c r="ED85" s="7">
        <f t="shared" si="346"/>
        <v>1</v>
      </c>
      <c r="EE85" s="7">
        <f t="shared" si="347"/>
        <v>2</v>
      </c>
      <c r="EF85" s="7">
        <f t="shared" si="348"/>
        <v>1</v>
      </c>
      <c r="EG85" s="7">
        <f t="shared" si="349"/>
        <v>1</v>
      </c>
      <c r="EH85" s="7">
        <f t="shared" si="350"/>
        <v>0</v>
      </c>
      <c r="EI85" s="7">
        <f t="shared" si="351"/>
        <v>0</v>
      </c>
      <c r="EJ85" s="7">
        <f t="shared" si="352"/>
        <v>0</v>
      </c>
      <c r="EK85" s="7">
        <f t="shared" si="353"/>
        <v>8</v>
      </c>
      <c r="EL85" s="7">
        <f t="shared" si="354"/>
        <v>2</v>
      </c>
      <c r="EM85" s="7">
        <f t="shared" si="355"/>
        <v>2</v>
      </c>
      <c r="EN85" s="7">
        <f t="shared" si="356"/>
        <v>1</v>
      </c>
      <c r="EP85" s="1">
        <v>17</v>
      </c>
      <c r="EQ85" s="10">
        <f t="shared" si="357"/>
        <v>77.925454545454556</v>
      </c>
      <c r="ER85" s="10">
        <f t="shared" si="358"/>
        <v>3.6780000000000004</v>
      </c>
      <c r="ET85" s="1" t="str">
        <f t="shared" si="359"/>
        <v>[77.93, 3.68]</v>
      </c>
      <c r="FC85" s="203"/>
      <c r="FD85" s="204"/>
      <c r="FE85" s="204"/>
      <c r="FF85" s="204"/>
      <c r="FG85" s="204"/>
      <c r="FH85" s="204"/>
      <c r="FI85" s="204"/>
      <c r="FJ85" s="204"/>
      <c r="FK85" s="204"/>
      <c r="FL85" s="204"/>
      <c r="FM85" s="204"/>
      <c r="FN85" s="204"/>
      <c r="FO85" s="204"/>
      <c r="FP85" s="204"/>
      <c r="FQ85" s="204"/>
      <c r="FR85" s="204"/>
      <c r="FS85" s="204"/>
      <c r="FT85" s="204"/>
      <c r="FU85" s="204"/>
      <c r="FV85" s="204"/>
      <c r="FW85" s="204"/>
      <c r="FX85" s="204"/>
      <c r="FY85" s="204"/>
      <c r="FZ85" s="204"/>
      <c r="GA85" s="204"/>
      <c r="GB85" s="204"/>
      <c r="GC85" s="204"/>
      <c r="GD85" s="204"/>
      <c r="GE85" s="204"/>
      <c r="GF85" s="204"/>
      <c r="GG85" s="204"/>
      <c r="GH85" s="204"/>
      <c r="GI85" s="204"/>
      <c r="GJ85" s="204"/>
      <c r="GK85" s="204"/>
      <c r="GL85" s="204"/>
      <c r="GM85" s="204"/>
      <c r="GN85" s="204"/>
      <c r="GO85" s="204"/>
      <c r="GP85" s="204"/>
      <c r="GQ85" s="204"/>
      <c r="GR85" s="204"/>
      <c r="GS85" s="204"/>
      <c r="GT85" s="204"/>
      <c r="GU85" s="204"/>
      <c r="GV85" s="204"/>
      <c r="GW85" s="204"/>
      <c r="GX85" s="204"/>
      <c r="GY85" s="204"/>
      <c r="GZ85" s="204"/>
      <c r="HA85" s="204"/>
      <c r="HB85" s="204"/>
      <c r="HC85" s="204"/>
      <c r="HD85" s="204"/>
      <c r="HE85" s="204"/>
      <c r="HF85" s="204"/>
      <c r="HG85" s="204"/>
      <c r="HH85" s="204"/>
      <c r="HI85" s="204"/>
      <c r="HJ85" s="204"/>
      <c r="HK85" s="204"/>
      <c r="HL85" s="204"/>
      <c r="HM85" s="204"/>
      <c r="HN85" s="204"/>
      <c r="HO85" s="204"/>
      <c r="HQ85" s="51"/>
      <c r="HR85" s="51"/>
      <c r="HS85" s="51"/>
      <c r="HT85" s="51"/>
      <c r="HU85" s="51"/>
      <c r="HV85" s="51"/>
      <c r="HW85" s="51"/>
      <c r="HX85" s="51"/>
      <c r="HY85" s="51"/>
      <c r="HZ85" s="51"/>
      <c r="IA85" s="51"/>
      <c r="IB85" s="51"/>
      <c r="IC85" s="51"/>
      <c r="ID85" s="51"/>
      <c r="IE85" s="51"/>
      <c r="IF85" s="51"/>
      <c r="IG85" s="51"/>
      <c r="IH85" s="51"/>
      <c r="II85" s="51"/>
      <c r="IJ85" s="51"/>
      <c r="IK85" s="51"/>
      <c r="IL85" s="51"/>
      <c r="IM85" s="51"/>
      <c r="IN85" s="51"/>
      <c r="IO85" s="51"/>
      <c r="IP85" s="51"/>
      <c r="IQ85" s="51"/>
      <c r="IR85" s="51"/>
      <c r="IS85" s="51"/>
      <c r="IT85" s="51"/>
      <c r="IU85" s="51"/>
      <c r="IV85" s="51"/>
      <c r="IW85" s="51"/>
      <c r="IX85" s="51"/>
      <c r="IY85" s="51"/>
      <c r="IZ85" s="51"/>
      <c r="JA85" s="51"/>
      <c r="JB85" s="51"/>
      <c r="JC85" s="51"/>
      <c r="JD85" s="51"/>
      <c r="JE85" s="51"/>
      <c r="JF85" s="51"/>
      <c r="JG85" s="51"/>
      <c r="JH85" s="51"/>
      <c r="JI85" s="51"/>
      <c r="JJ85" s="51"/>
      <c r="JK85" s="51"/>
      <c r="JL85" s="51"/>
      <c r="JM85" s="51"/>
      <c r="JN85" s="51"/>
      <c r="JO85" s="51"/>
      <c r="JP85" s="51"/>
      <c r="JQ85" s="51"/>
      <c r="JR85" s="51"/>
      <c r="JS85" s="51"/>
      <c r="JT85" s="51"/>
      <c r="JU85" s="51"/>
      <c r="JV85" s="51"/>
      <c r="JW85" s="51"/>
      <c r="JX85" s="51"/>
    </row>
    <row r="86" spans="2:284" x14ac:dyDescent="0.35">
      <c r="B86" s="179">
        <v>18</v>
      </c>
      <c r="C86" s="157" t="s">
        <v>100</v>
      </c>
      <c r="D86" s="33"/>
      <c r="E86" s="33"/>
      <c r="F86" s="33"/>
      <c r="G86" s="34"/>
      <c r="H86" s="2">
        <f t="shared" si="253"/>
        <v>6858.5000000000009</v>
      </c>
      <c r="I86" s="45">
        <f t="shared" si="254"/>
        <v>3.013372899459189E-2</v>
      </c>
      <c r="J86" s="79">
        <f t="shared" si="361"/>
        <v>0.27878831600687332</v>
      </c>
      <c r="K86" s="75">
        <f t="shared" si="361"/>
        <v>1.6193763479637253</v>
      </c>
      <c r="L86" s="79">
        <f t="shared" si="361"/>
        <v>0.15671384012552184</v>
      </c>
      <c r="M86" s="79">
        <f t="shared" si="361"/>
        <v>8.7063244514178784E-3</v>
      </c>
      <c r="N86" s="79">
        <f t="shared" si="361"/>
        <v>0.33954665360529729</v>
      </c>
      <c r="O86" s="84">
        <f t="shared" si="361"/>
        <v>5.8506500313528154</v>
      </c>
      <c r="P86" s="84">
        <f t="shared" si="361"/>
        <v>0.43531622257089397</v>
      </c>
      <c r="Q86" s="75">
        <f t="shared" si="361"/>
        <v>2.0024546238261123</v>
      </c>
      <c r="R86" s="87">
        <f t="shared" si="361"/>
        <v>0.38333393450945086</v>
      </c>
      <c r="S86" s="93">
        <f t="shared" si="361"/>
        <v>2.6223525974396527</v>
      </c>
      <c r="T86" s="90">
        <f t="shared" si="361"/>
        <v>5.7761454222674073</v>
      </c>
      <c r="U86" s="93">
        <f t="shared" si="361"/>
        <v>2.6136404625644379E-2</v>
      </c>
      <c r="V86" s="90">
        <f t="shared" si="361"/>
        <v>1.7424269750429582E-2</v>
      </c>
      <c r="W86" s="93">
        <f t="shared" si="361"/>
        <v>0.19166696725472543</v>
      </c>
      <c r="X86" s="93">
        <f t="shared" si="361"/>
        <v>3.1886413643286144</v>
      </c>
      <c r="Y86" s="93">
        <f t="shared" si="361"/>
        <v>2.7704588903183041</v>
      </c>
      <c r="Z86" s="93">
        <f t="shared" si="361"/>
        <v>1.3590930405335078</v>
      </c>
      <c r="AA86" s="93">
        <f t="shared" si="361"/>
        <v>1.7424269750429582E-2</v>
      </c>
      <c r="AB86" s="93">
        <f t="shared" si="361"/>
        <v>9.7140303858644952</v>
      </c>
      <c r="AC86" s="93">
        <f t="shared" si="361"/>
        <v>2.7599048510994679</v>
      </c>
      <c r="AE86" s="179">
        <v>18</v>
      </c>
      <c r="AF86" s="157" t="s">
        <v>100</v>
      </c>
      <c r="AG86" s="33"/>
      <c r="AH86" s="33"/>
      <c r="AI86" s="33"/>
      <c r="AJ86" s="34"/>
      <c r="AK86" s="2">
        <f t="shared" si="255"/>
        <v>6858.5000000000009</v>
      </c>
      <c r="AL86" s="35">
        <f t="shared" si="256"/>
        <v>3.013372899459189E-2</v>
      </c>
      <c r="AM86" s="101">
        <f t="shared" si="257"/>
        <v>0</v>
      </c>
      <c r="AN86" s="101">
        <f t="shared" si="258"/>
        <v>2</v>
      </c>
      <c r="AO86" s="104">
        <f t="shared" si="259"/>
        <v>0</v>
      </c>
      <c r="AP86" s="98">
        <f t="shared" si="260"/>
        <v>0</v>
      </c>
      <c r="AQ86" s="98">
        <f t="shared" si="261"/>
        <v>0</v>
      </c>
      <c r="AR86" s="98">
        <f t="shared" si="262"/>
        <v>6</v>
      </c>
      <c r="AS86" s="98">
        <f t="shared" si="263"/>
        <v>0</v>
      </c>
      <c r="AT86" s="37">
        <f t="shared" si="264"/>
        <v>2</v>
      </c>
      <c r="AU86" s="132">
        <f t="shared" si="265"/>
        <v>0</v>
      </c>
      <c r="AV86" s="132">
        <f t="shared" si="266"/>
        <v>3</v>
      </c>
      <c r="AW86" s="141">
        <f t="shared" si="267"/>
        <v>6</v>
      </c>
      <c r="AX86" s="126">
        <f t="shared" si="268"/>
        <v>0</v>
      </c>
      <c r="AY86" s="126">
        <f t="shared" si="269"/>
        <v>0</v>
      </c>
      <c r="AZ86" s="126">
        <f t="shared" si="270"/>
        <v>0</v>
      </c>
      <c r="BA86" s="126">
        <f t="shared" si="271"/>
        <v>3</v>
      </c>
      <c r="BB86" s="126">
        <f t="shared" si="272"/>
        <v>3</v>
      </c>
      <c r="BC86" s="126">
        <f t="shared" si="273"/>
        <v>1</v>
      </c>
      <c r="BD86" s="126">
        <f t="shared" si="274"/>
        <v>0</v>
      </c>
      <c r="BE86" s="126">
        <f t="shared" si="275"/>
        <v>10</v>
      </c>
      <c r="BF86" s="126">
        <f t="shared" si="276"/>
        <v>3</v>
      </c>
      <c r="BJ86" s="7">
        <f t="shared" si="277"/>
        <v>0</v>
      </c>
      <c r="BK86" s="7">
        <f t="shared" si="278"/>
        <v>0</v>
      </c>
      <c r="BL86" s="7">
        <f t="shared" si="279"/>
        <v>2</v>
      </c>
      <c r="BM86" s="7">
        <f t="shared" si="280"/>
        <v>0</v>
      </c>
      <c r="BN86" s="7">
        <f t="shared" si="281"/>
        <v>0</v>
      </c>
      <c r="BO86" s="7">
        <f t="shared" si="282"/>
        <v>0</v>
      </c>
      <c r="BP86" s="7">
        <f t="shared" si="283"/>
        <v>0</v>
      </c>
      <c r="BQ86" s="7">
        <f t="shared" si="284"/>
        <v>0</v>
      </c>
      <c r="BR86" s="7">
        <f t="shared" si="285"/>
        <v>0</v>
      </c>
      <c r="BS86" s="7">
        <f t="shared" si="286"/>
        <v>0</v>
      </c>
      <c r="BT86" s="7">
        <f t="shared" si="287"/>
        <v>6</v>
      </c>
      <c r="BU86" s="7">
        <f t="shared" si="288"/>
        <v>0</v>
      </c>
      <c r="BV86" s="7">
        <f t="shared" si="289"/>
        <v>0</v>
      </c>
      <c r="BW86" s="7">
        <f t="shared" si="290"/>
        <v>0</v>
      </c>
      <c r="BX86" s="7">
        <f t="shared" si="291"/>
        <v>2</v>
      </c>
      <c r="BY86" s="7">
        <f t="shared" si="292"/>
        <v>0</v>
      </c>
      <c r="BZ86" s="1">
        <f t="shared" si="293"/>
        <v>0</v>
      </c>
      <c r="CA86" s="1">
        <f t="shared" si="294"/>
        <v>0</v>
      </c>
      <c r="CB86" s="1">
        <f t="shared" si="295"/>
        <v>2.4000000000000004</v>
      </c>
      <c r="CC86" s="1">
        <f t="shared" si="296"/>
        <v>0.60000000000000009</v>
      </c>
      <c r="CD86" s="1">
        <f t="shared" si="297"/>
        <v>4.8000000000000007</v>
      </c>
      <c r="CE86" s="1">
        <f t="shared" si="298"/>
        <v>1.2000000000000002</v>
      </c>
      <c r="CF86" s="1">
        <f t="shared" si="299"/>
        <v>0</v>
      </c>
      <c r="CG86" s="1">
        <f t="shared" si="300"/>
        <v>0</v>
      </c>
      <c r="CH86" s="1">
        <f t="shared" si="301"/>
        <v>0</v>
      </c>
      <c r="CI86" s="1">
        <f t="shared" si="302"/>
        <v>0</v>
      </c>
      <c r="CJ86" s="1">
        <f t="shared" si="303"/>
        <v>0</v>
      </c>
      <c r="CK86" s="1">
        <f t="shared" si="304"/>
        <v>0</v>
      </c>
      <c r="CL86" s="1">
        <f t="shared" si="305"/>
        <v>2.4000000000000004</v>
      </c>
      <c r="CM86" s="1">
        <f t="shared" si="306"/>
        <v>0.60000000000000009</v>
      </c>
      <c r="CN86" s="1">
        <f t="shared" si="307"/>
        <v>2.4000000000000004</v>
      </c>
      <c r="CO86" s="1">
        <f t="shared" si="308"/>
        <v>0.60000000000000009</v>
      </c>
      <c r="CP86" s="1">
        <f t="shared" si="309"/>
        <v>0.8</v>
      </c>
      <c r="CQ86" s="1">
        <f t="shared" si="310"/>
        <v>0.2</v>
      </c>
      <c r="CR86" s="1">
        <f t="shared" si="311"/>
        <v>0</v>
      </c>
      <c r="CS86" s="1">
        <f t="shared" si="312"/>
        <v>0</v>
      </c>
      <c r="CT86" s="1">
        <f t="shared" si="313"/>
        <v>8</v>
      </c>
      <c r="CU86" s="1">
        <f t="shared" si="314"/>
        <v>2</v>
      </c>
      <c r="CV86" s="1">
        <f t="shared" si="315"/>
        <v>2.4000000000000004</v>
      </c>
      <c r="CW86" s="1">
        <f t="shared" si="316"/>
        <v>0.60000000000000009</v>
      </c>
      <c r="DA86" s="7">
        <f t="shared" si="317"/>
        <v>0</v>
      </c>
      <c r="DB86" s="7">
        <f t="shared" si="318"/>
        <v>0</v>
      </c>
      <c r="DC86" s="7">
        <f t="shared" si="319"/>
        <v>2</v>
      </c>
      <c r="DD86" s="7">
        <f t="shared" si="320"/>
        <v>0</v>
      </c>
      <c r="DE86" s="7">
        <f t="shared" si="321"/>
        <v>0</v>
      </c>
      <c r="DF86" s="7">
        <f t="shared" si="322"/>
        <v>0</v>
      </c>
      <c r="DG86" s="7">
        <f t="shared" si="323"/>
        <v>0</v>
      </c>
      <c r="DH86" s="7">
        <f t="shared" si="324"/>
        <v>0</v>
      </c>
      <c r="DI86" s="7">
        <f t="shared" si="325"/>
        <v>0</v>
      </c>
      <c r="DJ86" s="7">
        <f t="shared" si="326"/>
        <v>0</v>
      </c>
      <c r="DK86" s="7">
        <f t="shared" si="327"/>
        <v>6</v>
      </c>
      <c r="DL86" s="7">
        <f t="shared" si="328"/>
        <v>0</v>
      </c>
      <c r="DM86" s="7">
        <f t="shared" si="329"/>
        <v>0</v>
      </c>
      <c r="DN86" s="7">
        <f t="shared" si="330"/>
        <v>0</v>
      </c>
      <c r="DO86" s="7">
        <f t="shared" si="331"/>
        <v>2</v>
      </c>
      <c r="DP86" s="7">
        <f t="shared" si="332"/>
        <v>0</v>
      </c>
      <c r="DQ86" s="7">
        <f t="shared" si="333"/>
        <v>0</v>
      </c>
      <c r="DR86" s="7">
        <f t="shared" si="334"/>
        <v>0</v>
      </c>
      <c r="DS86" s="7">
        <f t="shared" si="335"/>
        <v>2</v>
      </c>
      <c r="DT86" s="7">
        <f t="shared" si="336"/>
        <v>1</v>
      </c>
      <c r="DU86" s="7">
        <f t="shared" si="337"/>
        <v>5</v>
      </c>
      <c r="DV86" s="7">
        <f t="shared" si="338"/>
        <v>1</v>
      </c>
      <c r="DW86" s="7">
        <f t="shared" si="339"/>
        <v>0</v>
      </c>
      <c r="DX86" s="7">
        <f t="shared" si="340"/>
        <v>0</v>
      </c>
      <c r="DY86" s="7">
        <f t="shared" si="341"/>
        <v>0</v>
      </c>
      <c r="DZ86" s="7">
        <f t="shared" si="342"/>
        <v>0</v>
      </c>
      <c r="EA86" s="7">
        <f t="shared" si="343"/>
        <v>0</v>
      </c>
      <c r="EB86" s="7">
        <f t="shared" si="344"/>
        <v>0</v>
      </c>
      <c r="EC86" s="7">
        <f t="shared" si="345"/>
        <v>2</v>
      </c>
      <c r="ED86" s="7">
        <f t="shared" si="346"/>
        <v>1</v>
      </c>
      <c r="EE86" s="7">
        <f t="shared" si="347"/>
        <v>2</v>
      </c>
      <c r="EF86" s="7">
        <f t="shared" si="348"/>
        <v>1</v>
      </c>
      <c r="EG86" s="7">
        <f t="shared" si="349"/>
        <v>1</v>
      </c>
      <c r="EH86" s="7">
        <f t="shared" si="350"/>
        <v>0</v>
      </c>
      <c r="EI86" s="7">
        <f t="shared" si="351"/>
        <v>0</v>
      </c>
      <c r="EJ86" s="7">
        <f t="shared" si="352"/>
        <v>0</v>
      </c>
      <c r="EK86" s="7">
        <f t="shared" si="353"/>
        <v>8</v>
      </c>
      <c r="EL86" s="7">
        <f t="shared" si="354"/>
        <v>2</v>
      </c>
      <c r="EM86" s="7">
        <f t="shared" si="355"/>
        <v>2</v>
      </c>
      <c r="EN86" s="7">
        <f t="shared" si="356"/>
        <v>1</v>
      </c>
      <c r="EP86" s="1">
        <v>18</v>
      </c>
      <c r="EQ86" s="10">
        <f t="shared" si="357"/>
        <v>77.925454545454556</v>
      </c>
      <c r="ER86" s="10">
        <f t="shared" si="358"/>
        <v>3.6780000000000004</v>
      </c>
      <c r="ET86" s="1" t="str">
        <f t="shared" si="359"/>
        <v>[77.93, 3.68]</v>
      </c>
      <c r="FC86" s="203"/>
      <c r="FD86" s="204"/>
      <c r="FE86" s="204"/>
      <c r="FF86" s="204"/>
      <c r="FG86" s="204"/>
      <c r="FH86" s="204"/>
      <c r="FI86" s="204"/>
      <c r="FJ86" s="204"/>
      <c r="FK86" s="204"/>
      <c r="FL86" s="204"/>
      <c r="FM86" s="204"/>
      <c r="FN86" s="204"/>
      <c r="FO86" s="204"/>
      <c r="FP86" s="204"/>
      <c r="FQ86" s="204"/>
      <c r="FR86" s="204"/>
      <c r="FS86" s="204"/>
      <c r="FT86" s="204"/>
      <c r="FU86" s="204"/>
      <c r="FV86" s="204"/>
      <c r="FW86" s="204"/>
      <c r="FX86" s="204"/>
      <c r="FY86" s="204"/>
      <c r="FZ86" s="204"/>
      <c r="GA86" s="204"/>
      <c r="GB86" s="204"/>
      <c r="GC86" s="204"/>
      <c r="GD86" s="204"/>
      <c r="GE86" s="204"/>
      <c r="GF86" s="204"/>
      <c r="GG86" s="204"/>
      <c r="GH86" s="204"/>
      <c r="GI86" s="204"/>
      <c r="GJ86" s="204"/>
      <c r="GK86" s="204"/>
      <c r="GL86" s="204"/>
      <c r="GM86" s="204"/>
      <c r="GN86" s="204"/>
      <c r="GO86" s="204"/>
      <c r="GP86" s="204"/>
      <c r="GQ86" s="204"/>
      <c r="GR86" s="204"/>
      <c r="GS86" s="204"/>
      <c r="GT86" s="204"/>
      <c r="GU86" s="204"/>
      <c r="GV86" s="204"/>
      <c r="GW86" s="204"/>
      <c r="GX86" s="204"/>
      <c r="GY86" s="204"/>
      <c r="GZ86" s="204"/>
      <c r="HA86" s="204"/>
      <c r="HB86" s="204"/>
      <c r="HC86" s="204"/>
      <c r="HD86" s="204"/>
      <c r="HE86" s="204"/>
      <c r="HF86" s="204"/>
      <c r="HG86" s="204"/>
      <c r="HH86" s="204"/>
      <c r="HI86" s="204"/>
      <c r="HJ86" s="204"/>
      <c r="HK86" s="204"/>
      <c r="HL86" s="204"/>
      <c r="HM86" s="204"/>
      <c r="HN86" s="204"/>
      <c r="HO86" s="204"/>
      <c r="HQ86" s="51"/>
      <c r="HR86" s="51"/>
      <c r="HS86" s="51"/>
      <c r="HT86" s="51"/>
      <c r="HU86" s="51"/>
      <c r="HV86" s="51"/>
      <c r="HW86" s="51"/>
      <c r="HX86" s="51"/>
      <c r="HY86" s="51"/>
      <c r="HZ86" s="51"/>
      <c r="IA86" s="51"/>
      <c r="IB86" s="51"/>
      <c r="IC86" s="51"/>
      <c r="ID86" s="51"/>
      <c r="IE86" s="51"/>
      <c r="IF86" s="51"/>
      <c r="IG86" s="51"/>
      <c r="IH86" s="51"/>
      <c r="II86" s="51"/>
      <c r="IJ86" s="51"/>
      <c r="IK86" s="51"/>
      <c r="IL86" s="51"/>
      <c r="IM86" s="51"/>
      <c r="IN86" s="51"/>
      <c r="IO86" s="51"/>
      <c r="IP86" s="51"/>
      <c r="IQ86" s="51"/>
      <c r="IR86" s="51"/>
      <c r="IS86" s="51"/>
      <c r="IT86" s="51"/>
      <c r="IU86" s="51"/>
      <c r="IV86" s="51"/>
      <c r="IW86" s="51"/>
      <c r="IX86" s="51"/>
      <c r="IY86" s="51"/>
      <c r="IZ86" s="51"/>
      <c r="JA86" s="51"/>
      <c r="JB86" s="51"/>
      <c r="JC86" s="51"/>
      <c r="JD86" s="51"/>
      <c r="JE86" s="51"/>
      <c r="JF86" s="51"/>
      <c r="JG86" s="51"/>
      <c r="JH86" s="51"/>
      <c r="JI86" s="51"/>
      <c r="JJ86" s="51"/>
      <c r="JK86" s="51"/>
      <c r="JL86" s="51"/>
      <c r="JM86" s="51"/>
      <c r="JN86" s="51"/>
      <c r="JO86" s="51"/>
      <c r="JP86" s="51"/>
      <c r="JQ86" s="51"/>
      <c r="JR86" s="51"/>
      <c r="JS86" s="51"/>
      <c r="JT86" s="51"/>
      <c r="JU86" s="51"/>
      <c r="JV86" s="51"/>
      <c r="JW86" s="51"/>
      <c r="JX86" s="51"/>
    </row>
    <row r="87" spans="2:284" x14ac:dyDescent="0.35">
      <c r="B87" s="179">
        <v>19</v>
      </c>
      <c r="C87" s="158" t="s">
        <v>101</v>
      </c>
      <c r="D87" s="33"/>
      <c r="E87" s="33"/>
      <c r="F87" s="33"/>
      <c r="G87" s="34"/>
      <c r="H87" s="2">
        <f t="shared" si="253"/>
        <v>3520.0000000000005</v>
      </c>
      <c r="I87" s="45">
        <f t="shared" si="254"/>
        <v>1.5465586653198724E-2</v>
      </c>
      <c r="J87" s="79">
        <f t="shared" si="361"/>
        <v>0.14308301703640652</v>
      </c>
      <c r="K87" s="75">
        <f t="shared" si="361"/>
        <v>0.83111536703831934</v>
      </c>
      <c r="L87" s="79">
        <f t="shared" si="361"/>
        <v>8.0430519390805102E-2</v>
      </c>
      <c r="M87" s="79">
        <f t="shared" si="361"/>
        <v>4.4683621883780614E-3</v>
      </c>
      <c r="N87" s="79">
        <f t="shared" si="361"/>
        <v>0.1742661253467444</v>
      </c>
      <c r="O87" s="84">
        <f t="shared" si="361"/>
        <v>3.0027393905900572</v>
      </c>
      <c r="P87" s="84">
        <f t="shared" si="361"/>
        <v>0.22341810941890308</v>
      </c>
      <c r="Q87" s="75">
        <f t="shared" si="361"/>
        <v>1.0277233033269539</v>
      </c>
      <c r="R87" s="87">
        <f t="shared" si="361"/>
        <v>0.19673914842505896</v>
      </c>
      <c r="S87" s="93">
        <f t="shared" si="361"/>
        <v>1.3458746289986991</v>
      </c>
      <c r="T87" s="90">
        <f t="shared" si="361"/>
        <v>2.9645012592230482</v>
      </c>
      <c r="U87" s="93">
        <f t="shared" si="361"/>
        <v>1.3414032847163113E-2</v>
      </c>
      <c r="V87" s="90">
        <f t="shared" si="361"/>
        <v>8.9426885647754077E-3</v>
      </c>
      <c r="W87" s="93">
        <f t="shared" si="361"/>
        <v>9.8369574212529481E-2</v>
      </c>
      <c r="X87" s="93">
        <f t="shared" si="361"/>
        <v>1.6365120073538999</v>
      </c>
      <c r="Y87" s="93">
        <f t="shared" si="361"/>
        <v>1.4218874817992899</v>
      </c>
      <c r="Z87" s="93">
        <f t="shared" si="361"/>
        <v>0.69752970805248193</v>
      </c>
      <c r="AA87" s="93">
        <f t="shared" si="361"/>
        <v>8.9426885647754077E-3</v>
      </c>
      <c r="AB87" s="93">
        <f t="shared" si="361"/>
        <v>4.9855488748622907</v>
      </c>
      <c r="AC87" s="93">
        <f t="shared" si="361"/>
        <v>1.4164708137158457</v>
      </c>
      <c r="AE87" s="179">
        <v>19</v>
      </c>
      <c r="AF87" s="158" t="s">
        <v>101</v>
      </c>
      <c r="AG87" s="33"/>
      <c r="AH87" s="33"/>
      <c r="AI87" s="33"/>
      <c r="AJ87" s="34"/>
      <c r="AK87" s="2">
        <f t="shared" si="255"/>
        <v>3520.0000000000005</v>
      </c>
      <c r="AL87" s="35">
        <f t="shared" si="256"/>
        <v>1.5465586653198724E-2</v>
      </c>
      <c r="AM87" s="101">
        <f t="shared" si="257"/>
        <v>0</v>
      </c>
      <c r="AN87" s="101">
        <f t="shared" si="258"/>
        <v>1</v>
      </c>
      <c r="AO87" s="104">
        <f t="shared" si="259"/>
        <v>0</v>
      </c>
      <c r="AP87" s="98">
        <f t="shared" si="260"/>
        <v>0</v>
      </c>
      <c r="AQ87" s="98">
        <f t="shared" si="261"/>
        <v>0</v>
      </c>
      <c r="AR87" s="98">
        <f t="shared" si="262"/>
        <v>3</v>
      </c>
      <c r="AS87" s="98">
        <f t="shared" si="263"/>
        <v>0</v>
      </c>
      <c r="AT87" s="37">
        <f t="shared" si="264"/>
        <v>1</v>
      </c>
      <c r="AU87" s="132">
        <f t="shared" si="265"/>
        <v>0</v>
      </c>
      <c r="AV87" s="132">
        <f t="shared" si="266"/>
        <v>1</v>
      </c>
      <c r="AW87" s="141">
        <f t="shared" si="267"/>
        <v>3</v>
      </c>
      <c r="AX87" s="126">
        <f t="shared" si="268"/>
        <v>0</v>
      </c>
      <c r="AY87" s="126">
        <f t="shared" si="269"/>
        <v>0</v>
      </c>
      <c r="AZ87" s="126">
        <f t="shared" si="270"/>
        <v>0</v>
      </c>
      <c r="BA87" s="126">
        <f t="shared" si="271"/>
        <v>2</v>
      </c>
      <c r="BB87" s="126">
        <f t="shared" si="272"/>
        <v>1</v>
      </c>
      <c r="BC87" s="126">
        <f t="shared" si="273"/>
        <v>1</v>
      </c>
      <c r="BD87" s="126">
        <f t="shared" si="274"/>
        <v>0</v>
      </c>
      <c r="BE87" s="126">
        <f t="shared" si="275"/>
        <v>5</v>
      </c>
      <c r="BF87" s="126">
        <f t="shared" si="276"/>
        <v>1</v>
      </c>
      <c r="BJ87" s="7">
        <f t="shared" si="277"/>
        <v>0</v>
      </c>
      <c r="BK87" s="7">
        <f t="shared" si="278"/>
        <v>0</v>
      </c>
      <c r="BL87" s="7">
        <f t="shared" si="279"/>
        <v>1</v>
      </c>
      <c r="BM87" s="7">
        <f t="shared" si="280"/>
        <v>0</v>
      </c>
      <c r="BN87" s="7">
        <f t="shared" si="281"/>
        <v>0</v>
      </c>
      <c r="BO87" s="7">
        <f t="shared" si="282"/>
        <v>0</v>
      </c>
      <c r="BP87" s="7">
        <f t="shared" si="283"/>
        <v>0</v>
      </c>
      <c r="BQ87" s="7">
        <f t="shared" si="284"/>
        <v>0</v>
      </c>
      <c r="BR87" s="7">
        <f t="shared" si="285"/>
        <v>0</v>
      </c>
      <c r="BS87" s="7">
        <f t="shared" si="286"/>
        <v>0</v>
      </c>
      <c r="BT87" s="7">
        <f t="shared" si="287"/>
        <v>3</v>
      </c>
      <c r="BU87" s="7">
        <f t="shared" si="288"/>
        <v>0</v>
      </c>
      <c r="BV87" s="7">
        <f t="shared" si="289"/>
        <v>0</v>
      </c>
      <c r="BW87" s="7">
        <f t="shared" si="290"/>
        <v>0</v>
      </c>
      <c r="BX87" s="7">
        <f t="shared" si="291"/>
        <v>1</v>
      </c>
      <c r="BY87" s="7">
        <f t="shared" si="292"/>
        <v>0</v>
      </c>
      <c r="BZ87" s="1">
        <f t="shared" si="293"/>
        <v>0</v>
      </c>
      <c r="CA87" s="1">
        <f t="shared" si="294"/>
        <v>0</v>
      </c>
      <c r="CB87" s="1">
        <f t="shared" si="295"/>
        <v>0.8</v>
      </c>
      <c r="CC87" s="1">
        <f t="shared" si="296"/>
        <v>0.2</v>
      </c>
      <c r="CD87" s="1">
        <f t="shared" si="297"/>
        <v>2.4000000000000004</v>
      </c>
      <c r="CE87" s="1">
        <f t="shared" si="298"/>
        <v>0.60000000000000009</v>
      </c>
      <c r="CF87" s="1">
        <f t="shared" si="299"/>
        <v>0</v>
      </c>
      <c r="CG87" s="1">
        <f t="shared" si="300"/>
        <v>0</v>
      </c>
      <c r="CH87" s="1">
        <f t="shared" si="301"/>
        <v>0</v>
      </c>
      <c r="CI87" s="1">
        <f t="shared" si="302"/>
        <v>0</v>
      </c>
      <c r="CJ87" s="1">
        <f t="shared" si="303"/>
        <v>0</v>
      </c>
      <c r="CK87" s="1">
        <f t="shared" si="304"/>
        <v>0</v>
      </c>
      <c r="CL87" s="1">
        <f t="shared" si="305"/>
        <v>1.6</v>
      </c>
      <c r="CM87" s="1">
        <f t="shared" si="306"/>
        <v>0.4</v>
      </c>
      <c r="CN87" s="1">
        <f t="shared" si="307"/>
        <v>0.8</v>
      </c>
      <c r="CO87" s="1">
        <f t="shared" si="308"/>
        <v>0.2</v>
      </c>
      <c r="CP87" s="1">
        <f t="shared" si="309"/>
        <v>0.8</v>
      </c>
      <c r="CQ87" s="1">
        <f t="shared" si="310"/>
        <v>0.2</v>
      </c>
      <c r="CR87" s="1">
        <f t="shared" si="311"/>
        <v>0</v>
      </c>
      <c r="CS87" s="1">
        <f t="shared" si="312"/>
        <v>0</v>
      </c>
      <c r="CT87" s="1">
        <f t="shared" si="313"/>
        <v>4</v>
      </c>
      <c r="CU87" s="1">
        <f t="shared" si="314"/>
        <v>1</v>
      </c>
      <c r="CV87" s="1">
        <f t="shared" si="315"/>
        <v>0.8</v>
      </c>
      <c r="CW87" s="1">
        <f t="shared" si="316"/>
        <v>0.2</v>
      </c>
      <c r="DA87" s="7">
        <f t="shared" si="317"/>
        <v>0</v>
      </c>
      <c r="DB87" s="7">
        <f t="shared" si="318"/>
        <v>0</v>
      </c>
      <c r="DC87" s="7">
        <f t="shared" si="319"/>
        <v>1</v>
      </c>
      <c r="DD87" s="7">
        <f t="shared" si="320"/>
        <v>0</v>
      </c>
      <c r="DE87" s="7">
        <f t="shared" si="321"/>
        <v>0</v>
      </c>
      <c r="DF87" s="7">
        <f t="shared" si="322"/>
        <v>0</v>
      </c>
      <c r="DG87" s="7">
        <f t="shared" si="323"/>
        <v>0</v>
      </c>
      <c r="DH87" s="7">
        <f t="shared" si="324"/>
        <v>0</v>
      </c>
      <c r="DI87" s="7">
        <f t="shared" si="325"/>
        <v>0</v>
      </c>
      <c r="DJ87" s="7">
        <f t="shared" si="326"/>
        <v>0</v>
      </c>
      <c r="DK87" s="7">
        <f t="shared" si="327"/>
        <v>3</v>
      </c>
      <c r="DL87" s="7">
        <f t="shared" si="328"/>
        <v>0</v>
      </c>
      <c r="DM87" s="7">
        <f t="shared" si="329"/>
        <v>0</v>
      </c>
      <c r="DN87" s="7">
        <f t="shared" si="330"/>
        <v>0</v>
      </c>
      <c r="DO87" s="7">
        <f t="shared" si="331"/>
        <v>1</v>
      </c>
      <c r="DP87" s="7">
        <f t="shared" si="332"/>
        <v>0</v>
      </c>
      <c r="DQ87" s="7">
        <f t="shared" si="333"/>
        <v>0</v>
      </c>
      <c r="DR87" s="7">
        <f t="shared" si="334"/>
        <v>0</v>
      </c>
      <c r="DS87" s="7">
        <f t="shared" si="335"/>
        <v>1</v>
      </c>
      <c r="DT87" s="7">
        <f t="shared" si="336"/>
        <v>0</v>
      </c>
      <c r="DU87" s="7">
        <f t="shared" si="337"/>
        <v>2</v>
      </c>
      <c r="DV87" s="7">
        <f t="shared" si="338"/>
        <v>1</v>
      </c>
      <c r="DW87" s="7">
        <f t="shared" si="339"/>
        <v>0</v>
      </c>
      <c r="DX87" s="7">
        <f t="shared" si="340"/>
        <v>0</v>
      </c>
      <c r="DY87" s="7">
        <f t="shared" si="341"/>
        <v>0</v>
      </c>
      <c r="DZ87" s="7">
        <f t="shared" si="342"/>
        <v>0</v>
      </c>
      <c r="EA87" s="7">
        <f t="shared" si="343"/>
        <v>0</v>
      </c>
      <c r="EB87" s="7">
        <f t="shared" si="344"/>
        <v>0</v>
      </c>
      <c r="EC87" s="7">
        <f t="shared" si="345"/>
        <v>2</v>
      </c>
      <c r="ED87" s="7">
        <f t="shared" si="346"/>
        <v>0</v>
      </c>
      <c r="EE87" s="7">
        <f t="shared" si="347"/>
        <v>1</v>
      </c>
      <c r="EF87" s="7">
        <f t="shared" si="348"/>
        <v>0</v>
      </c>
      <c r="EG87" s="7">
        <f t="shared" si="349"/>
        <v>1</v>
      </c>
      <c r="EH87" s="7">
        <f t="shared" si="350"/>
        <v>0</v>
      </c>
      <c r="EI87" s="7">
        <f t="shared" si="351"/>
        <v>0</v>
      </c>
      <c r="EJ87" s="7">
        <f t="shared" si="352"/>
        <v>0</v>
      </c>
      <c r="EK87" s="7">
        <f t="shared" si="353"/>
        <v>4</v>
      </c>
      <c r="EL87" s="7">
        <f t="shared" si="354"/>
        <v>1</v>
      </c>
      <c r="EM87" s="7">
        <f t="shared" si="355"/>
        <v>1</v>
      </c>
      <c r="EN87" s="7">
        <f t="shared" si="356"/>
        <v>0</v>
      </c>
      <c r="EP87" s="1">
        <v>19</v>
      </c>
      <c r="EQ87" s="10">
        <f t="shared" si="357"/>
        <v>42.918181818181822</v>
      </c>
      <c r="ER87" s="10">
        <f t="shared" si="358"/>
        <v>1.3080000000000001</v>
      </c>
      <c r="ET87" s="1" t="str">
        <f t="shared" si="359"/>
        <v>[42.92, 1.31]</v>
      </c>
      <c r="FC87" s="203"/>
      <c r="FD87" s="204"/>
      <c r="FE87" s="204"/>
      <c r="FF87" s="204"/>
      <c r="FG87" s="204"/>
      <c r="FH87" s="204"/>
      <c r="FI87" s="204"/>
      <c r="FJ87" s="204"/>
      <c r="FK87" s="204"/>
      <c r="FL87" s="204"/>
      <c r="FM87" s="204"/>
      <c r="FN87" s="204"/>
      <c r="FO87" s="204"/>
      <c r="FP87" s="204"/>
      <c r="FQ87" s="204"/>
      <c r="FR87" s="204"/>
      <c r="FS87" s="204"/>
      <c r="FT87" s="204"/>
      <c r="FU87" s="204"/>
      <c r="FV87" s="204"/>
      <c r="FW87" s="204"/>
      <c r="FX87" s="204"/>
      <c r="FY87" s="204"/>
      <c r="FZ87" s="204"/>
      <c r="GA87" s="204"/>
      <c r="GB87" s="204"/>
      <c r="GC87" s="204"/>
      <c r="GD87" s="204"/>
      <c r="GE87" s="204"/>
      <c r="GF87" s="204"/>
      <c r="GG87" s="204"/>
      <c r="GH87" s="204"/>
      <c r="GI87" s="204"/>
      <c r="GJ87" s="204"/>
      <c r="GK87" s="204"/>
      <c r="GL87" s="204"/>
      <c r="GM87" s="204"/>
      <c r="GN87" s="204"/>
      <c r="GO87" s="204"/>
      <c r="GP87" s="204"/>
      <c r="GQ87" s="204"/>
      <c r="GR87" s="204"/>
      <c r="GS87" s="204"/>
      <c r="GT87" s="204"/>
      <c r="GU87" s="204"/>
      <c r="GV87" s="204"/>
      <c r="GW87" s="204"/>
      <c r="GX87" s="204"/>
      <c r="GY87" s="204"/>
      <c r="GZ87" s="204"/>
      <c r="HA87" s="204"/>
      <c r="HB87" s="204"/>
      <c r="HC87" s="204"/>
      <c r="HD87" s="204"/>
      <c r="HE87" s="204"/>
      <c r="HF87" s="204"/>
      <c r="HG87" s="204"/>
      <c r="HH87" s="204"/>
      <c r="HI87" s="204"/>
      <c r="HJ87" s="204"/>
      <c r="HK87" s="204"/>
      <c r="HL87" s="204"/>
      <c r="HM87" s="204"/>
      <c r="HN87" s="204"/>
      <c r="HO87" s="204"/>
      <c r="HQ87" s="51"/>
      <c r="HR87" s="51"/>
      <c r="HS87" s="51"/>
      <c r="HT87" s="51"/>
      <c r="HU87" s="51"/>
      <c r="HV87" s="51"/>
      <c r="HW87" s="51"/>
      <c r="HX87" s="51"/>
      <c r="HY87" s="51"/>
      <c r="HZ87" s="51"/>
      <c r="IA87" s="51"/>
      <c r="IB87" s="51"/>
      <c r="IC87" s="51"/>
      <c r="ID87" s="51"/>
      <c r="IE87" s="51"/>
      <c r="IF87" s="51"/>
      <c r="IG87" s="51"/>
      <c r="IH87" s="51"/>
      <c r="II87" s="51"/>
      <c r="IJ87" s="51"/>
      <c r="IK87" s="51"/>
      <c r="IL87" s="51"/>
      <c r="IM87" s="51"/>
      <c r="IN87" s="51"/>
      <c r="IO87" s="51"/>
      <c r="IP87" s="51"/>
      <c r="IQ87" s="51"/>
      <c r="IR87" s="51"/>
      <c r="IS87" s="51"/>
      <c r="IT87" s="51"/>
      <c r="IU87" s="51"/>
      <c r="IV87" s="51"/>
      <c r="IW87" s="51"/>
      <c r="IX87" s="51"/>
      <c r="IY87" s="51"/>
      <c r="IZ87" s="51"/>
      <c r="JA87" s="51"/>
      <c r="JB87" s="51"/>
      <c r="JC87" s="51"/>
      <c r="JD87" s="51"/>
      <c r="JE87" s="51"/>
      <c r="JF87" s="51"/>
      <c r="JG87" s="51"/>
      <c r="JH87" s="51"/>
      <c r="JI87" s="51"/>
      <c r="JJ87" s="51"/>
      <c r="JK87" s="51"/>
      <c r="JL87" s="51"/>
      <c r="JM87" s="51"/>
      <c r="JN87" s="51"/>
      <c r="JO87" s="51"/>
      <c r="JP87" s="51"/>
      <c r="JQ87" s="51"/>
      <c r="JR87" s="51"/>
      <c r="JS87" s="51"/>
      <c r="JT87" s="51"/>
      <c r="JU87" s="51"/>
      <c r="JV87" s="51"/>
      <c r="JW87" s="51"/>
      <c r="JX87" s="51"/>
    </row>
    <row r="88" spans="2:284" x14ac:dyDescent="0.35">
      <c r="B88" s="179">
        <v>20</v>
      </c>
      <c r="C88" s="157" t="s">
        <v>102</v>
      </c>
      <c r="D88" s="33"/>
      <c r="E88" s="33"/>
      <c r="F88" s="33"/>
      <c r="G88" s="34"/>
      <c r="H88" s="2">
        <f t="shared" si="253"/>
        <v>5396.6</v>
      </c>
      <c r="I88" s="45">
        <f t="shared" si="254"/>
        <v>2.3710677537685292E-2</v>
      </c>
      <c r="J88" s="79">
        <f t="shared" si="361"/>
        <v>0.21936415049394073</v>
      </c>
      <c r="K88" s="75">
        <f t="shared" si="361"/>
        <v>1.2742037470906231</v>
      </c>
      <c r="L88" s="79">
        <f t="shared" si="361"/>
        <v>0.12331004004102807</v>
      </c>
      <c r="M88" s="79">
        <f t="shared" si="361"/>
        <v>6.8505577800571137E-3</v>
      </c>
      <c r="N88" s="79">
        <f t="shared" si="361"/>
        <v>0.26717175342222749</v>
      </c>
      <c r="O88" s="84">
        <f t="shared" si="361"/>
        <v>4.603574828198381</v>
      </c>
      <c r="P88" s="84">
        <f t="shared" si="361"/>
        <v>0.34252788900285575</v>
      </c>
      <c r="Q88" s="75">
        <f t="shared" si="361"/>
        <v>1.5756282894131362</v>
      </c>
      <c r="R88" s="87">
        <f t="shared" si="361"/>
        <v>0.30162570692916851</v>
      </c>
      <c r="S88" s="93">
        <f t="shared" si="361"/>
        <v>2.0633940405836304</v>
      </c>
      <c r="T88" s="90">
        <f t="shared" si="361"/>
        <v>4.544950993046335</v>
      </c>
      <c r="U88" s="93">
        <f t="shared" si="361"/>
        <v>2.0565389108806946E-2</v>
      </c>
      <c r="V88" s="90">
        <f t="shared" si="361"/>
        <v>1.3710259405871296E-2</v>
      </c>
      <c r="W88" s="93">
        <f t="shared" si="361"/>
        <v>0.15081285346458426</v>
      </c>
      <c r="X88" s="93">
        <f t="shared" si="361"/>
        <v>2.5089774712744473</v>
      </c>
      <c r="Y88" s="93">
        <f t="shared" si="361"/>
        <v>2.1799312455335365</v>
      </c>
      <c r="Z88" s="93">
        <f t="shared" si="361"/>
        <v>1.0694002336579611</v>
      </c>
      <c r="AA88" s="93">
        <f t="shared" si="361"/>
        <v>1.3710259405871296E-2</v>
      </c>
      <c r="AB88" s="93">
        <f t="shared" si="361"/>
        <v>7.6434696187732483</v>
      </c>
      <c r="AC88" s="93">
        <f t="shared" si="361"/>
        <v>2.1716268162781054</v>
      </c>
      <c r="AE88" s="179">
        <v>20</v>
      </c>
      <c r="AF88" s="157" t="s">
        <v>102</v>
      </c>
      <c r="AG88" s="33"/>
      <c r="AH88" s="33"/>
      <c r="AI88" s="33"/>
      <c r="AJ88" s="34"/>
      <c r="AK88" s="2">
        <f t="shared" si="255"/>
        <v>5396.6</v>
      </c>
      <c r="AL88" s="35">
        <f t="shared" si="256"/>
        <v>2.3710677537685292E-2</v>
      </c>
      <c r="AM88" s="101">
        <f t="shared" si="257"/>
        <v>0</v>
      </c>
      <c r="AN88" s="101">
        <f t="shared" si="258"/>
        <v>1</v>
      </c>
      <c r="AO88" s="104">
        <f t="shared" si="259"/>
        <v>0</v>
      </c>
      <c r="AP88" s="98">
        <f t="shared" si="260"/>
        <v>0</v>
      </c>
      <c r="AQ88" s="98">
        <f t="shared" si="261"/>
        <v>0</v>
      </c>
      <c r="AR88" s="98">
        <f t="shared" si="262"/>
        <v>5</v>
      </c>
      <c r="AS88" s="98">
        <f t="shared" si="263"/>
        <v>0</v>
      </c>
      <c r="AT88" s="37">
        <f t="shared" si="264"/>
        <v>2</v>
      </c>
      <c r="AU88" s="132">
        <f t="shared" si="265"/>
        <v>0</v>
      </c>
      <c r="AV88" s="132">
        <f t="shared" si="266"/>
        <v>2</v>
      </c>
      <c r="AW88" s="141">
        <f t="shared" si="267"/>
        <v>5</v>
      </c>
      <c r="AX88" s="126">
        <f t="shared" si="268"/>
        <v>0</v>
      </c>
      <c r="AY88" s="126">
        <f t="shared" si="269"/>
        <v>0</v>
      </c>
      <c r="AZ88" s="126">
        <f t="shared" si="270"/>
        <v>0</v>
      </c>
      <c r="BA88" s="126">
        <f t="shared" si="271"/>
        <v>3</v>
      </c>
      <c r="BB88" s="126">
        <f t="shared" si="272"/>
        <v>2</v>
      </c>
      <c r="BC88" s="126">
        <f t="shared" si="273"/>
        <v>1</v>
      </c>
      <c r="BD88" s="126">
        <f t="shared" si="274"/>
        <v>0</v>
      </c>
      <c r="BE88" s="126">
        <f t="shared" si="275"/>
        <v>8</v>
      </c>
      <c r="BF88" s="126">
        <f t="shared" si="276"/>
        <v>2</v>
      </c>
      <c r="BJ88" s="7">
        <f t="shared" si="277"/>
        <v>0</v>
      </c>
      <c r="BK88" s="7">
        <f t="shared" si="278"/>
        <v>0</v>
      </c>
      <c r="BL88" s="7">
        <f t="shared" si="279"/>
        <v>1</v>
      </c>
      <c r="BM88" s="7">
        <f t="shared" si="280"/>
        <v>0</v>
      </c>
      <c r="BN88" s="7">
        <f t="shared" si="281"/>
        <v>0</v>
      </c>
      <c r="BO88" s="7">
        <f t="shared" si="282"/>
        <v>0</v>
      </c>
      <c r="BP88" s="7">
        <f t="shared" si="283"/>
        <v>0</v>
      </c>
      <c r="BQ88" s="7">
        <f t="shared" si="284"/>
        <v>0</v>
      </c>
      <c r="BR88" s="7">
        <f t="shared" si="285"/>
        <v>0</v>
      </c>
      <c r="BS88" s="7">
        <f t="shared" si="286"/>
        <v>0</v>
      </c>
      <c r="BT88" s="7">
        <f t="shared" si="287"/>
        <v>5</v>
      </c>
      <c r="BU88" s="7">
        <f t="shared" si="288"/>
        <v>0</v>
      </c>
      <c r="BV88" s="7">
        <f t="shared" si="289"/>
        <v>0</v>
      </c>
      <c r="BW88" s="7">
        <f t="shared" si="290"/>
        <v>0</v>
      </c>
      <c r="BX88" s="7">
        <f t="shared" si="291"/>
        <v>2</v>
      </c>
      <c r="BY88" s="7">
        <f t="shared" si="292"/>
        <v>0</v>
      </c>
      <c r="BZ88" s="1">
        <f t="shared" si="293"/>
        <v>0</v>
      </c>
      <c r="CA88" s="1">
        <f t="shared" si="294"/>
        <v>0</v>
      </c>
      <c r="CB88" s="1">
        <f t="shared" si="295"/>
        <v>1.6</v>
      </c>
      <c r="CC88" s="1">
        <f t="shared" si="296"/>
        <v>0.4</v>
      </c>
      <c r="CD88" s="1">
        <f t="shared" si="297"/>
        <v>4</v>
      </c>
      <c r="CE88" s="1">
        <f t="shared" si="298"/>
        <v>1</v>
      </c>
      <c r="CF88" s="1">
        <f t="shared" si="299"/>
        <v>0</v>
      </c>
      <c r="CG88" s="1">
        <f t="shared" si="300"/>
        <v>0</v>
      </c>
      <c r="CH88" s="1">
        <f t="shared" si="301"/>
        <v>0</v>
      </c>
      <c r="CI88" s="1">
        <f t="shared" si="302"/>
        <v>0</v>
      </c>
      <c r="CJ88" s="1">
        <f t="shared" si="303"/>
        <v>0</v>
      </c>
      <c r="CK88" s="1">
        <f t="shared" si="304"/>
        <v>0</v>
      </c>
      <c r="CL88" s="1">
        <f t="shared" si="305"/>
        <v>2.4000000000000004</v>
      </c>
      <c r="CM88" s="1">
        <f t="shared" si="306"/>
        <v>0.60000000000000009</v>
      </c>
      <c r="CN88" s="1">
        <f t="shared" si="307"/>
        <v>1.6</v>
      </c>
      <c r="CO88" s="1">
        <f t="shared" si="308"/>
        <v>0.4</v>
      </c>
      <c r="CP88" s="1">
        <f t="shared" si="309"/>
        <v>0.8</v>
      </c>
      <c r="CQ88" s="1">
        <f t="shared" si="310"/>
        <v>0.2</v>
      </c>
      <c r="CR88" s="1">
        <f t="shared" si="311"/>
        <v>0</v>
      </c>
      <c r="CS88" s="1">
        <f t="shared" si="312"/>
        <v>0</v>
      </c>
      <c r="CT88" s="1">
        <f t="shared" si="313"/>
        <v>6.4</v>
      </c>
      <c r="CU88" s="1">
        <f t="shared" si="314"/>
        <v>1.6</v>
      </c>
      <c r="CV88" s="1">
        <f t="shared" si="315"/>
        <v>1.6</v>
      </c>
      <c r="CW88" s="1">
        <f t="shared" si="316"/>
        <v>0.4</v>
      </c>
      <c r="DA88" s="7">
        <f t="shared" si="317"/>
        <v>0</v>
      </c>
      <c r="DB88" s="7">
        <f t="shared" si="318"/>
        <v>0</v>
      </c>
      <c r="DC88" s="7">
        <f t="shared" si="319"/>
        <v>1</v>
      </c>
      <c r="DD88" s="7">
        <f t="shared" si="320"/>
        <v>0</v>
      </c>
      <c r="DE88" s="7">
        <f t="shared" si="321"/>
        <v>0</v>
      </c>
      <c r="DF88" s="7">
        <f t="shared" si="322"/>
        <v>0</v>
      </c>
      <c r="DG88" s="7">
        <f t="shared" si="323"/>
        <v>0</v>
      </c>
      <c r="DH88" s="7">
        <f t="shared" si="324"/>
        <v>0</v>
      </c>
      <c r="DI88" s="7">
        <f t="shared" si="325"/>
        <v>0</v>
      </c>
      <c r="DJ88" s="7">
        <f t="shared" si="326"/>
        <v>0</v>
      </c>
      <c r="DK88" s="7">
        <f t="shared" si="327"/>
        <v>5</v>
      </c>
      <c r="DL88" s="7">
        <f t="shared" si="328"/>
        <v>0</v>
      </c>
      <c r="DM88" s="7">
        <f t="shared" si="329"/>
        <v>0</v>
      </c>
      <c r="DN88" s="7">
        <f t="shared" si="330"/>
        <v>0</v>
      </c>
      <c r="DO88" s="7">
        <f t="shared" si="331"/>
        <v>2</v>
      </c>
      <c r="DP88" s="7">
        <f t="shared" si="332"/>
        <v>0</v>
      </c>
      <c r="DQ88" s="7">
        <f t="shared" si="333"/>
        <v>0</v>
      </c>
      <c r="DR88" s="7">
        <f t="shared" si="334"/>
        <v>0</v>
      </c>
      <c r="DS88" s="7">
        <f t="shared" si="335"/>
        <v>2</v>
      </c>
      <c r="DT88" s="7">
        <f t="shared" si="336"/>
        <v>0</v>
      </c>
      <c r="DU88" s="7">
        <f t="shared" si="337"/>
        <v>4</v>
      </c>
      <c r="DV88" s="7">
        <f t="shared" si="338"/>
        <v>1</v>
      </c>
      <c r="DW88" s="7">
        <f t="shared" si="339"/>
        <v>0</v>
      </c>
      <c r="DX88" s="7">
        <f t="shared" si="340"/>
        <v>0</v>
      </c>
      <c r="DY88" s="7">
        <f t="shared" si="341"/>
        <v>0</v>
      </c>
      <c r="DZ88" s="7">
        <f t="shared" si="342"/>
        <v>0</v>
      </c>
      <c r="EA88" s="7">
        <f t="shared" si="343"/>
        <v>0</v>
      </c>
      <c r="EB88" s="7">
        <f t="shared" si="344"/>
        <v>0</v>
      </c>
      <c r="EC88" s="7">
        <f t="shared" si="345"/>
        <v>2</v>
      </c>
      <c r="ED88" s="7">
        <f t="shared" si="346"/>
        <v>1</v>
      </c>
      <c r="EE88" s="7">
        <f t="shared" si="347"/>
        <v>2</v>
      </c>
      <c r="EF88" s="7">
        <f t="shared" si="348"/>
        <v>0</v>
      </c>
      <c r="EG88" s="7">
        <f t="shared" si="349"/>
        <v>1</v>
      </c>
      <c r="EH88" s="7">
        <f t="shared" si="350"/>
        <v>0</v>
      </c>
      <c r="EI88" s="7">
        <f t="shared" si="351"/>
        <v>0</v>
      </c>
      <c r="EJ88" s="7">
        <f t="shared" si="352"/>
        <v>0</v>
      </c>
      <c r="EK88" s="7">
        <f t="shared" si="353"/>
        <v>6</v>
      </c>
      <c r="EL88" s="7">
        <f t="shared" si="354"/>
        <v>2</v>
      </c>
      <c r="EM88" s="7">
        <f t="shared" si="355"/>
        <v>2</v>
      </c>
      <c r="EN88" s="7">
        <f t="shared" si="356"/>
        <v>0</v>
      </c>
      <c r="EP88" s="1">
        <v>20</v>
      </c>
      <c r="EQ88" s="10">
        <f t="shared" si="357"/>
        <v>67.096363636363648</v>
      </c>
      <c r="ER88" s="10">
        <f t="shared" si="358"/>
        <v>2.6880000000000002</v>
      </c>
      <c r="ET88" s="1" t="str">
        <f t="shared" si="359"/>
        <v>[67.1, 2.69]</v>
      </c>
      <c r="FC88" s="203"/>
      <c r="FD88" s="204"/>
      <c r="FE88" s="204"/>
      <c r="FF88" s="204"/>
      <c r="FG88" s="204"/>
      <c r="FH88" s="204"/>
      <c r="FI88" s="204"/>
      <c r="FJ88" s="204"/>
      <c r="FK88" s="204"/>
      <c r="FL88" s="204"/>
      <c r="FM88" s="204"/>
      <c r="FN88" s="204"/>
      <c r="FO88" s="204"/>
      <c r="FP88" s="204"/>
      <c r="FQ88" s="204"/>
      <c r="FR88" s="204"/>
      <c r="FS88" s="204"/>
      <c r="FT88" s="204"/>
      <c r="FU88" s="204"/>
      <c r="FV88" s="204"/>
      <c r="FW88" s="204"/>
      <c r="FX88" s="204"/>
      <c r="FY88" s="204"/>
      <c r="FZ88" s="204"/>
      <c r="GA88" s="204"/>
      <c r="GB88" s="204"/>
      <c r="GC88" s="204"/>
      <c r="GD88" s="204"/>
      <c r="GE88" s="204"/>
      <c r="GF88" s="204"/>
      <c r="GG88" s="204"/>
      <c r="GH88" s="204"/>
      <c r="GI88" s="204"/>
      <c r="GJ88" s="204"/>
      <c r="GK88" s="204"/>
      <c r="GL88" s="204"/>
      <c r="GM88" s="204"/>
      <c r="GN88" s="204"/>
      <c r="GO88" s="204"/>
      <c r="GP88" s="204"/>
      <c r="GQ88" s="204"/>
      <c r="GR88" s="204"/>
      <c r="GS88" s="204"/>
      <c r="GT88" s="204"/>
      <c r="GU88" s="204"/>
      <c r="GV88" s="204"/>
      <c r="GW88" s="204"/>
      <c r="GX88" s="204"/>
      <c r="GY88" s="204"/>
      <c r="GZ88" s="204"/>
      <c r="HA88" s="204"/>
      <c r="HB88" s="204"/>
      <c r="HC88" s="204"/>
      <c r="HD88" s="204"/>
      <c r="HE88" s="204"/>
      <c r="HF88" s="204"/>
      <c r="HG88" s="204"/>
      <c r="HH88" s="204"/>
      <c r="HI88" s="204"/>
      <c r="HJ88" s="204"/>
      <c r="HK88" s="204"/>
      <c r="HL88" s="204"/>
      <c r="HM88" s="204"/>
      <c r="HN88" s="204"/>
      <c r="HO88" s="204"/>
      <c r="HQ88" s="51"/>
      <c r="HR88" s="51"/>
      <c r="HS88" s="51"/>
      <c r="HT88" s="51"/>
      <c r="HU88" s="51"/>
      <c r="HV88" s="51"/>
      <c r="HW88" s="51"/>
      <c r="HX88" s="51"/>
      <c r="HY88" s="51"/>
      <c r="HZ88" s="51"/>
      <c r="IA88" s="51"/>
      <c r="IB88" s="51"/>
      <c r="IC88" s="51"/>
      <c r="ID88" s="51"/>
      <c r="IE88" s="51"/>
      <c r="IF88" s="51"/>
      <c r="IG88" s="51"/>
      <c r="IH88" s="51"/>
      <c r="II88" s="51"/>
      <c r="IJ88" s="51"/>
      <c r="IK88" s="51"/>
      <c r="IL88" s="51"/>
      <c r="IM88" s="51"/>
      <c r="IN88" s="51"/>
      <c r="IO88" s="51"/>
      <c r="IP88" s="51"/>
      <c r="IQ88" s="51"/>
      <c r="IR88" s="51"/>
      <c r="IS88" s="51"/>
      <c r="IT88" s="51"/>
      <c r="IU88" s="51"/>
      <c r="IV88" s="51"/>
      <c r="IW88" s="51"/>
      <c r="IX88" s="51"/>
      <c r="IY88" s="51"/>
      <c r="IZ88" s="51"/>
      <c r="JA88" s="51"/>
      <c r="JB88" s="51"/>
      <c r="JC88" s="51"/>
      <c r="JD88" s="51"/>
      <c r="JE88" s="51"/>
      <c r="JF88" s="51"/>
      <c r="JG88" s="51"/>
      <c r="JH88" s="51"/>
      <c r="JI88" s="51"/>
      <c r="JJ88" s="51"/>
      <c r="JK88" s="51"/>
      <c r="JL88" s="51"/>
      <c r="JM88" s="51"/>
      <c r="JN88" s="51"/>
      <c r="JO88" s="51"/>
      <c r="JP88" s="51"/>
      <c r="JQ88" s="51"/>
      <c r="JR88" s="51"/>
      <c r="JS88" s="51"/>
      <c r="JT88" s="51"/>
      <c r="JU88" s="51"/>
      <c r="JV88" s="51"/>
      <c r="JW88" s="51"/>
      <c r="JX88" s="51"/>
    </row>
    <row r="89" spans="2:284" x14ac:dyDescent="0.35">
      <c r="B89" s="179">
        <v>21</v>
      </c>
      <c r="C89" s="158" t="s">
        <v>103</v>
      </c>
      <c r="D89" s="33"/>
      <c r="E89" s="33"/>
      <c r="F89" s="33"/>
      <c r="G89" s="34"/>
      <c r="H89" s="2">
        <f t="shared" si="253"/>
        <v>4848.8</v>
      </c>
      <c r="I89" s="35">
        <f t="shared" si="254"/>
        <v>2.1303845614781242E-2</v>
      </c>
      <c r="J89" s="113">
        <f t="shared" si="361"/>
        <v>0.19709685596764998</v>
      </c>
      <c r="K89" s="113">
        <f t="shared" si="361"/>
        <v>1.1448614180952847</v>
      </c>
      <c r="L89" s="113">
        <f t="shared" si="361"/>
        <v>0.11079304046083403</v>
      </c>
      <c r="M89" s="113">
        <f t="shared" si="361"/>
        <v>6.155168914490779E-3</v>
      </c>
      <c r="N89" s="113">
        <f t="shared" si="361"/>
        <v>0.2400515876651404</v>
      </c>
      <c r="O89" s="113">
        <f t="shared" si="361"/>
        <v>4.1362735105378041</v>
      </c>
      <c r="P89" s="113">
        <f t="shared" si="361"/>
        <v>0.30775844572453898</v>
      </c>
      <c r="Q89" s="82">
        <f t="shared" si="361"/>
        <v>1.4156888503328791</v>
      </c>
      <c r="R89" s="122">
        <f t="shared" si="361"/>
        <v>0.27100817695551871</v>
      </c>
      <c r="S89" s="116">
        <f t="shared" si="361"/>
        <v>1.8539423014457079</v>
      </c>
      <c r="T89" s="117">
        <f t="shared" si="361"/>
        <v>4.0836004845797484</v>
      </c>
      <c r="U89" s="111">
        <f t="shared" si="361"/>
        <v>1.8477830246967187E-2</v>
      </c>
      <c r="V89" s="111">
        <f t="shared" si="361"/>
        <v>1.2318553497978123E-2</v>
      </c>
      <c r="W89" s="111">
        <f t="shared" si="361"/>
        <v>0.13550408847775935</v>
      </c>
      <c r="X89" s="111">
        <f t="shared" si="361"/>
        <v>2.2542952901299969</v>
      </c>
      <c r="Y89" s="111">
        <f t="shared" si="361"/>
        <v>1.9586500061785219</v>
      </c>
      <c r="Z89" s="111">
        <f t="shared" si="361"/>
        <v>0.96084717284229371</v>
      </c>
      <c r="AA89" s="111">
        <f t="shared" si="361"/>
        <v>1.2318553497978123E-2</v>
      </c>
      <c r="AB89" s="111">
        <f t="shared" si="361"/>
        <v>6.8675935751228048</v>
      </c>
      <c r="AC89" s="111">
        <f t="shared" si="361"/>
        <v>1.9511885458935772</v>
      </c>
      <c r="AE89" s="179">
        <v>21</v>
      </c>
      <c r="AF89" s="158" t="s">
        <v>103</v>
      </c>
      <c r="AG89" s="33"/>
      <c r="AH89" s="33"/>
      <c r="AI89" s="33"/>
      <c r="AJ89" s="34"/>
      <c r="AK89" s="2">
        <f t="shared" si="255"/>
        <v>4848.8</v>
      </c>
      <c r="AL89" s="35">
        <f t="shared" si="256"/>
        <v>2.1303845614781242E-2</v>
      </c>
      <c r="AM89" s="143">
        <f t="shared" si="257"/>
        <v>0</v>
      </c>
      <c r="AN89" s="143">
        <f t="shared" si="258"/>
        <v>1</v>
      </c>
      <c r="AO89" s="143">
        <f t="shared" si="259"/>
        <v>0</v>
      </c>
      <c r="AP89" s="143">
        <f t="shared" si="260"/>
        <v>0</v>
      </c>
      <c r="AQ89" s="143">
        <f t="shared" si="261"/>
        <v>0</v>
      </c>
      <c r="AR89" s="143">
        <f t="shared" si="262"/>
        <v>4</v>
      </c>
      <c r="AS89" s="143">
        <f t="shared" si="263"/>
        <v>0</v>
      </c>
      <c r="AT89" s="36">
        <f t="shared" si="264"/>
        <v>1</v>
      </c>
      <c r="AU89" s="150">
        <f t="shared" si="265"/>
        <v>0</v>
      </c>
      <c r="AV89" s="148">
        <f t="shared" si="266"/>
        <v>2</v>
      </c>
      <c r="AW89" s="146">
        <f t="shared" si="267"/>
        <v>4</v>
      </c>
      <c r="AX89" s="126">
        <f t="shared" si="268"/>
        <v>0</v>
      </c>
      <c r="AY89" s="126">
        <f t="shared" si="269"/>
        <v>0</v>
      </c>
      <c r="AZ89" s="126">
        <f t="shared" si="270"/>
        <v>0</v>
      </c>
      <c r="BA89" s="126">
        <f t="shared" si="271"/>
        <v>2</v>
      </c>
      <c r="BB89" s="126">
        <f t="shared" si="272"/>
        <v>2</v>
      </c>
      <c r="BC89" s="126">
        <f t="shared" si="273"/>
        <v>1</v>
      </c>
      <c r="BD89" s="126">
        <f t="shared" si="274"/>
        <v>0</v>
      </c>
      <c r="BE89" s="126">
        <f t="shared" si="275"/>
        <v>7</v>
      </c>
      <c r="BF89" s="126">
        <f t="shared" si="276"/>
        <v>2</v>
      </c>
      <c r="BJ89" s="7">
        <f t="shared" si="277"/>
        <v>0</v>
      </c>
      <c r="BK89" s="7">
        <f t="shared" si="278"/>
        <v>0</v>
      </c>
      <c r="BL89" s="7">
        <f t="shared" si="279"/>
        <v>1</v>
      </c>
      <c r="BM89" s="7">
        <f t="shared" si="280"/>
        <v>0</v>
      </c>
      <c r="BN89" s="7">
        <f t="shared" si="281"/>
        <v>0</v>
      </c>
      <c r="BO89" s="7">
        <f t="shared" si="282"/>
        <v>0</v>
      </c>
      <c r="BP89" s="7">
        <f t="shared" si="283"/>
        <v>0</v>
      </c>
      <c r="BQ89" s="7">
        <f t="shared" si="284"/>
        <v>0</v>
      </c>
      <c r="BR89" s="7">
        <f t="shared" si="285"/>
        <v>0</v>
      </c>
      <c r="BS89" s="7">
        <f t="shared" si="286"/>
        <v>0</v>
      </c>
      <c r="BT89" s="7">
        <f t="shared" si="287"/>
        <v>4</v>
      </c>
      <c r="BU89" s="7">
        <f t="shared" si="288"/>
        <v>0</v>
      </c>
      <c r="BV89" s="7">
        <f t="shared" si="289"/>
        <v>0</v>
      </c>
      <c r="BW89" s="7">
        <f t="shared" si="290"/>
        <v>0</v>
      </c>
      <c r="BX89" s="7">
        <f t="shared" si="291"/>
        <v>1</v>
      </c>
      <c r="BY89" s="7">
        <f t="shared" si="292"/>
        <v>0</v>
      </c>
      <c r="BZ89" s="1">
        <f t="shared" si="293"/>
        <v>0</v>
      </c>
      <c r="CA89" s="1">
        <f t="shared" si="294"/>
        <v>0</v>
      </c>
      <c r="CB89" s="1">
        <f t="shared" si="295"/>
        <v>1.6</v>
      </c>
      <c r="CC89" s="1">
        <f t="shared" si="296"/>
        <v>0.4</v>
      </c>
      <c r="CD89" s="1">
        <f t="shared" si="297"/>
        <v>3.2</v>
      </c>
      <c r="CE89" s="1">
        <f t="shared" si="298"/>
        <v>0.8</v>
      </c>
      <c r="CF89" s="1">
        <f t="shared" si="299"/>
        <v>0</v>
      </c>
      <c r="CG89" s="1">
        <f t="shared" si="300"/>
        <v>0</v>
      </c>
      <c r="CH89" s="1">
        <f t="shared" si="301"/>
        <v>0</v>
      </c>
      <c r="CI89" s="1">
        <f t="shared" si="302"/>
        <v>0</v>
      </c>
      <c r="CJ89" s="1">
        <f t="shared" si="303"/>
        <v>0</v>
      </c>
      <c r="CK89" s="1">
        <f t="shared" si="304"/>
        <v>0</v>
      </c>
      <c r="CL89" s="1">
        <f t="shared" si="305"/>
        <v>1.6</v>
      </c>
      <c r="CM89" s="1">
        <f t="shared" si="306"/>
        <v>0.4</v>
      </c>
      <c r="CN89" s="1">
        <f t="shared" si="307"/>
        <v>1.6</v>
      </c>
      <c r="CO89" s="1">
        <f t="shared" si="308"/>
        <v>0.4</v>
      </c>
      <c r="CP89" s="1">
        <f t="shared" si="309"/>
        <v>0.8</v>
      </c>
      <c r="CQ89" s="1">
        <f t="shared" si="310"/>
        <v>0.2</v>
      </c>
      <c r="CR89" s="1">
        <f t="shared" si="311"/>
        <v>0</v>
      </c>
      <c r="CS89" s="1">
        <f t="shared" si="312"/>
        <v>0</v>
      </c>
      <c r="CT89" s="1">
        <f t="shared" si="313"/>
        <v>5.6000000000000005</v>
      </c>
      <c r="CU89" s="1">
        <f t="shared" si="314"/>
        <v>1.4000000000000001</v>
      </c>
      <c r="CV89" s="1">
        <f t="shared" si="315"/>
        <v>1.6</v>
      </c>
      <c r="CW89" s="1">
        <f t="shared" si="316"/>
        <v>0.4</v>
      </c>
      <c r="DA89" s="7">
        <f t="shared" si="317"/>
        <v>0</v>
      </c>
      <c r="DB89" s="7">
        <f t="shared" si="318"/>
        <v>0</v>
      </c>
      <c r="DC89" s="7">
        <f t="shared" si="319"/>
        <v>1</v>
      </c>
      <c r="DD89" s="7">
        <f t="shared" si="320"/>
        <v>0</v>
      </c>
      <c r="DE89" s="7">
        <f t="shared" si="321"/>
        <v>0</v>
      </c>
      <c r="DF89" s="7">
        <f t="shared" si="322"/>
        <v>0</v>
      </c>
      <c r="DG89" s="7">
        <f t="shared" si="323"/>
        <v>0</v>
      </c>
      <c r="DH89" s="7">
        <f t="shared" si="324"/>
        <v>0</v>
      </c>
      <c r="DI89" s="7">
        <f t="shared" si="325"/>
        <v>0</v>
      </c>
      <c r="DJ89" s="7">
        <f t="shared" si="326"/>
        <v>0</v>
      </c>
      <c r="DK89" s="7">
        <f t="shared" si="327"/>
        <v>4</v>
      </c>
      <c r="DL89" s="7">
        <f t="shared" si="328"/>
        <v>0</v>
      </c>
      <c r="DM89" s="7">
        <f t="shared" si="329"/>
        <v>0</v>
      </c>
      <c r="DN89" s="7">
        <f t="shared" si="330"/>
        <v>0</v>
      </c>
      <c r="DO89" s="7">
        <f t="shared" si="331"/>
        <v>1</v>
      </c>
      <c r="DP89" s="7">
        <f t="shared" si="332"/>
        <v>0</v>
      </c>
      <c r="DQ89" s="7">
        <f t="shared" si="333"/>
        <v>0</v>
      </c>
      <c r="DR89" s="7">
        <f t="shared" si="334"/>
        <v>0</v>
      </c>
      <c r="DS89" s="7">
        <f t="shared" si="335"/>
        <v>2</v>
      </c>
      <c r="DT89" s="7">
        <f t="shared" si="336"/>
        <v>0</v>
      </c>
      <c r="DU89" s="7">
        <f t="shared" si="337"/>
        <v>3</v>
      </c>
      <c r="DV89" s="7">
        <f t="shared" si="338"/>
        <v>1</v>
      </c>
      <c r="DW89" s="7">
        <f t="shared" si="339"/>
        <v>0</v>
      </c>
      <c r="DX89" s="7">
        <f t="shared" si="340"/>
        <v>0</v>
      </c>
      <c r="DY89" s="7">
        <f t="shared" si="341"/>
        <v>0</v>
      </c>
      <c r="DZ89" s="7">
        <f t="shared" si="342"/>
        <v>0</v>
      </c>
      <c r="EA89" s="7">
        <f t="shared" si="343"/>
        <v>0</v>
      </c>
      <c r="EB89" s="7">
        <f t="shared" si="344"/>
        <v>0</v>
      </c>
      <c r="EC89" s="7">
        <f t="shared" si="345"/>
        <v>2</v>
      </c>
      <c r="ED89" s="7">
        <f t="shared" si="346"/>
        <v>0</v>
      </c>
      <c r="EE89" s="7">
        <f t="shared" si="347"/>
        <v>2</v>
      </c>
      <c r="EF89" s="7">
        <f t="shared" si="348"/>
        <v>0</v>
      </c>
      <c r="EG89" s="7">
        <f t="shared" si="349"/>
        <v>1</v>
      </c>
      <c r="EH89" s="7">
        <f t="shared" si="350"/>
        <v>0</v>
      </c>
      <c r="EI89" s="7">
        <f t="shared" si="351"/>
        <v>0</v>
      </c>
      <c r="EJ89" s="7">
        <f t="shared" si="352"/>
        <v>0</v>
      </c>
      <c r="EK89" s="7">
        <f t="shared" si="353"/>
        <v>6</v>
      </c>
      <c r="EL89" s="7">
        <f t="shared" si="354"/>
        <v>1</v>
      </c>
      <c r="EM89" s="7">
        <f t="shared" si="355"/>
        <v>2</v>
      </c>
      <c r="EN89" s="7">
        <f t="shared" si="356"/>
        <v>0</v>
      </c>
      <c r="EP89" s="1">
        <v>21</v>
      </c>
      <c r="EQ89" s="10">
        <f t="shared" si="357"/>
        <v>59.457272727272731</v>
      </c>
      <c r="ER89" s="10">
        <f t="shared" si="358"/>
        <v>1.3080000000000001</v>
      </c>
      <c r="ET89" s="1" t="str">
        <f t="shared" si="359"/>
        <v>[59.46, 1.31]</v>
      </c>
      <c r="FC89" s="203"/>
      <c r="FD89" s="204"/>
      <c r="FE89" s="204"/>
      <c r="FF89" s="204"/>
      <c r="FG89" s="204"/>
      <c r="FH89" s="204"/>
      <c r="FI89" s="204"/>
      <c r="FJ89" s="204"/>
      <c r="FK89" s="204"/>
      <c r="FL89" s="204"/>
      <c r="FM89" s="204"/>
      <c r="FN89" s="204"/>
      <c r="FO89" s="204"/>
      <c r="FP89" s="204"/>
      <c r="FQ89" s="204"/>
      <c r="FR89" s="204"/>
      <c r="FS89" s="204"/>
      <c r="FT89" s="204"/>
      <c r="FU89" s="204"/>
      <c r="FV89" s="204"/>
      <c r="FW89" s="204"/>
      <c r="FX89" s="204"/>
      <c r="FY89" s="204"/>
      <c r="FZ89" s="204"/>
      <c r="GA89" s="204"/>
      <c r="GB89" s="204"/>
      <c r="GC89" s="204"/>
      <c r="GD89" s="204"/>
      <c r="GE89" s="204"/>
      <c r="GF89" s="204"/>
      <c r="GG89" s="204"/>
      <c r="GH89" s="204"/>
      <c r="GI89" s="204"/>
      <c r="GJ89" s="204"/>
      <c r="GK89" s="204"/>
      <c r="GL89" s="204"/>
      <c r="GM89" s="204"/>
      <c r="GN89" s="204"/>
      <c r="GO89" s="204"/>
      <c r="GP89" s="204"/>
      <c r="GQ89" s="204"/>
      <c r="GR89" s="204"/>
      <c r="GS89" s="204"/>
      <c r="GT89" s="204"/>
      <c r="GU89" s="204"/>
      <c r="GV89" s="204"/>
      <c r="GW89" s="204"/>
      <c r="GX89" s="204"/>
      <c r="GY89" s="204"/>
      <c r="GZ89" s="204"/>
      <c r="HA89" s="204"/>
      <c r="HB89" s="204"/>
      <c r="HC89" s="204"/>
      <c r="HD89" s="204"/>
      <c r="HE89" s="204"/>
      <c r="HF89" s="204"/>
      <c r="HG89" s="204"/>
      <c r="HH89" s="204"/>
      <c r="HI89" s="204"/>
      <c r="HJ89" s="204"/>
      <c r="HK89" s="204"/>
      <c r="HL89" s="204"/>
      <c r="HM89" s="204"/>
      <c r="HN89" s="204"/>
      <c r="HO89" s="204"/>
      <c r="HQ89" s="51"/>
      <c r="HR89" s="51"/>
      <c r="HS89" s="51"/>
      <c r="HT89" s="51"/>
      <c r="HU89" s="51"/>
      <c r="HV89" s="51"/>
      <c r="HW89" s="51"/>
      <c r="HX89" s="51"/>
      <c r="HY89" s="51"/>
      <c r="HZ89" s="51"/>
      <c r="IA89" s="51"/>
      <c r="IB89" s="51"/>
      <c r="IC89" s="51"/>
      <c r="ID89" s="51"/>
      <c r="IE89" s="51"/>
      <c r="IF89" s="51"/>
      <c r="IG89" s="51"/>
      <c r="IH89" s="51"/>
      <c r="II89" s="51"/>
      <c r="IJ89" s="51"/>
      <c r="IK89" s="51"/>
      <c r="IL89" s="51"/>
      <c r="IM89" s="51"/>
      <c r="IN89" s="51"/>
      <c r="IO89" s="51"/>
      <c r="IP89" s="51"/>
      <c r="IQ89" s="51"/>
      <c r="IR89" s="51"/>
      <c r="IS89" s="51"/>
      <c r="IT89" s="51"/>
      <c r="IU89" s="51"/>
      <c r="IV89" s="51"/>
      <c r="IW89" s="51"/>
      <c r="IX89" s="51"/>
      <c r="IY89" s="51"/>
      <c r="IZ89" s="51"/>
      <c r="JA89" s="51"/>
      <c r="JB89" s="51"/>
      <c r="JC89" s="51"/>
      <c r="JD89" s="51"/>
      <c r="JE89" s="51"/>
      <c r="JF89" s="51"/>
      <c r="JG89" s="51"/>
      <c r="JH89" s="51"/>
      <c r="JI89" s="51"/>
      <c r="JJ89" s="51"/>
      <c r="JK89" s="51"/>
      <c r="JL89" s="51"/>
      <c r="JM89" s="51"/>
      <c r="JN89" s="51"/>
      <c r="JO89" s="51"/>
      <c r="JP89" s="51"/>
      <c r="JQ89" s="51"/>
      <c r="JR89" s="51"/>
      <c r="JS89" s="51"/>
      <c r="JT89" s="51"/>
      <c r="JU89" s="51"/>
      <c r="JV89" s="51"/>
      <c r="JW89" s="51"/>
      <c r="JX89" s="51"/>
    </row>
    <row r="90" spans="2:284" x14ac:dyDescent="0.35">
      <c r="B90" s="179">
        <v>22</v>
      </c>
      <c r="C90" s="157" t="s">
        <v>104</v>
      </c>
      <c r="D90" s="33"/>
      <c r="E90" s="33"/>
      <c r="F90" s="33"/>
      <c r="G90" s="34"/>
      <c r="H90" s="2">
        <f t="shared" si="253"/>
        <v>5882.8</v>
      </c>
      <c r="I90" s="35">
        <f t="shared" si="254"/>
        <v>2.5846861694158365E-2</v>
      </c>
      <c r="J90" s="113">
        <f t="shared" si="361"/>
        <v>0.23912749222209437</v>
      </c>
      <c r="K90" s="113">
        <f t="shared" si="361"/>
        <v>1.3890015571627909</v>
      </c>
      <c r="L90" s="113">
        <f t="shared" si="361"/>
        <v>0.134419505531883</v>
      </c>
      <c r="M90" s="113">
        <f t="shared" si="361"/>
        <v>7.4677503073268337E-3</v>
      </c>
      <c r="N90" s="113">
        <f t="shared" si="361"/>
        <v>0.29124226198574654</v>
      </c>
      <c r="O90" s="113">
        <f t="shared" si="361"/>
        <v>5.0183282065236332</v>
      </c>
      <c r="P90" s="113">
        <f t="shared" si="361"/>
        <v>0.37338751536634174</v>
      </c>
      <c r="Q90" s="82">
        <f t="shared" si="361"/>
        <v>1.7175825706851717</v>
      </c>
      <c r="R90" s="122">
        <f t="shared" si="361"/>
        <v>0.32880030180537978</v>
      </c>
      <c r="S90" s="116">
        <f t="shared" si="361"/>
        <v>2.2492929737140757</v>
      </c>
      <c r="T90" s="117">
        <f t="shared" si="361"/>
        <v>4.9544227294765184</v>
      </c>
      <c r="U90" s="111">
        <f t="shared" si="361"/>
        <v>2.241820239582135E-2</v>
      </c>
      <c r="V90" s="111">
        <f t="shared" si="361"/>
        <v>1.4945468263880898E-2</v>
      </c>
      <c r="W90" s="111">
        <f t="shared" si="361"/>
        <v>0.16440015090268989</v>
      </c>
      <c r="X90" s="111">
        <f t="shared" si="361"/>
        <v>2.7350206922902047</v>
      </c>
      <c r="Y90" s="111">
        <f t="shared" si="361"/>
        <v>2.3763294539570632</v>
      </c>
      <c r="Z90" s="111">
        <f t="shared" si="361"/>
        <v>1.1657465245827101</v>
      </c>
      <c r="AA90" s="111">
        <f t="shared" si="361"/>
        <v>1.4945468263880898E-2</v>
      </c>
      <c r="AB90" s="111">
        <f t="shared" si="361"/>
        <v>8.3320985571136017</v>
      </c>
      <c r="AC90" s="111">
        <f t="shared" si="361"/>
        <v>2.3672768474226067</v>
      </c>
      <c r="AE90" s="179">
        <v>22</v>
      </c>
      <c r="AF90" s="157" t="s">
        <v>104</v>
      </c>
      <c r="AG90" s="33"/>
      <c r="AH90" s="33"/>
      <c r="AI90" s="33"/>
      <c r="AJ90" s="34"/>
      <c r="AK90" s="2">
        <f t="shared" si="255"/>
        <v>5882.8</v>
      </c>
      <c r="AL90" s="35">
        <f t="shared" si="256"/>
        <v>2.5846861694158365E-2</v>
      </c>
      <c r="AM90" s="143">
        <f t="shared" si="257"/>
        <v>0</v>
      </c>
      <c r="AN90" s="143">
        <f t="shared" si="258"/>
        <v>1</v>
      </c>
      <c r="AO90" s="143">
        <f t="shared" si="259"/>
        <v>0</v>
      </c>
      <c r="AP90" s="143">
        <f t="shared" si="260"/>
        <v>0</v>
      </c>
      <c r="AQ90" s="143">
        <f t="shared" si="261"/>
        <v>0</v>
      </c>
      <c r="AR90" s="143">
        <f t="shared" si="262"/>
        <v>5</v>
      </c>
      <c r="AS90" s="143">
        <f t="shared" si="263"/>
        <v>0</v>
      </c>
      <c r="AT90" s="36">
        <f t="shared" si="264"/>
        <v>2</v>
      </c>
      <c r="AU90" s="150">
        <f t="shared" si="265"/>
        <v>0</v>
      </c>
      <c r="AV90" s="148">
        <f t="shared" si="266"/>
        <v>2</v>
      </c>
      <c r="AW90" s="146">
        <f t="shared" si="267"/>
        <v>5</v>
      </c>
      <c r="AX90" s="126">
        <f t="shared" si="268"/>
        <v>0</v>
      </c>
      <c r="AY90" s="126">
        <f t="shared" si="269"/>
        <v>0</v>
      </c>
      <c r="AZ90" s="126">
        <f t="shared" si="270"/>
        <v>0</v>
      </c>
      <c r="BA90" s="126">
        <f t="shared" si="271"/>
        <v>3</v>
      </c>
      <c r="BB90" s="126">
        <f t="shared" si="272"/>
        <v>2</v>
      </c>
      <c r="BC90" s="126">
        <f t="shared" si="273"/>
        <v>1</v>
      </c>
      <c r="BD90" s="126">
        <f t="shared" si="274"/>
        <v>0</v>
      </c>
      <c r="BE90" s="126">
        <f t="shared" si="275"/>
        <v>8</v>
      </c>
      <c r="BF90" s="126">
        <f t="shared" si="276"/>
        <v>2</v>
      </c>
      <c r="BJ90" s="7">
        <f t="shared" si="277"/>
        <v>0</v>
      </c>
      <c r="BK90" s="7">
        <f t="shared" si="278"/>
        <v>0</v>
      </c>
      <c r="BL90" s="7">
        <f t="shared" si="279"/>
        <v>1</v>
      </c>
      <c r="BM90" s="7">
        <f t="shared" si="280"/>
        <v>0</v>
      </c>
      <c r="BN90" s="7">
        <f t="shared" si="281"/>
        <v>0</v>
      </c>
      <c r="BO90" s="7">
        <f t="shared" si="282"/>
        <v>0</v>
      </c>
      <c r="BP90" s="7">
        <f t="shared" si="283"/>
        <v>0</v>
      </c>
      <c r="BQ90" s="7">
        <f t="shared" si="284"/>
        <v>0</v>
      </c>
      <c r="BR90" s="7">
        <f t="shared" si="285"/>
        <v>0</v>
      </c>
      <c r="BS90" s="7">
        <f t="shared" si="286"/>
        <v>0</v>
      </c>
      <c r="BT90" s="7">
        <f t="shared" si="287"/>
        <v>5</v>
      </c>
      <c r="BU90" s="7">
        <f t="shared" si="288"/>
        <v>0</v>
      </c>
      <c r="BV90" s="7">
        <f t="shared" si="289"/>
        <v>0</v>
      </c>
      <c r="BW90" s="7">
        <f t="shared" si="290"/>
        <v>0</v>
      </c>
      <c r="BX90" s="7">
        <f t="shared" si="291"/>
        <v>2</v>
      </c>
      <c r="BY90" s="7">
        <f t="shared" si="292"/>
        <v>0</v>
      </c>
      <c r="BZ90" s="1">
        <f t="shared" si="293"/>
        <v>0</v>
      </c>
      <c r="CA90" s="1">
        <f t="shared" si="294"/>
        <v>0</v>
      </c>
      <c r="CB90" s="1">
        <f t="shared" si="295"/>
        <v>1.6</v>
      </c>
      <c r="CC90" s="1">
        <f t="shared" si="296"/>
        <v>0.4</v>
      </c>
      <c r="CD90" s="1">
        <f t="shared" si="297"/>
        <v>4</v>
      </c>
      <c r="CE90" s="1">
        <f t="shared" si="298"/>
        <v>1</v>
      </c>
      <c r="CF90" s="1">
        <f t="shared" si="299"/>
        <v>0</v>
      </c>
      <c r="CG90" s="1">
        <f t="shared" si="300"/>
        <v>0</v>
      </c>
      <c r="CH90" s="1">
        <f t="shared" si="301"/>
        <v>0</v>
      </c>
      <c r="CI90" s="1">
        <f t="shared" si="302"/>
        <v>0</v>
      </c>
      <c r="CJ90" s="1">
        <f t="shared" si="303"/>
        <v>0</v>
      </c>
      <c r="CK90" s="1">
        <f t="shared" si="304"/>
        <v>0</v>
      </c>
      <c r="CL90" s="1">
        <f t="shared" si="305"/>
        <v>2.4000000000000004</v>
      </c>
      <c r="CM90" s="1">
        <f t="shared" si="306"/>
        <v>0.60000000000000009</v>
      </c>
      <c r="CN90" s="1">
        <f t="shared" si="307"/>
        <v>1.6</v>
      </c>
      <c r="CO90" s="1">
        <f t="shared" si="308"/>
        <v>0.4</v>
      </c>
      <c r="CP90" s="1">
        <f t="shared" si="309"/>
        <v>0.8</v>
      </c>
      <c r="CQ90" s="1">
        <f t="shared" si="310"/>
        <v>0.2</v>
      </c>
      <c r="CR90" s="1">
        <f t="shared" si="311"/>
        <v>0</v>
      </c>
      <c r="CS90" s="1">
        <f t="shared" si="312"/>
        <v>0</v>
      </c>
      <c r="CT90" s="1">
        <f t="shared" si="313"/>
        <v>6.4</v>
      </c>
      <c r="CU90" s="1">
        <f t="shared" si="314"/>
        <v>1.6</v>
      </c>
      <c r="CV90" s="1">
        <f t="shared" si="315"/>
        <v>1.6</v>
      </c>
      <c r="CW90" s="1">
        <f t="shared" si="316"/>
        <v>0.4</v>
      </c>
      <c r="DA90" s="7">
        <f t="shared" si="317"/>
        <v>0</v>
      </c>
      <c r="DB90" s="7">
        <f t="shared" si="318"/>
        <v>0</v>
      </c>
      <c r="DC90" s="7">
        <f t="shared" si="319"/>
        <v>1</v>
      </c>
      <c r="DD90" s="7">
        <f t="shared" si="320"/>
        <v>0</v>
      </c>
      <c r="DE90" s="7">
        <f t="shared" si="321"/>
        <v>0</v>
      </c>
      <c r="DF90" s="7">
        <f t="shared" si="322"/>
        <v>0</v>
      </c>
      <c r="DG90" s="7">
        <f t="shared" si="323"/>
        <v>0</v>
      </c>
      <c r="DH90" s="7">
        <f t="shared" si="324"/>
        <v>0</v>
      </c>
      <c r="DI90" s="7">
        <f t="shared" si="325"/>
        <v>0</v>
      </c>
      <c r="DJ90" s="7">
        <f t="shared" si="326"/>
        <v>0</v>
      </c>
      <c r="DK90" s="7">
        <f t="shared" si="327"/>
        <v>5</v>
      </c>
      <c r="DL90" s="7">
        <f t="shared" si="328"/>
        <v>0</v>
      </c>
      <c r="DM90" s="7">
        <f t="shared" si="329"/>
        <v>0</v>
      </c>
      <c r="DN90" s="7">
        <f t="shared" si="330"/>
        <v>0</v>
      </c>
      <c r="DO90" s="7">
        <f t="shared" si="331"/>
        <v>2</v>
      </c>
      <c r="DP90" s="7">
        <f t="shared" si="332"/>
        <v>0</v>
      </c>
      <c r="DQ90" s="7">
        <f t="shared" si="333"/>
        <v>0</v>
      </c>
      <c r="DR90" s="7">
        <f t="shared" si="334"/>
        <v>0</v>
      </c>
      <c r="DS90" s="7">
        <f t="shared" si="335"/>
        <v>2</v>
      </c>
      <c r="DT90" s="7">
        <f t="shared" si="336"/>
        <v>0</v>
      </c>
      <c r="DU90" s="7">
        <f t="shared" si="337"/>
        <v>4</v>
      </c>
      <c r="DV90" s="7">
        <f t="shared" si="338"/>
        <v>1</v>
      </c>
      <c r="DW90" s="7">
        <f t="shared" si="339"/>
        <v>0</v>
      </c>
      <c r="DX90" s="7">
        <f t="shared" si="340"/>
        <v>0</v>
      </c>
      <c r="DY90" s="7">
        <f t="shared" si="341"/>
        <v>0</v>
      </c>
      <c r="DZ90" s="7">
        <f t="shared" si="342"/>
        <v>0</v>
      </c>
      <c r="EA90" s="7">
        <f t="shared" si="343"/>
        <v>0</v>
      </c>
      <c r="EB90" s="7">
        <f t="shared" si="344"/>
        <v>0</v>
      </c>
      <c r="EC90" s="7">
        <f t="shared" si="345"/>
        <v>2</v>
      </c>
      <c r="ED90" s="7">
        <f t="shared" si="346"/>
        <v>1</v>
      </c>
      <c r="EE90" s="7">
        <f t="shared" si="347"/>
        <v>2</v>
      </c>
      <c r="EF90" s="7">
        <f t="shared" si="348"/>
        <v>0</v>
      </c>
      <c r="EG90" s="7">
        <f t="shared" si="349"/>
        <v>1</v>
      </c>
      <c r="EH90" s="7">
        <f t="shared" si="350"/>
        <v>0</v>
      </c>
      <c r="EI90" s="7">
        <f t="shared" si="351"/>
        <v>0</v>
      </c>
      <c r="EJ90" s="7">
        <f t="shared" si="352"/>
        <v>0</v>
      </c>
      <c r="EK90" s="7">
        <f t="shared" si="353"/>
        <v>6</v>
      </c>
      <c r="EL90" s="7">
        <f t="shared" si="354"/>
        <v>2</v>
      </c>
      <c r="EM90" s="7">
        <f t="shared" si="355"/>
        <v>2</v>
      </c>
      <c r="EN90" s="7">
        <f t="shared" si="356"/>
        <v>0</v>
      </c>
      <c r="EP90" s="1">
        <v>22</v>
      </c>
      <c r="EQ90" s="10">
        <f t="shared" si="357"/>
        <v>67.096363636363648</v>
      </c>
      <c r="ER90" s="10">
        <f t="shared" si="358"/>
        <v>2.6880000000000002</v>
      </c>
      <c r="ET90" s="1" t="str">
        <f t="shared" si="359"/>
        <v>[67.1, 2.69]</v>
      </c>
      <c r="FC90" s="203"/>
      <c r="FD90" s="204"/>
      <c r="FE90" s="204"/>
      <c r="FF90" s="204"/>
      <c r="FG90" s="204"/>
      <c r="FH90" s="204"/>
      <c r="FI90" s="204"/>
      <c r="FJ90" s="204"/>
      <c r="FK90" s="204"/>
      <c r="FL90" s="204"/>
      <c r="FM90" s="204"/>
      <c r="FN90" s="204"/>
      <c r="FO90" s="204"/>
      <c r="FP90" s="204"/>
      <c r="FQ90" s="204"/>
      <c r="FR90" s="204"/>
      <c r="FS90" s="204"/>
      <c r="FT90" s="204"/>
      <c r="FU90" s="204"/>
      <c r="FV90" s="204"/>
      <c r="FW90" s="204"/>
      <c r="FX90" s="204"/>
      <c r="FY90" s="204"/>
      <c r="FZ90" s="204"/>
      <c r="GA90" s="204"/>
      <c r="GB90" s="204"/>
      <c r="GC90" s="204"/>
      <c r="GD90" s="204"/>
      <c r="GE90" s="204"/>
      <c r="GF90" s="204"/>
      <c r="GG90" s="204"/>
      <c r="GH90" s="204"/>
      <c r="GI90" s="204"/>
      <c r="GJ90" s="204"/>
      <c r="GK90" s="204"/>
      <c r="GL90" s="204"/>
      <c r="GM90" s="204"/>
      <c r="GN90" s="204"/>
      <c r="GO90" s="204"/>
      <c r="GP90" s="204"/>
      <c r="GQ90" s="204"/>
      <c r="GR90" s="204"/>
      <c r="GS90" s="204"/>
      <c r="GT90" s="204"/>
      <c r="GU90" s="204"/>
      <c r="GV90" s="204"/>
      <c r="GW90" s="204"/>
      <c r="GX90" s="204"/>
      <c r="GY90" s="204"/>
      <c r="GZ90" s="204"/>
      <c r="HA90" s="204"/>
      <c r="HB90" s="204"/>
      <c r="HC90" s="204"/>
      <c r="HD90" s="204"/>
      <c r="HE90" s="204"/>
      <c r="HF90" s="204"/>
      <c r="HG90" s="204"/>
      <c r="HH90" s="204"/>
      <c r="HI90" s="204"/>
      <c r="HJ90" s="204"/>
      <c r="HK90" s="204"/>
      <c r="HL90" s="204"/>
      <c r="HM90" s="204"/>
      <c r="HN90" s="204"/>
      <c r="HO90" s="204"/>
      <c r="HQ90" s="51"/>
      <c r="HR90" s="51"/>
      <c r="HS90" s="51"/>
      <c r="HT90" s="51"/>
      <c r="HU90" s="51"/>
      <c r="HV90" s="51"/>
      <c r="HW90" s="51"/>
      <c r="HX90" s="51"/>
      <c r="HY90" s="51"/>
      <c r="HZ90" s="51"/>
      <c r="IA90" s="51"/>
      <c r="IB90" s="51"/>
      <c r="IC90" s="51"/>
      <c r="ID90" s="51"/>
      <c r="IE90" s="51"/>
      <c r="IF90" s="51"/>
      <c r="IG90" s="51"/>
      <c r="IH90" s="51"/>
      <c r="II90" s="51"/>
      <c r="IJ90" s="51"/>
      <c r="IK90" s="51"/>
      <c r="IL90" s="51"/>
      <c r="IM90" s="51"/>
      <c r="IN90" s="51"/>
      <c r="IO90" s="51"/>
      <c r="IP90" s="51"/>
      <c r="IQ90" s="51"/>
      <c r="IR90" s="51"/>
      <c r="IS90" s="51"/>
      <c r="IT90" s="51"/>
      <c r="IU90" s="51"/>
      <c r="IV90" s="51"/>
      <c r="IW90" s="51"/>
      <c r="IX90" s="51"/>
      <c r="IY90" s="51"/>
      <c r="IZ90" s="51"/>
      <c r="JA90" s="51"/>
      <c r="JB90" s="51"/>
      <c r="JC90" s="51"/>
      <c r="JD90" s="51"/>
      <c r="JE90" s="51"/>
      <c r="JF90" s="51"/>
      <c r="JG90" s="51"/>
      <c r="JH90" s="51"/>
      <c r="JI90" s="51"/>
      <c r="JJ90" s="51"/>
      <c r="JK90" s="51"/>
      <c r="JL90" s="51"/>
      <c r="JM90" s="51"/>
      <c r="JN90" s="51"/>
      <c r="JO90" s="51"/>
      <c r="JP90" s="51"/>
      <c r="JQ90" s="51"/>
      <c r="JR90" s="51"/>
      <c r="JS90" s="51"/>
      <c r="JT90" s="51"/>
      <c r="JU90" s="51"/>
      <c r="JV90" s="51"/>
      <c r="JW90" s="51"/>
      <c r="JX90" s="51"/>
    </row>
    <row r="91" spans="2:284" x14ac:dyDescent="0.35">
      <c r="B91" s="179">
        <v>23</v>
      </c>
      <c r="C91" s="158" t="s">
        <v>105</v>
      </c>
      <c r="D91" s="33"/>
      <c r="E91" s="33"/>
      <c r="F91" s="33"/>
      <c r="G91" s="34"/>
      <c r="H91" s="2">
        <f t="shared" si="253"/>
        <v>7542.7000000000007</v>
      </c>
      <c r="I91" s="35">
        <f t="shared" si="254"/>
        <v>3.3139852400307389E-2</v>
      </c>
      <c r="J91" s="113">
        <f t="shared" si="361"/>
        <v>0.30660007744332485</v>
      </c>
      <c r="K91" s="113">
        <f t="shared" si="361"/>
        <v>1.7809243974317985</v>
      </c>
      <c r="L91" s="113">
        <f t="shared" si="361"/>
        <v>0.17234752233210957</v>
      </c>
      <c r="M91" s="113">
        <f t="shared" si="361"/>
        <v>9.5748623517838624E-3</v>
      </c>
      <c r="N91" s="113">
        <f t="shared" si="361"/>
        <v>0.37341963171957071</v>
      </c>
      <c r="O91" s="113">
        <f t="shared" si="361"/>
        <v>6.4343075003987567</v>
      </c>
      <c r="P91" s="113">
        <f t="shared" si="361"/>
        <v>0.47874311758919319</v>
      </c>
      <c r="Q91" s="82">
        <f t="shared" si="361"/>
        <v>2.2022183409102887</v>
      </c>
      <c r="R91" s="122">
        <f t="shared" si="361"/>
        <v>0.42157510648457164</v>
      </c>
      <c r="S91" s="116">
        <f t="shared" si="361"/>
        <v>2.8839569784512746</v>
      </c>
      <c r="T91" s="117">
        <f t="shared" si="361"/>
        <v>6.3523703545288868</v>
      </c>
      <c r="U91" s="111">
        <f t="shared" si="361"/>
        <v>2.8743757260311708E-2</v>
      </c>
      <c r="V91" s="111">
        <f t="shared" si="361"/>
        <v>1.9162504840207803E-2</v>
      </c>
      <c r="W91" s="111">
        <f t="shared" si="361"/>
        <v>0.21078755324228582</v>
      </c>
      <c r="X91" s="111">
        <f t="shared" si="361"/>
        <v>3.5067383857580281</v>
      </c>
      <c r="Y91" s="111">
        <f t="shared" si="361"/>
        <v>3.0468382695930409</v>
      </c>
      <c r="Z91" s="111">
        <f t="shared" si="361"/>
        <v>1.4946753775362087</v>
      </c>
      <c r="AA91" s="111">
        <f t="shared" si="361"/>
        <v>1.9162504840207803E-2</v>
      </c>
      <c r="AB91" s="111">
        <f t="shared" si="361"/>
        <v>10.683096448415851</v>
      </c>
      <c r="AC91" s="111">
        <f t="shared" si="361"/>
        <v>3.035231365515485</v>
      </c>
      <c r="AE91" s="179">
        <v>23</v>
      </c>
      <c r="AF91" s="158" t="s">
        <v>105</v>
      </c>
      <c r="AG91" s="33"/>
      <c r="AH91" s="33"/>
      <c r="AI91" s="33"/>
      <c r="AJ91" s="34"/>
      <c r="AK91" s="2">
        <f t="shared" si="255"/>
        <v>7542.7000000000007</v>
      </c>
      <c r="AL91" s="35">
        <f t="shared" si="256"/>
        <v>3.3139852400307389E-2</v>
      </c>
      <c r="AM91" s="143">
        <f t="shared" si="257"/>
        <v>0</v>
      </c>
      <c r="AN91" s="143">
        <f t="shared" si="258"/>
        <v>2</v>
      </c>
      <c r="AO91" s="143">
        <f t="shared" si="259"/>
        <v>0</v>
      </c>
      <c r="AP91" s="143">
        <f t="shared" si="260"/>
        <v>0</v>
      </c>
      <c r="AQ91" s="143">
        <f t="shared" si="261"/>
        <v>0</v>
      </c>
      <c r="AR91" s="143">
        <f t="shared" si="262"/>
        <v>6</v>
      </c>
      <c r="AS91" s="143">
        <f t="shared" si="263"/>
        <v>0</v>
      </c>
      <c r="AT91" s="36">
        <f t="shared" si="264"/>
        <v>2</v>
      </c>
      <c r="AU91" s="150">
        <f t="shared" si="265"/>
        <v>0</v>
      </c>
      <c r="AV91" s="148">
        <f t="shared" si="266"/>
        <v>3</v>
      </c>
      <c r="AW91" s="146">
        <f t="shared" si="267"/>
        <v>6</v>
      </c>
      <c r="AX91" s="126">
        <f t="shared" si="268"/>
        <v>0</v>
      </c>
      <c r="AY91" s="126">
        <f t="shared" si="269"/>
        <v>0</v>
      </c>
      <c r="AZ91" s="126">
        <f t="shared" si="270"/>
        <v>0</v>
      </c>
      <c r="BA91" s="126">
        <f t="shared" si="271"/>
        <v>4</v>
      </c>
      <c r="BB91" s="126">
        <f t="shared" si="272"/>
        <v>3</v>
      </c>
      <c r="BC91" s="126">
        <f t="shared" si="273"/>
        <v>1</v>
      </c>
      <c r="BD91" s="126">
        <f t="shared" si="274"/>
        <v>0</v>
      </c>
      <c r="BE91" s="126">
        <f t="shared" si="275"/>
        <v>11</v>
      </c>
      <c r="BF91" s="126">
        <f t="shared" si="276"/>
        <v>3</v>
      </c>
      <c r="BJ91" s="7">
        <f t="shared" si="277"/>
        <v>0</v>
      </c>
      <c r="BK91" s="7">
        <f t="shared" si="278"/>
        <v>0</v>
      </c>
      <c r="BL91" s="7">
        <f t="shared" si="279"/>
        <v>2</v>
      </c>
      <c r="BM91" s="7">
        <f t="shared" si="280"/>
        <v>0</v>
      </c>
      <c r="BN91" s="7">
        <f t="shared" si="281"/>
        <v>0</v>
      </c>
      <c r="BO91" s="7">
        <f t="shared" si="282"/>
        <v>0</v>
      </c>
      <c r="BP91" s="7">
        <f t="shared" si="283"/>
        <v>0</v>
      </c>
      <c r="BQ91" s="7">
        <f t="shared" si="284"/>
        <v>0</v>
      </c>
      <c r="BR91" s="7">
        <f t="shared" si="285"/>
        <v>0</v>
      </c>
      <c r="BS91" s="7">
        <f t="shared" si="286"/>
        <v>0</v>
      </c>
      <c r="BT91" s="7">
        <f t="shared" si="287"/>
        <v>6</v>
      </c>
      <c r="BU91" s="7">
        <f t="shared" si="288"/>
        <v>0</v>
      </c>
      <c r="BV91" s="7">
        <f t="shared" si="289"/>
        <v>0</v>
      </c>
      <c r="BW91" s="7">
        <f t="shared" si="290"/>
        <v>0</v>
      </c>
      <c r="BX91" s="7">
        <f t="shared" si="291"/>
        <v>2</v>
      </c>
      <c r="BY91" s="7">
        <f t="shared" si="292"/>
        <v>0</v>
      </c>
      <c r="BZ91" s="1">
        <f t="shared" si="293"/>
        <v>0</v>
      </c>
      <c r="CA91" s="1">
        <f t="shared" si="294"/>
        <v>0</v>
      </c>
      <c r="CB91" s="1">
        <f t="shared" si="295"/>
        <v>2.4000000000000004</v>
      </c>
      <c r="CC91" s="1">
        <f t="shared" si="296"/>
        <v>0.60000000000000009</v>
      </c>
      <c r="CD91" s="1">
        <f t="shared" si="297"/>
        <v>4.8000000000000007</v>
      </c>
      <c r="CE91" s="1">
        <f t="shared" si="298"/>
        <v>1.2000000000000002</v>
      </c>
      <c r="CF91" s="1">
        <f t="shared" si="299"/>
        <v>0</v>
      </c>
      <c r="CG91" s="1">
        <f t="shared" si="300"/>
        <v>0</v>
      </c>
      <c r="CH91" s="1">
        <f t="shared" si="301"/>
        <v>0</v>
      </c>
      <c r="CI91" s="1">
        <f t="shared" si="302"/>
        <v>0</v>
      </c>
      <c r="CJ91" s="1">
        <f t="shared" si="303"/>
        <v>0</v>
      </c>
      <c r="CK91" s="1">
        <f t="shared" si="304"/>
        <v>0</v>
      </c>
      <c r="CL91" s="1">
        <f t="shared" si="305"/>
        <v>3.2</v>
      </c>
      <c r="CM91" s="1">
        <f t="shared" si="306"/>
        <v>0.8</v>
      </c>
      <c r="CN91" s="1">
        <f t="shared" si="307"/>
        <v>2.4000000000000004</v>
      </c>
      <c r="CO91" s="1">
        <f t="shared" si="308"/>
        <v>0.60000000000000009</v>
      </c>
      <c r="CP91" s="1">
        <f t="shared" si="309"/>
        <v>0.8</v>
      </c>
      <c r="CQ91" s="1">
        <f t="shared" si="310"/>
        <v>0.2</v>
      </c>
      <c r="CR91" s="1">
        <f t="shared" si="311"/>
        <v>0</v>
      </c>
      <c r="CS91" s="1">
        <f t="shared" si="312"/>
        <v>0</v>
      </c>
      <c r="CT91" s="1">
        <f t="shared" si="313"/>
        <v>8.8000000000000007</v>
      </c>
      <c r="CU91" s="1">
        <f t="shared" si="314"/>
        <v>2.2000000000000002</v>
      </c>
      <c r="CV91" s="1">
        <f t="shared" si="315"/>
        <v>2.4000000000000004</v>
      </c>
      <c r="CW91" s="1">
        <f t="shared" si="316"/>
        <v>0.60000000000000009</v>
      </c>
      <c r="DA91" s="7">
        <f t="shared" si="317"/>
        <v>0</v>
      </c>
      <c r="DB91" s="7">
        <f t="shared" si="318"/>
        <v>0</v>
      </c>
      <c r="DC91" s="7">
        <f t="shared" si="319"/>
        <v>2</v>
      </c>
      <c r="DD91" s="7">
        <f t="shared" si="320"/>
        <v>0</v>
      </c>
      <c r="DE91" s="7">
        <f t="shared" si="321"/>
        <v>0</v>
      </c>
      <c r="DF91" s="7">
        <f t="shared" si="322"/>
        <v>0</v>
      </c>
      <c r="DG91" s="7">
        <f t="shared" si="323"/>
        <v>0</v>
      </c>
      <c r="DH91" s="7">
        <f t="shared" si="324"/>
        <v>0</v>
      </c>
      <c r="DI91" s="7">
        <f t="shared" si="325"/>
        <v>0</v>
      </c>
      <c r="DJ91" s="7">
        <f t="shared" si="326"/>
        <v>0</v>
      </c>
      <c r="DK91" s="7">
        <f t="shared" si="327"/>
        <v>6</v>
      </c>
      <c r="DL91" s="7">
        <f t="shared" si="328"/>
        <v>0</v>
      </c>
      <c r="DM91" s="7">
        <f t="shared" si="329"/>
        <v>0</v>
      </c>
      <c r="DN91" s="7">
        <f t="shared" si="330"/>
        <v>0</v>
      </c>
      <c r="DO91" s="7">
        <f t="shared" si="331"/>
        <v>2</v>
      </c>
      <c r="DP91" s="7">
        <f t="shared" si="332"/>
        <v>0</v>
      </c>
      <c r="DQ91" s="7">
        <f t="shared" si="333"/>
        <v>0</v>
      </c>
      <c r="DR91" s="7">
        <f t="shared" si="334"/>
        <v>0</v>
      </c>
      <c r="DS91" s="7">
        <f t="shared" si="335"/>
        <v>2</v>
      </c>
      <c r="DT91" s="7">
        <f t="shared" si="336"/>
        <v>1</v>
      </c>
      <c r="DU91" s="7">
        <f t="shared" si="337"/>
        <v>5</v>
      </c>
      <c r="DV91" s="7">
        <f t="shared" si="338"/>
        <v>1</v>
      </c>
      <c r="DW91" s="7">
        <f t="shared" si="339"/>
        <v>0</v>
      </c>
      <c r="DX91" s="7">
        <f t="shared" si="340"/>
        <v>0</v>
      </c>
      <c r="DY91" s="7">
        <f t="shared" si="341"/>
        <v>0</v>
      </c>
      <c r="DZ91" s="7">
        <f t="shared" si="342"/>
        <v>0</v>
      </c>
      <c r="EA91" s="7">
        <f t="shared" si="343"/>
        <v>0</v>
      </c>
      <c r="EB91" s="7">
        <f t="shared" si="344"/>
        <v>0</v>
      </c>
      <c r="EC91" s="7">
        <f t="shared" si="345"/>
        <v>3</v>
      </c>
      <c r="ED91" s="7">
        <f t="shared" si="346"/>
        <v>1</v>
      </c>
      <c r="EE91" s="7">
        <f t="shared" si="347"/>
        <v>2</v>
      </c>
      <c r="EF91" s="7">
        <f t="shared" si="348"/>
        <v>1</v>
      </c>
      <c r="EG91" s="7">
        <f t="shared" si="349"/>
        <v>1</v>
      </c>
      <c r="EH91" s="7">
        <f t="shared" si="350"/>
        <v>0</v>
      </c>
      <c r="EI91" s="7">
        <f t="shared" si="351"/>
        <v>0</v>
      </c>
      <c r="EJ91" s="7">
        <f t="shared" si="352"/>
        <v>0</v>
      </c>
      <c r="EK91" s="7">
        <f t="shared" si="353"/>
        <v>9</v>
      </c>
      <c r="EL91" s="7">
        <f t="shared" si="354"/>
        <v>2</v>
      </c>
      <c r="EM91" s="7">
        <f t="shared" si="355"/>
        <v>2</v>
      </c>
      <c r="EN91" s="7">
        <f t="shared" si="356"/>
        <v>1</v>
      </c>
      <c r="EP91" s="1">
        <v>23</v>
      </c>
      <c r="EQ91" s="10">
        <f t="shared" si="357"/>
        <v>84.965454545454534</v>
      </c>
      <c r="ER91" s="10">
        <f t="shared" si="358"/>
        <v>3.6780000000000004</v>
      </c>
      <c r="ET91" s="1" t="str">
        <f t="shared" si="359"/>
        <v>[84.97, 3.68]</v>
      </c>
      <c r="FC91" s="203"/>
      <c r="FD91" s="204"/>
      <c r="FE91" s="204"/>
      <c r="FF91" s="204"/>
      <c r="FG91" s="204"/>
      <c r="FH91" s="204"/>
      <c r="FI91" s="204"/>
      <c r="FJ91" s="204"/>
      <c r="FK91" s="204"/>
      <c r="FL91" s="204"/>
      <c r="FM91" s="204"/>
      <c r="FN91" s="204"/>
      <c r="FO91" s="204"/>
      <c r="FP91" s="204"/>
      <c r="FQ91" s="204"/>
      <c r="FR91" s="204"/>
      <c r="FS91" s="204"/>
      <c r="FT91" s="204"/>
      <c r="FU91" s="204"/>
      <c r="FV91" s="204"/>
      <c r="FW91" s="204"/>
      <c r="FX91" s="204"/>
      <c r="FY91" s="204"/>
      <c r="FZ91" s="204"/>
      <c r="GA91" s="204"/>
      <c r="GB91" s="204"/>
      <c r="GC91" s="204"/>
      <c r="GD91" s="204"/>
      <c r="GE91" s="204"/>
      <c r="GF91" s="204"/>
      <c r="GG91" s="204"/>
      <c r="GH91" s="204"/>
      <c r="GI91" s="204"/>
      <c r="GJ91" s="204"/>
      <c r="GK91" s="204"/>
      <c r="GL91" s="204"/>
      <c r="GM91" s="204"/>
      <c r="GN91" s="204"/>
      <c r="GO91" s="204"/>
      <c r="GP91" s="204"/>
      <c r="GQ91" s="204"/>
      <c r="GR91" s="204"/>
      <c r="GS91" s="204"/>
      <c r="GT91" s="204"/>
      <c r="GU91" s="204"/>
      <c r="GV91" s="204"/>
      <c r="GW91" s="204"/>
      <c r="GX91" s="204"/>
      <c r="GY91" s="204"/>
      <c r="GZ91" s="204"/>
      <c r="HA91" s="204"/>
      <c r="HB91" s="204"/>
      <c r="HC91" s="204"/>
      <c r="HD91" s="204"/>
      <c r="HE91" s="204"/>
      <c r="HF91" s="204"/>
      <c r="HG91" s="204"/>
      <c r="HH91" s="204"/>
      <c r="HI91" s="204"/>
      <c r="HJ91" s="204"/>
      <c r="HK91" s="204"/>
      <c r="HL91" s="204"/>
      <c r="HM91" s="204"/>
      <c r="HN91" s="204"/>
      <c r="HO91" s="204"/>
      <c r="HQ91" s="51"/>
      <c r="HR91" s="51"/>
      <c r="HS91" s="51"/>
      <c r="HT91" s="51"/>
      <c r="HU91" s="51"/>
      <c r="HV91" s="51"/>
      <c r="HW91" s="51"/>
      <c r="HX91" s="51"/>
      <c r="HY91" s="51"/>
      <c r="HZ91" s="51"/>
      <c r="IA91" s="51"/>
      <c r="IB91" s="51"/>
      <c r="IC91" s="51"/>
      <c r="ID91" s="51"/>
      <c r="IE91" s="51"/>
      <c r="IF91" s="51"/>
      <c r="IG91" s="51"/>
      <c r="IH91" s="51"/>
      <c r="II91" s="51"/>
      <c r="IJ91" s="51"/>
      <c r="IK91" s="51"/>
      <c r="IL91" s="51"/>
      <c r="IM91" s="51"/>
      <c r="IN91" s="51"/>
      <c r="IO91" s="51"/>
      <c r="IP91" s="51"/>
      <c r="IQ91" s="51"/>
      <c r="IR91" s="51"/>
      <c r="IS91" s="51"/>
      <c r="IT91" s="51"/>
      <c r="IU91" s="51"/>
      <c r="IV91" s="51"/>
      <c r="IW91" s="51"/>
      <c r="IX91" s="51"/>
      <c r="IY91" s="51"/>
      <c r="IZ91" s="51"/>
      <c r="JA91" s="51"/>
      <c r="JB91" s="51"/>
      <c r="JC91" s="51"/>
      <c r="JD91" s="51"/>
      <c r="JE91" s="51"/>
      <c r="JF91" s="51"/>
      <c r="JG91" s="51"/>
      <c r="JH91" s="51"/>
      <c r="JI91" s="51"/>
      <c r="JJ91" s="51"/>
      <c r="JK91" s="51"/>
      <c r="JL91" s="51"/>
      <c r="JM91" s="51"/>
      <c r="JN91" s="51"/>
      <c r="JO91" s="51"/>
      <c r="JP91" s="51"/>
      <c r="JQ91" s="51"/>
      <c r="JR91" s="51"/>
      <c r="JS91" s="51"/>
      <c r="JT91" s="51"/>
      <c r="JU91" s="51"/>
      <c r="JV91" s="51"/>
      <c r="JW91" s="51"/>
      <c r="JX91" s="51"/>
    </row>
    <row r="92" spans="2:284" x14ac:dyDescent="0.35">
      <c r="B92" s="179">
        <v>24</v>
      </c>
      <c r="C92" s="157" t="s">
        <v>106</v>
      </c>
      <c r="D92" s="33"/>
      <c r="E92" s="33"/>
      <c r="F92" s="33"/>
      <c r="G92" s="34"/>
      <c r="H92" s="2">
        <f t="shared" si="253"/>
        <v>4056.8</v>
      </c>
      <c r="I92" s="35">
        <f t="shared" si="254"/>
        <v>1.7824088617811529E-2</v>
      </c>
      <c r="J92" s="113">
        <f t="shared" si="361"/>
        <v>0.16490317713445851</v>
      </c>
      <c r="K92" s="113">
        <f t="shared" si="361"/>
        <v>0.95786046051166307</v>
      </c>
      <c r="L92" s="113">
        <f t="shared" si="361"/>
        <v>9.2696173597902887E-2</v>
      </c>
      <c r="M92" s="113">
        <f t="shared" si="361"/>
        <v>5.1497874221057153E-3</v>
      </c>
      <c r="N92" s="113">
        <f t="shared" si="361"/>
        <v>0.2008417094621229</v>
      </c>
      <c r="O92" s="113">
        <f t="shared" si="361"/>
        <v>3.460657147655041</v>
      </c>
      <c r="P92" s="113">
        <f t="shared" si="361"/>
        <v>0.2574893711052858</v>
      </c>
      <c r="Q92" s="82">
        <f t="shared" si="361"/>
        <v>1.1844511070843144</v>
      </c>
      <c r="R92" s="122">
        <f t="shared" si="361"/>
        <v>0.22674186855988046</v>
      </c>
      <c r="S92" s="116">
        <f t="shared" si="361"/>
        <v>1.5511205099210006</v>
      </c>
      <c r="T92" s="117">
        <f t="shared" si="361"/>
        <v>3.4165877012545627</v>
      </c>
      <c r="U92" s="111">
        <f t="shared" si="361"/>
        <v>1.5459672856355487E-2</v>
      </c>
      <c r="V92" s="111">
        <f t="shared" si="361"/>
        <v>1.0306448570903657E-2</v>
      </c>
      <c r="W92" s="111">
        <f t="shared" si="361"/>
        <v>0.11337093427994023</v>
      </c>
      <c r="X92" s="111">
        <f t="shared" si="361"/>
        <v>1.8860800884753695</v>
      </c>
      <c r="Y92" s="111">
        <f t="shared" si="361"/>
        <v>1.6387253227736818</v>
      </c>
      <c r="Z92" s="111">
        <f t="shared" si="361"/>
        <v>0.80390298853048536</v>
      </c>
      <c r="AA92" s="111">
        <f t="shared" si="361"/>
        <v>1.0306448570903657E-2</v>
      </c>
      <c r="AB92" s="111">
        <f t="shared" si="361"/>
        <v>5.7458450782787898</v>
      </c>
      <c r="AC92" s="111">
        <f t="shared" si="361"/>
        <v>1.6324826128075121</v>
      </c>
      <c r="AE92" s="179">
        <v>24</v>
      </c>
      <c r="AF92" s="157" t="s">
        <v>106</v>
      </c>
      <c r="AG92" s="33"/>
      <c r="AH92" s="33"/>
      <c r="AI92" s="33"/>
      <c r="AJ92" s="34"/>
      <c r="AK92" s="2">
        <f t="shared" si="255"/>
        <v>4056.8</v>
      </c>
      <c r="AL92" s="35">
        <f t="shared" si="256"/>
        <v>1.7824088617811529E-2</v>
      </c>
      <c r="AM92" s="143">
        <f t="shared" si="257"/>
        <v>0</v>
      </c>
      <c r="AN92" s="143">
        <f t="shared" si="258"/>
        <v>1</v>
      </c>
      <c r="AO92" s="143">
        <f t="shared" si="259"/>
        <v>0</v>
      </c>
      <c r="AP92" s="143">
        <f t="shared" si="260"/>
        <v>0</v>
      </c>
      <c r="AQ92" s="143">
        <f t="shared" si="261"/>
        <v>0</v>
      </c>
      <c r="AR92" s="143">
        <f t="shared" si="262"/>
        <v>3</v>
      </c>
      <c r="AS92" s="143">
        <f t="shared" si="263"/>
        <v>0</v>
      </c>
      <c r="AT92" s="36">
        <f t="shared" si="264"/>
        <v>1</v>
      </c>
      <c r="AU92" s="150">
        <f t="shared" si="265"/>
        <v>0</v>
      </c>
      <c r="AV92" s="148">
        <f t="shared" si="266"/>
        <v>2</v>
      </c>
      <c r="AW92" s="146">
        <f t="shared" si="267"/>
        <v>3</v>
      </c>
      <c r="AX92" s="126">
        <f t="shared" si="268"/>
        <v>0</v>
      </c>
      <c r="AY92" s="126">
        <f t="shared" si="269"/>
        <v>0</v>
      </c>
      <c r="AZ92" s="126">
        <f t="shared" si="270"/>
        <v>0</v>
      </c>
      <c r="BA92" s="126">
        <f t="shared" si="271"/>
        <v>2</v>
      </c>
      <c r="BB92" s="126">
        <f t="shared" si="272"/>
        <v>2</v>
      </c>
      <c r="BC92" s="126">
        <f t="shared" si="273"/>
        <v>1</v>
      </c>
      <c r="BD92" s="126">
        <f t="shared" si="274"/>
        <v>0</v>
      </c>
      <c r="BE92" s="126">
        <f t="shared" si="275"/>
        <v>6</v>
      </c>
      <c r="BF92" s="126">
        <f t="shared" si="276"/>
        <v>2</v>
      </c>
      <c r="BJ92" s="7">
        <f t="shared" si="277"/>
        <v>0</v>
      </c>
      <c r="BK92" s="7">
        <f t="shared" si="278"/>
        <v>0</v>
      </c>
      <c r="BL92" s="7">
        <f t="shared" si="279"/>
        <v>1</v>
      </c>
      <c r="BM92" s="7">
        <f t="shared" si="280"/>
        <v>0</v>
      </c>
      <c r="BN92" s="7">
        <f t="shared" si="281"/>
        <v>0</v>
      </c>
      <c r="BO92" s="7">
        <f t="shared" si="282"/>
        <v>0</v>
      </c>
      <c r="BP92" s="7">
        <f t="shared" si="283"/>
        <v>0</v>
      </c>
      <c r="BQ92" s="7">
        <f t="shared" si="284"/>
        <v>0</v>
      </c>
      <c r="BR92" s="7">
        <f t="shared" si="285"/>
        <v>0</v>
      </c>
      <c r="BS92" s="7">
        <f t="shared" si="286"/>
        <v>0</v>
      </c>
      <c r="BT92" s="7">
        <f t="shared" si="287"/>
        <v>3</v>
      </c>
      <c r="BU92" s="7">
        <f t="shared" si="288"/>
        <v>0</v>
      </c>
      <c r="BV92" s="7">
        <f t="shared" si="289"/>
        <v>0</v>
      </c>
      <c r="BW92" s="7">
        <f t="shared" si="290"/>
        <v>0</v>
      </c>
      <c r="BX92" s="7">
        <f t="shared" si="291"/>
        <v>1</v>
      </c>
      <c r="BY92" s="7">
        <f t="shared" si="292"/>
        <v>0</v>
      </c>
      <c r="BZ92" s="1">
        <f t="shared" si="293"/>
        <v>0</v>
      </c>
      <c r="CA92" s="1">
        <f t="shared" si="294"/>
        <v>0</v>
      </c>
      <c r="CB92" s="1">
        <f t="shared" si="295"/>
        <v>1.6</v>
      </c>
      <c r="CC92" s="1">
        <f t="shared" si="296"/>
        <v>0.4</v>
      </c>
      <c r="CD92" s="1">
        <f t="shared" si="297"/>
        <v>2.4000000000000004</v>
      </c>
      <c r="CE92" s="1">
        <f t="shared" si="298"/>
        <v>0.60000000000000009</v>
      </c>
      <c r="CF92" s="1">
        <f t="shared" si="299"/>
        <v>0</v>
      </c>
      <c r="CG92" s="1">
        <f t="shared" si="300"/>
        <v>0</v>
      </c>
      <c r="CH92" s="1">
        <f t="shared" si="301"/>
        <v>0</v>
      </c>
      <c r="CI92" s="1">
        <f t="shared" si="302"/>
        <v>0</v>
      </c>
      <c r="CJ92" s="1">
        <f t="shared" si="303"/>
        <v>0</v>
      </c>
      <c r="CK92" s="1">
        <f t="shared" si="304"/>
        <v>0</v>
      </c>
      <c r="CL92" s="1">
        <f t="shared" si="305"/>
        <v>1.6</v>
      </c>
      <c r="CM92" s="1">
        <f t="shared" si="306"/>
        <v>0.4</v>
      </c>
      <c r="CN92" s="1">
        <f t="shared" si="307"/>
        <v>1.6</v>
      </c>
      <c r="CO92" s="1">
        <f t="shared" si="308"/>
        <v>0.4</v>
      </c>
      <c r="CP92" s="1">
        <f t="shared" si="309"/>
        <v>0.8</v>
      </c>
      <c r="CQ92" s="1">
        <f t="shared" si="310"/>
        <v>0.2</v>
      </c>
      <c r="CR92" s="1">
        <f t="shared" si="311"/>
        <v>0</v>
      </c>
      <c r="CS92" s="1">
        <f t="shared" si="312"/>
        <v>0</v>
      </c>
      <c r="CT92" s="1">
        <f t="shared" si="313"/>
        <v>4.8000000000000007</v>
      </c>
      <c r="CU92" s="1">
        <f t="shared" si="314"/>
        <v>1.2000000000000002</v>
      </c>
      <c r="CV92" s="1">
        <f t="shared" si="315"/>
        <v>1.6</v>
      </c>
      <c r="CW92" s="1">
        <f t="shared" si="316"/>
        <v>0.4</v>
      </c>
      <c r="DA92" s="7">
        <f t="shared" si="317"/>
        <v>0</v>
      </c>
      <c r="DB92" s="7">
        <f t="shared" si="318"/>
        <v>0</v>
      </c>
      <c r="DC92" s="7">
        <f t="shared" si="319"/>
        <v>1</v>
      </c>
      <c r="DD92" s="7">
        <f t="shared" si="320"/>
        <v>0</v>
      </c>
      <c r="DE92" s="7">
        <f t="shared" si="321"/>
        <v>0</v>
      </c>
      <c r="DF92" s="7">
        <f t="shared" si="322"/>
        <v>0</v>
      </c>
      <c r="DG92" s="7">
        <f t="shared" si="323"/>
        <v>0</v>
      </c>
      <c r="DH92" s="7">
        <f t="shared" si="324"/>
        <v>0</v>
      </c>
      <c r="DI92" s="7">
        <f t="shared" si="325"/>
        <v>0</v>
      </c>
      <c r="DJ92" s="7">
        <f t="shared" si="326"/>
        <v>0</v>
      </c>
      <c r="DK92" s="7">
        <f t="shared" si="327"/>
        <v>3</v>
      </c>
      <c r="DL92" s="7">
        <f t="shared" si="328"/>
        <v>0</v>
      </c>
      <c r="DM92" s="7">
        <f t="shared" si="329"/>
        <v>0</v>
      </c>
      <c r="DN92" s="7">
        <f t="shared" si="330"/>
        <v>0</v>
      </c>
      <c r="DO92" s="7">
        <f t="shared" si="331"/>
        <v>1</v>
      </c>
      <c r="DP92" s="7">
        <f t="shared" si="332"/>
        <v>0</v>
      </c>
      <c r="DQ92" s="7">
        <f t="shared" si="333"/>
        <v>0</v>
      </c>
      <c r="DR92" s="7">
        <f t="shared" si="334"/>
        <v>0</v>
      </c>
      <c r="DS92" s="7">
        <f t="shared" si="335"/>
        <v>2</v>
      </c>
      <c r="DT92" s="7">
        <f t="shared" si="336"/>
        <v>0</v>
      </c>
      <c r="DU92" s="7">
        <f t="shared" si="337"/>
        <v>2</v>
      </c>
      <c r="DV92" s="7">
        <f t="shared" si="338"/>
        <v>1</v>
      </c>
      <c r="DW92" s="7">
        <f t="shared" si="339"/>
        <v>0</v>
      </c>
      <c r="DX92" s="7">
        <f t="shared" si="340"/>
        <v>0</v>
      </c>
      <c r="DY92" s="7">
        <f t="shared" si="341"/>
        <v>0</v>
      </c>
      <c r="DZ92" s="7">
        <f t="shared" si="342"/>
        <v>0</v>
      </c>
      <c r="EA92" s="7">
        <f t="shared" si="343"/>
        <v>0</v>
      </c>
      <c r="EB92" s="7">
        <f t="shared" si="344"/>
        <v>0</v>
      </c>
      <c r="EC92" s="7">
        <f t="shared" si="345"/>
        <v>2</v>
      </c>
      <c r="ED92" s="7">
        <f t="shared" si="346"/>
        <v>0</v>
      </c>
      <c r="EE92" s="7">
        <f t="shared" si="347"/>
        <v>2</v>
      </c>
      <c r="EF92" s="7">
        <f t="shared" si="348"/>
        <v>0</v>
      </c>
      <c r="EG92" s="7">
        <f t="shared" si="349"/>
        <v>1</v>
      </c>
      <c r="EH92" s="7">
        <f t="shared" si="350"/>
        <v>0</v>
      </c>
      <c r="EI92" s="7">
        <f t="shared" si="351"/>
        <v>0</v>
      </c>
      <c r="EJ92" s="7">
        <f t="shared" si="352"/>
        <v>0</v>
      </c>
      <c r="EK92" s="7">
        <f t="shared" si="353"/>
        <v>5</v>
      </c>
      <c r="EL92" s="7">
        <f t="shared" si="354"/>
        <v>1</v>
      </c>
      <c r="EM92" s="7">
        <f t="shared" si="355"/>
        <v>2</v>
      </c>
      <c r="EN92" s="7">
        <f t="shared" si="356"/>
        <v>0</v>
      </c>
      <c r="EP92" s="1">
        <v>24</v>
      </c>
      <c r="EQ92" s="10">
        <f t="shared" si="357"/>
        <v>52.058181818181822</v>
      </c>
      <c r="ER92" s="10">
        <f t="shared" si="358"/>
        <v>1.3080000000000001</v>
      </c>
      <c r="ET92" s="1" t="str">
        <f t="shared" si="359"/>
        <v>[52.06, 1.31]</v>
      </c>
      <c r="FC92" s="203"/>
      <c r="FD92" s="204"/>
      <c r="FE92" s="204"/>
      <c r="FF92" s="204"/>
      <c r="FG92" s="204"/>
      <c r="FH92" s="204"/>
      <c r="FI92" s="204"/>
      <c r="FJ92" s="204"/>
      <c r="FK92" s="204"/>
      <c r="FL92" s="204"/>
      <c r="FM92" s="204"/>
      <c r="FN92" s="204"/>
      <c r="FO92" s="204"/>
      <c r="FP92" s="204"/>
      <c r="FQ92" s="204"/>
      <c r="FR92" s="204"/>
      <c r="FS92" s="204"/>
      <c r="FT92" s="204"/>
      <c r="FU92" s="204"/>
      <c r="FV92" s="204"/>
      <c r="FW92" s="204"/>
      <c r="FX92" s="204"/>
      <c r="FY92" s="204"/>
      <c r="FZ92" s="204"/>
      <c r="GA92" s="204"/>
      <c r="GB92" s="204"/>
      <c r="GC92" s="204"/>
      <c r="GD92" s="204"/>
      <c r="GE92" s="204"/>
      <c r="GF92" s="204"/>
      <c r="GG92" s="204"/>
      <c r="GH92" s="204"/>
      <c r="GI92" s="204"/>
      <c r="GJ92" s="204"/>
      <c r="GK92" s="204"/>
      <c r="GL92" s="204"/>
      <c r="GM92" s="204"/>
      <c r="GN92" s="204"/>
      <c r="GO92" s="204"/>
      <c r="GP92" s="204"/>
      <c r="GQ92" s="204"/>
      <c r="GR92" s="204"/>
      <c r="GS92" s="204"/>
      <c r="GT92" s="204"/>
      <c r="GU92" s="204"/>
      <c r="GV92" s="204"/>
      <c r="GW92" s="204"/>
      <c r="GX92" s="204"/>
      <c r="GY92" s="204"/>
      <c r="GZ92" s="204"/>
      <c r="HA92" s="204"/>
      <c r="HB92" s="204"/>
      <c r="HC92" s="204"/>
      <c r="HD92" s="204"/>
      <c r="HE92" s="204"/>
      <c r="HF92" s="204"/>
      <c r="HG92" s="204"/>
      <c r="HH92" s="204"/>
      <c r="HI92" s="204"/>
      <c r="HJ92" s="204"/>
      <c r="HK92" s="204"/>
      <c r="HL92" s="204"/>
      <c r="HM92" s="204"/>
      <c r="HN92" s="204"/>
      <c r="HO92" s="204"/>
      <c r="HQ92" s="51"/>
      <c r="HR92" s="51"/>
      <c r="HS92" s="51"/>
      <c r="HT92" s="51"/>
      <c r="HU92" s="51"/>
      <c r="HV92" s="51"/>
      <c r="HW92" s="51"/>
      <c r="HX92" s="51"/>
      <c r="HY92" s="51"/>
      <c r="HZ92" s="51"/>
      <c r="IA92" s="51"/>
      <c r="IB92" s="51"/>
      <c r="IC92" s="51"/>
      <c r="ID92" s="51"/>
      <c r="IE92" s="51"/>
      <c r="IF92" s="51"/>
      <c r="IG92" s="51"/>
      <c r="IH92" s="51"/>
      <c r="II92" s="51"/>
      <c r="IJ92" s="51"/>
      <c r="IK92" s="51"/>
      <c r="IL92" s="51"/>
      <c r="IM92" s="51"/>
      <c r="IN92" s="51"/>
      <c r="IO92" s="51"/>
      <c r="IP92" s="51"/>
      <c r="IQ92" s="51"/>
      <c r="IR92" s="51"/>
      <c r="IS92" s="51"/>
      <c r="IT92" s="51"/>
      <c r="IU92" s="51"/>
      <c r="IV92" s="51"/>
      <c r="IW92" s="51"/>
      <c r="IX92" s="51"/>
      <c r="IY92" s="51"/>
      <c r="IZ92" s="51"/>
      <c r="JA92" s="51"/>
      <c r="JB92" s="51"/>
      <c r="JC92" s="51"/>
      <c r="JD92" s="51"/>
      <c r="JE92" s="51"/>
      <c r="JF92" s="51"/>
      <c r="JG92" s="51"/>
      <c r="JH92" s="51"/>
      <c r="JI92" s="51"/>
      <c r="JJ92" s="51"/>
      <c r="JK92" s="51"/>
      <c r="JL92" s="51"/>
      <c r="JM92" s="51"/>
      <c r="JN92" s="51"/>
      <c r="JO92" s="51"/>
      <c r="JP92" s="51"/>
      <c r="JQ92" s="51"/>
      <c r="JR92" s="51"/>
      <c r="JS92" s="51"/>
      <c r="JT92" s="51"/>
      <c r="JU92" s="51"/>
      <c r="JV92" s="51"/>
      <c r="JW92" s="51"/>
      <c r="JX92" s="51"/>
    </row>
    <row r="93" spans="2:284" x14ac:dyDescent="0.35">
      <c r="B93" s="179">
        <v>25</v>
      </c>
      <c r="C93" s="158" t="s">
        <v>107</v>
      </c>
      <c r="D93" s="33"/>
      <c r="E93" s="33"/>
      <c r="F93" s="33"/>
      <c r="G93" s="34"/>
      <c r="H93" s="2">
        <f t="shared" si="253"/>
        <v>6909.1</v>
      </c>
      <c r="I93" s="35">
        <f t="shared" si="254"/>
        <v>3.0356046802731618E-2</v>
      </c>
      <c r="J93" s="113">
        <f t="shared" si="361"/>
        <v>0.28084513437677167</v>
      </c>
      <c r="K93" s="113">
        <f t="shared" si="361"/>
        <v>1.6313236313649011</v>
      </c>
      <c r="L93" s="113">
        <f t="shared" si="361"/>
        <v>0.15787002884176463</v>
      </c>
      <c r="M93" s="113">
        <f t="shared" si="361"/>
        <v>8.7705571578758114E-3</v>
      </c>
      <c r="N93" s="113">
        <f t="shared" si="361"/>
        <v>0.3420517291571567</v>
      </c>
      <c r="O93" s="113">
        <f t="shared" si="361"/>
        <v>5.8938144100925465</v>
      </c>
      <c r="P93" s="113">
        <f t="shared" si="361"/>
        <v>0.43852785789379067</v>
      </c>
      <c r="Q93" s="82">
        <f t="shared" si="361"/>
        <v>2.017228146311437</v>
      </c>
      <c r="R93" s="122">
        <f t="shared" si="361"/>
        <v>0.38616205976806106</v>
      </c>
      <c r="S93" s="116">
        <f t="shared" si="361"/>
        <v>2.6416995452315088</v>
      </c>
      <c r="T93" s="117">
        <f t="shared" si="361"/>
        <v>5.8187601278687389</v>
      </c>
      <c r="U93" s="111">
        <f t="shared" si="361"/>
        <v>2.6329231347822345E-2</v>
      </c>
      <c r="V93" s="111">
        <f t="shared" si="361"/>
        <v>1.7552820898548229E-2</v>
      </c>
      <c r="W93" s="111">
        <f t="shared" si="361"/>
        <v>0.19308102988403053</v>
      </c>
      <c r="X93" s="111">
        <f t="shared" si="361"/>
        <v>3.2121662244343261</v>
      </c>
      <c r="Y93" s="111">
        <f t="shared" ref="Y93:AC93" si="362">IF(Y$67="EV",$I$61*($H$114/$C$63)*$A$1*Y$68*$I93,IF(Y$67="PHEV",$I$62*($H$114/$C$63)*$A$1*Y$68*$I93))</f>
        <v>2.7908985228691687</v>
      </c>
      <c r="Z93" s="111">
        <f t="shared" si="362"/>
        <v>1.3691200300867621</v>
      </c>
      <c r="AA93" s="111">
        <f t="shared" si="362"/>
        <v>1.7552820898548229E-2</v>
      </c>
      <c r="AB93" s="111">
        <f t="shared" si="362"/>
        <v>9.785697650940639</v>
      </c>
      <c r="AC93" s="111">
        <f t="shared" si="362"/>
        <v>2.7802666190466332</v>
      </c>
      <c r="AE93" s="179">
        <v>25</v>
      </c>
      <c r="AF93" s="158" t="s">
        <v>107</v>
      </c>
      <c r="AG93" s="33"/>
      <c r="AH93" s="33"/>
      <c r="AI93" s="33"/>
      <c r="AJ93" s="34"/>
      <c r="AK93" s="2">
        <f t="shared" si="255"/>
        <v>6909.1</v>
      </c>
      <c r="AL93" s="35">
        <f t="shared" si="256"/>
        <v>3.0356046802731618E-2</v>
      </c>
      <c r="AM93" s="143">
        <f t="shared" si="257"/>
        <v>0</v>
      </c>
      <c r="AN93" s="143">
        <f t="shared" si="258"/>
        <v>2</v>
      </c>
      <c r="AO93" s="143">
        <f t="shared" si="259"/>
        <v>0</v>
      </c>
      <c r="AP93" s="143">
        <f t="shared" si="260"/>
        <v>0</v>
      </c>
      <c r="AQ93" s="143">
        <f t="shared" si="261"/>
        <v>0</v>
      </c>
      <c r="AR93" s="143">
        <f t="shared" si="262"/>
        <v>6</v>
      </c>
      <c r="AS93" s="143">
        <f t="shared" si="263"/>
        <v>0</v>
      </c>
      <c r="AT93" s="36">
        <f t="shared" si="264"/>
        <v>2</v>
      </c>
      <c r="AU93" s="150">
        <f t="shared" si="265"/>
        <v>0</v>
      </c>
      <c r="AV93" s="148">
        <f t="shared" si="266"/>
        <v>3</v>
      </c>
      <c r="AW93" s="146">
        <f t="shared" si="267"/>
        <v>6</v>
      </c>
      <c r="AX93" s="126">
        <f t="shared" si="268"/>
        <v>0</v>
      </c>
      <c r="AY93" s="126">
        <f t="shared" si="269"/>
        <v>0</v>
      </c>
      <c r="AZ93" s="126">
        <f t="shared" si="270"/>
        <v>0</v>
      </c>
      <c r="BA93" s="126">
        <f t="shared" si="271"/>
        <v>3</v>
      </c>
      <c r="BB93" s="126">
        <f t="shared" si="272"/>
        <v>3</v>
      </c>
      <c r="BC93" s="126">
        <f t="shared" si="273"/>
        <v>1</v>
      </c>
      <c r="BD93" s="126">
        <f t="shared" si="274"/>
        <v>0</v>
      </c>
      <c r="BE93" s="126">
        <f t="shared" si="275"/>
        <v>10</v>
      </c>
      <c r="BF93" s="126">
        <f t="shared" si="276"/>
        <v>3</v>
      </c>
      <c r="BJ93" s="7">
        <f t="shared" si="277"/>
        <v>0</v>
      </c>
      <c r="BK93" s="7">
        <f t="shared" si="278"/>
        <v>0</v>
      </c>
      <c r="BL93" s="7">
        <f t="shared" si="279"/>
        <v>2</v>
      </c>
      <c r="BM93" s="7">
        <f t="shared" si="280"/>
        <v>0</v>
      </c>
      <c r="BN93" s="7">
        <f t="shared" si="281"/>
        <v>0</v>
      </c>
      <c r="BO93" s="7">
        <f t="shared" si="282"/>
        <v>0</v>
      </c>
      <c r="BP93" s="7">
        <f t="shared" si="283"/>
        <v>0</v>
      </c>
      <c r="BQ93" s="7">
        <f t="shared" si="284"/>
        <v>0</v>
      </c>
      <c r="BR93" s="7">
        <f t="shared" si="285"/>
        <v>0</v>
      </c>
      <c r="BS93" s="7">
        <f t="shared" si="286"/>
        <v>0</v>
      </c>
      <c r="BT93" s="7">
        <f t="shared" si="287"/>
        <v>6</v>
      </c>
      <c r="BU93" s="7">
        <f t="shared" si="288"/>
        <v>0</v>
      </c>
      <c r="BV93" s="7">
        <f t="shared" si="289"/>
        <v>0</v>
      </c>
      <c r="BW93" s="7">
        <f t="shared" si="290"/>
        <v>0</v>
      </c>
      <c r="BX93" s="7">
        <f t="shared" si="291"/>
        <v>2</v>
      </c>
      <c r="BY93" s="7">
        <f t="shared" si="292"/>
        <v>0</v>
      </c>
      <c r="BZ93" s="1">
        <f t="shared" si="293"/>
        <v>0</v>
      </c>
      <c r="CA93" s="1">
        <f t="shared" si="294"/>
        <v>0</v>
      </c>
      <c r="CB93" s="1">
        <f t="shared" si="295"/>
        <v>2.4000000000000004</v>
      </c>
      <c r="CC93" s="1">
        <f t="shared" si="296"/>
        <v>0.60000000000000009</v>
      </c>
      <c r="CD93" s="1">
        <f t="shared" si="297"/>
        <v>4.8000000000000007</v>
      </c>
      <c r="CE93" s="1">
        <f t="shared" si="298"/>
        <v>1.2000000000000002</v>
      </c>
      <c r="CF93" s="1">
        <f t="shared" si="299"/>
        <v>0</v>
      </c>
      <c r="CG93" s="1">
        <f t="shared" si="300"/>
        <v>0</v>
      </c>
      <c r="CH93" s="1">
        <f t="shared" si="301"/>
        <v>0</v>
      </c>
      <c r="CI93" s="1">
        <f t="shared" si="302"/>
        <v>0</v>
      </c>
      <c r="CJ93" s="1">
        <f t="shared" si="303"/>
        <v>0</v>
      </c>
      <c r="CK93" s="1">
        <f t="shared" si="304"/>
        <v>0</v>
      </c>
      <c r="CL93" s="1">
        <f t="shared" si="305"/>
        <v>2.4000000000000004</v>
      </c>
      <c r="CM93" s="1">
        <f t="shared" si="306"/>
        <v>0.60000000000000009</v>
      </c>
      <c r="CN93" s="1">
        <f t="shared" si="307"/>
        <v>2.4000000000000004</v>
      </c>
      <c r="CO93" s="1">
        <f t="shared" si="308"/>
        <v>0.60000000000000009</v>
      </c>
      <c r="CP93" s="1">
        <f t="shared" si="309"/>
        <v>0.8</v>
      </c>
      <c r="CQ93" s="1">
        <f t="shared" si="310"/>
        <v>0.2</v>
      </c>
      <c r="CR93" s="1">
        <f t="shared" si="311"/>
        <v>0</v>
      </c>
      <c r="CS93" s="1">
        <f t="shared" si="312"/>
        <v>0</v>
      </c>
      <c r="CT93" s="1">
        <f t="shared" si="313"/>
        <v>8</v>
      </c>
      <c r="CU93" s="1">
        <f t="shared" si="314"/>
        <v>2</v>
      </c>
      <c r="CV93" s="1">
        <f t="shared" si="315"/>
        <v>2.4000000000000004</v>
      </c>
      <c r="CW93" s="1">
        <f t="shared" si="316"/>
        <v>0.60000000000000009</v>
      </c>
      <c r="DA93" s="7">
        <f t="shared" si="317"/>
        <v>0</v>
      </c>
      <c r="DB93" s="7">
        <f t="shared" si="318"/>
        <v>0</v>
      </c>
      <c r="DC93" s="7">
        <f t="shared" si="319"/>
        <v>2</v>
      </c>
      <c r="DD93" s="7">
        <f t="shared" si="320"/>
        <v>0</v>
      </c>
      <c r="DE93" s="7">
        <f t="shared" si="321"/>
        <v>0</v>
      </c>
      <c r="DF93" s="7">
        <f t="shared" si="322"/>
        <v>0</v>
      </c>
      <c r="DG93" s="7">
        <f t="shared" si="323"/>
        <v>0</v>
      </c>
      <c r="DH93" s="7">
        <f t="shared" si="324"/>
        <v>0</v>
      </c>
      <c r="DI93" s="7">
        <f t="shared" si="325"/>
        <v>0</v>
      </c>
      <c r="DJ93" s="7">
        <f t="shared" si="326"/>
        <v>0</v>
      </c>
      <c r="DK93" s="7">
        <f t="shared" si="327"/>
        <v>6</v>
      </c>
      <c r="DL93" s="7">
        <f t="shared" si="328"/>
        <v>0</v>
      </c>
      <c r="DM93" s="7">
        <f t="shared" si="329"/>
        <v>0</v>
      </c>
      <c r="DN93" s="7">
        <f t="shared" si="330"/>
        <v>0</v>
      </c>
      <c r="DO93" s="7">
        <f t="shared" si="331"/>
        <v>2</v>
      </c>
      <c r="DP93" s="7">
        <f t="shared" si="332"/>
        <v>0</v>
      </c>
      <c r="DQ93" s="7">
        <f t="shared" si="333"/>
        <v>0</v>
      </c>
      <c r="DR93" s="7">
        <f t="shared" si="334"/>
        <v>0</v>
      </c>
      <c r="DS93" s="7">
        <f t="shared" si="335"/>
        <v>2</v>
      </c>
      <c r="DT93" s="7">
        <f t="shared" si="336"/>
        <v>1</v>
      </c>
      <c r="DU93" s="7">
        <f t="shared" si="337"/>
        <v>5</v>
      </c>
      <c r="DV93" s="7">
        <f t="shared" si="338"/>
        <v>1</v>
      </c>
      <c r="DW93" s="7">
        <f t="shared" si="339"/>
        <v>0</v>
      </c>
      <c r="DX93" s="7">
        <f t="shared" si="340"/>
        <v>0</v>
      </c>
      <c r="DY93" s="7">
        <f t="shared" si="341"/>
        <v>0</v>
      </c>
      <c r="DZ93" s="7">
        <f t="shared" si="342"/>
        <v>0</v>
      </c>
      <c r="EA93" s="7">
        <f t="shared" si="343"/>
        <v>0</v>
      </c>
      <c r="EB93" s="7">
        <f t="shared" si="344"/>
        <v>0</v>
      </c>
      <c r="EC93" s="7">
        <f t="shared" si="345"/>
        <v>2</v>
      </c>
      <c r="ED93" s="7">
        <f t="shared" si="346"/>
        <v>1</v>
      </c>
      <c r="EE93" s="7">
        <f t="shared" si="347"/>
        <v>2</v>
      </c>
      <c r="EF93" s="7">
        <f t="shared" si="348"/>
        <v>1</v>
      </c>
      <c r="EG93" s="7">
        <f t="shared" si="349"/>
        <v>1</v>
      </c>
      <c r="EH93" s="7">
        <f t="shared" si="350"/>
        <v>0</v>
      </c>
      <c r="EI93" s="7">
        <f t="shared" si="351"/>
        <v>0</v>
      </c>
      <c r="EJ93" s="7">
        <f t="shared" si="352"/>
        <v>0</v>
      </c>
      <c r="EK93" s="7">
        <f t="shared" si="353"/>
        <v>8</v>
      </c>
      <c r="EL93" s="7">
        <f t="shared" si="354"/>
        <v>2</v>
      </c>
      <c r="EM93" s="7">
        <f t="shared" si="355"/>
        <v>2</v>
      </c>
      <c r="EN93" s="7">
        <f t="shared" si="356"/>
        <v>1</v>
      </c>
      <c r="EP93" s="1">
        <v>25</v>
      </c>
      <c r="EQ93" s="10">
        <f t="shared" si="357"/>
        <v>77.925454545454556</v>
      </c>
      <c r="ER93" s="10">
        <f t="shared" si="358"/>
        <v>3.6780000000000004</v>
      </c>
      <c r="ET93" s="1" t="str">
        <f t="shared" si="359"/>
        <v>[77.93, 3.68]</v>
      </c>
      <c r="FC93" s="203"/>
      <c r="FD93" s="204"/>
      <c r="FE93" s="204"/>
      <c r="FF93" s="204"/>
      <c r="FG93" s="204"/>
      <c r="FH93" s="204"/>
      <c r="FI93" s="204"/>
      <c r="FJ93" s="204"/>
      <c r="FK93" s="204"/>
      <c r="FL93" s="204"/>
      <c r="FM93" s="204"/>
      <c r="FN93" s="204"/>
      <c r="FO93" s="204"/>
      <c r="FP93" s="204"/>
      <c r="FQ93" s="204"/>
      <c r="FR93" s="204"/>
      <c r="FS93" s="204"/>
      <c r="FT93" s="204"/>
      <c r="FU93" s="204"/>
      <c r="FV93" s="204"/>
      <c r="FW93" s="204"/>
      <c r="FX93" s="204"/>
      <c r="FY93" s="204"/>
      <c r="FZ93" s="204"/>
      <c r="GA93" s="204"/>
      <c r="GB93" s="204"/>
      <c r="GC93" s="204"/>
      <c r="GD93" s="204"/>
      <c r="GE93" s="204"/>
      <c r="GF93" s="204"/>
      <c r="GG93" s="204"/>
      <c r="GH93" s="204"/>
      <c r="GI93" s="204"/>
      <c r="GJ93" s="204"/>
      <c r="GK93" s="204"/>
      <c r="GL93" s="204"/>
      <c r="GM93" s="204"/>
      <c r="GN93" s="204"/>
      <c r="GO93" s="204"/>
      <c r="GP93" s="204"/>
      <c r="GQ93" s="204"/>
      <c r="GR93" s="204"/>
      <c r="GS93" s="204"/>
      <c r="GT93" s="204"/>
      <c r="GU93" s="204"/>
      <c r="GV93" s="204"/>
      <c r="GW93" s="204"/>
      <c r="GX93" s="204"/>
      <c r="GY93" s="204"/>
      <c r="GZ93" s="204"/>
      <c r="HA93" s="204"/>
      <c r="HB93" s="204"/>
      <c r="HC93" s="204"/>
      <c r="HD93" s="204"/>
      <c r="HE93" s="204"/>
      <c r="HF93" s="204"/>
      <c r="HG93" s="204"/>
      <c r="HH93" s="204"/>
      <c r="HI93" s="204"/>
      <c r="HJ93" s="204"/>
      <c r="HK93" s="204"/>
      <c r="HL93" s="204"/>
      <c r="HM93" s="204"/>
      <c r="HN93" s="204"/>
      <c r="HO93" s="204"/>
      <c r="HQ93" s="51"/>
      <c r="HR93" s="51"/>
      <c r="HS93" s="51"/>
      <c r="HT93" s="51"/>
      <c r="HU93" s="51"/>
      <c r="HV93" s="51"/>
      <c r="HW93" s="51"/>
      <c r="HX93" s="51"/>
      <c r="HY93" s="51"/>
      <c r="HZ93" s="51"/>
      <c r="IA93" s="51"/>
      <c r="IB93" s="51"/>
      <c r="IC93" s="51"/>
      <c r="ID93" s="51"/>
      <c r="IE93" s="51"/>
      <c r="IF93" s="51"/>
      <c r="IG93" s="51"/>
      <c r="IH93" s="51"/>
      <c r="II93" s="51"/>
      <c r="IJ93" s="51"/>
      <c r="IK93" s="51"/>
      <c r="IL93" s="51"/>
      <c r="IM93" s="51"/>
      <c r="IN93" s="51"/>
      <c r="IO93" s="51"/>
      <c r="IP93" s="51"/>
      <c r="IQ93" s="51"/>
      <c r="IR93" s="51"/>
      <c r="IS93" s="51"/>
      <c r="IT93" s="51"/>
      <c r="IU93" s="51"/>
      <c r="IV93" s="51"/>
      <c r="IW93" s="51"/>
      <c r="IX93" s="51"/>
      <c r="IY93" s="51"/>
      <c r="IZ93" s="51"/>
      <c r="JA93" s="51"/>
      <c r="JB93" s="51"/>
      <c r="JC93" s="51"/>
      <c r="JD93" s="51"/>
      <c r="JE93" s="51"/>
      <c r="JF93" s="51"/>
      <c r="JG93" s="51"/>
      <c r="JH93" s="51"/>
      <c r="JI93" s="51"/>
      <c r="JJ93" s="51"/>
      <c r="JK93" s="51"/>
      <c r="JL93" s="51"/>
      <c r="JM93" s="51"/>
      <c r="JN93" s="51"/>
      <c r="JO93" s="51"/>
      <c r="JP93" s="51"/>
      <c r="JQ93" s="51"/>
      <c r="JR93" s="51"/>
      <c r="JS93" s="51"/>
      <c r="JT93" s="51"/>
      <c r="JU93" s="51"/>
      <c r="JV93" s="51"/>
      <c r="JW93" s="51"/>
      <c r="JX93" s="51"/>
    </row>
    <row r="94" spans="2:284" x14ac:dyDescent="0.35">
      <c r="B94" s="179">
        <v>26</v>
      </c>
      <c r="C94" s="157" t="s">
        <v>108</v>
      </c>
      <c r="D94" s="33"/>
      <c r="E94" s="33"/>
      <c r="F94" s="33"/>
      <c r="G94" s="34"/>
      <c r="H94" s="2">
        <f t="shared" si="253"/>
        <v>7049.9000000000005</v>
      </c>
      <c r="I94" s="35">
        <f t="shared" si="254"/>
        <v>3.0974670268859566E-2</v>
      </c>
      <c r="J94" s="113">
        <f t="shared" ref="J94:AC106" si="363">IF(J$67="EV",$I$61*($H$114/$C$63)*$A$1*J$68*$I94,IF(J$67="PHEV",$I$62*($H$114/$C$63)*$A$1*J$68*$I94))</f>
        <v>0.28656845505822792</v>
      </c>
      <c r="K94" s="113">
        <f t="shared" si="363"/>
        <v>1.6645682460464337</v>
      </c>
      <c r="L94" s="113">
        <f t="shared" si="363"/>
        <v>0.16108724961739682</v>
      </c>
      <c r="M94" s="113">
        <f t="shared" si="363"/>
        <v>8.9492916454109346E-3</v>
      </c>
      <c r="N94" s="113">
        <f t="shared" si="363"/>
        <v>0.34902237417102649</v>
      </c>
      <c r="O94" s="113">
        <f t="shared" si="363"/>
        <v>6.0139239857161488</v>
      </c>
      <c r="P94" s="113">
        <f t="shared" si="363"/>
        <v>0.44746458227054675</v>
      </c>
      <c r="Q94" s="82">
        <f t="shared" si="363"/>
        <v>2.0583370784445147</v>
      </c>
      <c r="R94" s="122">
        <f t="shared" si="363"/>
        <v>0.39403162570506339</v>
      </c>
      <c r="S94" s="116">
        <f t="shared" si="363"/>
        <v>2.6955345303914569</v>
      </c>
      <c r="T94" s="117">
        <f t="shared" si="363"/>
        <v>5.93734017823766</v>
      </c>
      <c r="U94" s="111">
        <f t="shared" si="363"/>
        <v>2.6865792661708868E-2</v>
      </c>
      <c r="V94" s="111">
        <f t="shared" si="363"/>
        <v>1.7910528441139245E-2</v>
      </c>
      <c r="W94" s="111">
        <f t="shared" si="363"/>
        <v>0.1970158128525317</v>
      </c>
      <c r="X94" s="111">
        <f t="shared" si="363"/>
        <v>3.2776267047284819</v>
      </c>
      <c r="Y94" s="111">
        <f t="shared" si="363"/>
        <v>2.8477740221411403</v>
      </c>
      <c r="Z94" s="111">
        <f t="shared" si="363"/>
        <v>1.3970212184088613</v>
      </c>
      <c r="AA94" s="111">
        <f t="shared" si="363"/>
        <v>1.7910528441139245E-2</v>
      </c>
      <c r="AB94" s="111">
        <f t="shared" si="363"/>
        <v>9.9851196059351306</v>
      </c>
      <c r="AC94" s="111">
        <f t="shared" si="363"/>
        <v>2.8369254515952669</v>
      </c>
      <c r="AE94" s="179">
        <v>26</v>
      </c>
      <c r="AF94" s="157" t="s">
        <v>108</v>
      </c>
      <c r="AG94" s="33"/>
      <c r="AH94" s="33"/>
      <c r="AI94" s="33"/>
      <c r="AJ94" s="34"/>
      <c r="AK94" s="2">
        <f t="shared" si="255"/>
        <v>7049.9000000000005</v>
      </c>
      <c r="AL94" s="35">
        <f t="shared" si="256"/>
        <v>3.0974670268859566E-2</v>
      </c>
      <c r="AM94" s="143">
        <f t="shared" si="257"/>
        <v>0</v>
      </c>
      <c r="AN94" s="143">
        <f t="shared" si="258"/>
        <v>2</v>
      </c>
      <c r="AO94" s="143">
        <f t="shared" si="259"/>
        <v>0</v>
      </c>
      <c r="AP94" s="143">
        <f t="shared" si="260"/>
        <v>0</v>
      </c>
      <c r="AQ94" s="143">
        <f t="shared" si="261"/>
        <v>0</v>
      </c>
      <c r="AR94" s="143">
        <f t="shared" si="262"/>
        <v>6</v>
      </c>
      <c r="AS94" s="143">
        <f t="shared" si="263"/>
        <v>0</v>
      </c>
      <c r="AT94" s="36">
        <f t="shared" si="264"/>
        <v>2</v>
      </c>
      <c r="AU94" s="150">
        <f t="shared" si="265"/>
        <v>0</v>
      </c>
      <c r="AV94" s="148">
        <f t="shared" si="266"/>
        <v>3</v>
      </c>
      <c r="AW94" s="146">
        <f t="shared" si="267"/>
        <v>6</v>
      </c>
      <c r="AX94" s="126">
        <f t="shared" si="268"/>
        <v>0</v>
      </c>
      <c r="AY94" s="126">
        <f t="shared" si="269"/>
        <v>0</v>
      </c>
      <c r="AZ94" s="126">
        <f t="shared" si="270"/>
        <v>0</v>
      </c>
      <c r="BA94" s="126">
        <f t="shared" si="271"/>
        <v>3</v>
      </c>
      <c r="BB94" s="126">
        <f t="shared" si="272"/>
        <v>3</v>
      </c>
      <c r="BC94" s="126">
        <f t="shared" si="273"/>
        <v>1</v>
      </c>
      <c r="BD94" s="126">
        <f t="shared" si="274"/>
        <v>0</v>
      </c>
      <c r="BE94" s="126">
        <f t="shared" si="275"/>
        <v>10</v>
      </c>
      <c r="BF94" s="126">
        <f t="shared" si="276"/>
        <v>3</v>
      </c>
      <c r="BJ94" s="7">
        <f t="shared" si="277"/>
        <v>0</v>
      </c>
      <c r="BK94" s="7">
        <f t="shared" si="278"/>
        <v>0</v>
      </c>
      <c r="BL94" s="7">
        <f t="shared" si="279"/>
        <v>2</v>
      </c>
      <c r="BM94" s="7">
        <f t="shared" si="280"/>
        <v>0</v>
      </c>
      <c r="BN94" s="7">
        <f t="shared" si="281"/>
        <v>0</v>
      </c>
      <c r="BO94" s="7">
        <f t="shared" si="282"/>
        <v>0</v>
      </c>
      <c r="BP94" s="7">
        <f t="shared" si="283"/>
        <v>0</v>
      </c>
      <c r="BQ94" s="7">
        <f t="shared" si="284"/>
        <v>0</v>
      </c>
      <c r="BR94" s="7">
        <f t="shared" si="285"/>
        <v>0</v>
      </c>
      <c r="BS94" s="7">
        <f t="shared" si="286"/>
        <v>0</v>
      </c>
      <c r="BT94" s="7">
        <f t="shared" si="287"/>
        <v>6</v>
      </c>
      <c r="BU94" s="7">
        <f t="shared" si="288"/>
        <v>0</v>
      </c>
      <c r="BV94" s="7">
        <f t="shared" si="289"/>
        <v>0</v>
      </c>
      <c r="BW94" s="7">
        <f t="shared" si="290"/>
        <v>0</v>
      </c>
      <c r="BX94" s="7">
        <f t="shared" si="291"/>
        <v>2</v>
      </c>
      <c r="BY94" s="7">
        <f t="shared" si="292"/>
        <v>0</v>
      </c>
      <c r="BZ94" s="1">
        <f t="shared" si="293"/>
        <v>0</v>
      </c>
      <c r="CA94" s="1">
        <f t="shared" si="294"/>
        <v>0</v>
      </c>
      <c r="CB94" s="1">
        <f t="shared" si="295"/>
        <v>2.4000000000000004</v>
      </c>
      <c r="CC94" s="1">
        <f t="shared" si="296"/>
        <v>0.60000000000000009</v>
      </c>
      <c r="CD94" s="1">
        <f t="shared" si="297"/>
        <v>4.8000000000000007</v>
      </c>
      <c r="CE94" s="1">
        <f t="shared" si="298"/>
        <v>1.2000000000000002</v>
      </c>
      <c r="CF94" s="1">
        <f t="shared" si="299"/>
        <v>0</v>
      </c>
      <c r="CG94" s="1">
        <f t="shared" si="300"/>
        <v>0</v>
      </c>
      <c r="CH94" s="1">
        <f t="shared" si="301"/>
        <v>0</v>
      </c>
      <c r="CI94" s="1">
        <f t="shared" si="302"/>
        <v>0</v>
      </c>
      <c r="CJ94" s="1">
        <f t="shared" si="303"/>
        <v>0</v>
      </c>
      <c r="CK94" s="1">
        <f t="shared" si="304"/>
        <v>0</v>
      </c>
      <c r="CL94" s="1">
        <f t="shared" si="305"/>
        <v>2.4000000000000004</v>
      </c>
      <c r="CM94" s="1">
        <f t="shared" si="306"/>
        <v>0.60000000000000009</v>
      </c>
      <c r="CN94" s="1">
        <f t="shared" si="307"/>
        <v>2.4000000000000004</v>
      </c>
      <c r="CO94" s="1">
        <f t="shared" si="308"/>
        <v>0.60000000000000009</v>
      </c>
      <c r="CP94" s="1">
        <f t="shared" si="309"/>
        <v>0.8</v>
      </c>
      <c r="CQ94" s="1">
        <f t="shared" si="310"/>
        <v>0.2</v>
      </c>
      <c r="CR94" s="1">
        <f t="shared" si="311"/>
        <v>0</v>
      </c>
      <c r="CS94" s="1">
        <f t="shared" si="312"/>
        <v>0</v>
      </c>
      <c r="CT94" s="1">
        <f t="shared" si="313"/>
        <v>8</v>
      </c>
      <c r="CU94" s="1">
        <f t="shared" si="314"/>
        <v>2</v>
      </c>
      <c r="CV94" s="1">
        <f t="shared" si="315"/>
        <v>2.4000000000000004</v>
      </c>
      <c r="CW94" s="1">
        <f t="shared" si="316"/>
        <v>0.60000000000000009</v>
      </c>
      <c r="DA94" s="7">
        <f t="shared" si="317"/>
        <v>0</v>
      </c>
      <c r="DB94" s="7">
        <f t="shared" si="318"/>
        <v>0</v>
      </c>
      <c r="DC94" s="7">
        <f t="shared" si="319"/>
        <v>2</v>
      </c>
      <c r="DD94" s="7">
        <f t="shared" si="320"/>
        <v>0</v>
      </c>
      <c r="DE94" s="7">
        <f t="shared" si="321"/>
        <v>0</v>
      </c>
      <c r="DF94" s="7">
        <f t="shared" si="322"/>
        <v>0</v>
      </c>
      <c r="DG94" s="7">
        <f t="shared" si="323"/>
        <v>0</v>
      </c>
      <c r="DH94" s="7">
        <f t="shared" si="324"/>
        <v>0</v>
      </c>
      <c r="DI94" s="7">
        <f t="shared" si="325"/>
        <v>0</v>
      </c>
      <c r="DJ94" s="7">
        <f t="shared" si="326"/>
        <v>0</v>
      </c>
      <c r="DK94" s="7">
        <f t="shared" si="327"/>
        <v>6</v>
      </c>
      <c r="DL94" s="7">
        <f t="shared" si="328"/>
        <v>0</v>
      </c>
      <c r="DM94" s="7">
        <f t="shared" si="329"/>
        <v>0</v>
      </c>
      <c r="DN94" s="7">
        <f t="shared" si="330"/>
        <v>0</v>
      </c>
      <c r="DO94" s="7">
        <f t="shared" si="331"/>
        <v>2</v>
      </c>
      <c r="DP94" s="7">
        <f t="shared" si="332"/>
        <v>0</v>
      </c>
      <c r="DQ94" s="7">
        <f t="shared" si="333"/>
        <v>0</v>
      </c>
      <c r="DR94" s="7">
        <f t="shared" si="334"/>
        <v>0</v>
      </c>
      <c r="DS94" s="7">
        <f t="shared" si="335"/>
        <v>2</v>
      </c>
      <c r="DT94" s="7">
        <f t="shared" si="336"/>
        <v>1</v>
      </c>
      <c r="DU94" s="7">
        <f t="shared" si="337"/>
        <v>5</v>
      </c>
      <c r="DV94" s="7">
        <f t="shared" si="338"/>
        <v>1</v>
      </c>
      <c r="DW94" s="7">
        <f t="shared" si="339"/>
        <v>0</v>
      </c>
      <c r="DX94" s="7">
        <f t="shared" si="340"/>
        <v>0</v>
      </c>
      <c r="DY94" s="7">
        <f t="shared" si="341"/>
        <v>0</v>
      </c>
      <c r="DZ94" s="7">
        <f t="shared" si="342"/>
        <v>0</v>
      </c>
      <c r="EA94" s="7">
        <f t="shared" si="343"/>
        <v>0</v>
      </c>
      <c r="EB94" s="7">
        <f t="shared" si="344"/>
        <v>0</v>
      </c>
      <c r="EC94" s="7">
        <f t="shared" si="345"/>
        <v>2</v>
      </c>
      <c r="ED94" s="7">
        <f t="shared" si="346"/>
        <v>1</v>
      </c>
      <c r="EE94" s="7">
        <f t="shared" si="347"/>
        <v>2</v>
      </c>
      <c r="EF94" s="7">
        <f t="shared" si="348"/>
        <v>1</v>
      </c>
      <c r="EG94" s="7">
        <f t="shared" si="349"/>
        <v>1</v>
      </c>
      <c r="EH94" s="7">
        <f t="shared" si="350"/>
        <v>0</v>
      </c>
      <c r="EI94" s="7">
        <f t="shared" si="351"/>
        <v>0</v>
      </c>
      <c r="EJ94" s="7">
        <f t="shared" si="352"/>
        <v>0</v>
      </c>
      <c r="EK94" s="7">
        <f t="shared" si="353"/>
        <v>8</v>
      </c>
      <c r="EL94" s="7">
        <f t="shared" si="354"/>
        <v>2</v>
      </c>
      <c r="EM94" s="7">
        <f t="shared" si="355"/>
        <v>2</v>
      </c>
      <c r="EN94" s="7">
        <f t="shared" si="356"/>
        <v>1</v>
      </c>
      <c r="EP94" s="1">
        <v>26</v>
      </c>
      <c r="EQ94" s="10">
        <f t="shared" si="357"/>
        <v>77.925454545454556</v>
      </c>
      <c r="ER94" s="10">
        <f t="shared" si="358"/>
        <v>3.6780000000000004</v>
      </c>
      <c r="ET94" s="1" t="str">
        <f t="shared" si="359"/>
        <v>[77.93, 3.68]</v>
      </c>
      <c r="FC94" s="203"/>
      <c r="FD94" s="204"/>
      <c r="FE94" s="204"/>
      <c r="FF94" s="204"/>
      <c r="FG94" s="204"/>
      <c r="FH94" s="204"/>
      <c r="FI94" s="204"/>
      <c r="FJ94" s="204"/>
      <c r="FK94" s="204"/>
      <c r="FL94" s="204"/>
      <c r="FM94" s="204"/>
      <c r="FN94" s="204"/>
      <c r="FO94" s="204"/>
      <c r="FP94" s="204"/>
      <c r="FQ94" s="204"/>
      <c r="FR94" s="204"/>
      <c r="FS94" s="204"/>
      <c r="FT94" s="204"/>
      <c r="FU94" s="204"/>
      <c r="FV94" s="204"/>
      <c r="FW94" s="204"/>
      <c r="FX94" s="204"/>
      <c r="FY94" s="204"/>
      <c r="FZ94" s="204"/>
      <c r="GA94" s="204"/>
      <c r="GB94" s="204"/>
      <c r="GC94" s="204"/>
      <c r="GD94" s="204"/>
      <c r="GE94" s="204"/>
      <c r="GF94" s="204"/>
      <c r="GG94" s="204"/>
      <c r="GH94" s="204"/>
      <c r="GI94" s="204"/>
      <c r="GJ94" s="204"/>
      <c r="GK94" s="204"/>
      <c r="GL94" s="204"/>
      <c r="GM94" s="204"/>
      <c r="GN94" s="204"/>
      <c r="GO94" s="204"/>
      <c r="GP94" s="204"/>
      <c r="GQ94" s="204"/>
      <c r="GR94" s="204"/>
      <c r="GS94" s="204"/>
      <c r="GT94" s="204"/>
      <c r="GU94" s="204"/>
      <c r="GV94" s="204"/>
      <c r="GW94" s="204"/>
      <c r="GX94" s="204"/>
      <c r="GY94" s="204"/>
      <c r="GZ94" s="204"/>
      <c r="HA94" s="204"/>
      <c r="HB94" s="204"/>
      <c r="HC94" s="204"/>
      <c r="HD94" s="204"/>
      <c r="HE94" s="204"/>
      <c r="HF94" s="204"/>
      <c r="HG94" s="204"/>
      <c r="HH94" s="204"/>
      <c r="HI94" s="204"/>
      <c r="HJ94" s="204"/>
      <c r="HK94" s="204"/>
      <c r="HL94" s="204"/>
      <c r="HM94" s="204"/>
      <c r="HN94" s="204"/>
      <c r="HO94" s="204"/>
      <c r="HQ94" s="51"/>
      <c r="HR94" s="51"/>
      <c r="HS94" s="51"/>
      <c r="HT94" s="51"/>
      <c r="HU94" s="51"/>
      <c r="HV94" s="51"/>
      <c r="HW94" s="51"/>
      <c r="HX94" s="51"/>
      <c r="HY94" s="51"/>
      <c r="HZ94" s="51"/>
      <c r="IA94" s="51"/>
      <c r="IB94" s="51"/>
      <c r="IC94" s="51"/>
      <c r="ID94" s="51"/>
      <c r="IE94" s="51"/>
      <c r="IF94" s="51"/>
      <c r="IG94" s="51"/>
      <c r="IH94" s="51"/>
      <c r="II94" s="51"/>
      <c r="IJ94" s="51"/>
      <c r="IK94" s="51"/>
      <c r="IL94" s="51"/>
      <c r="IM94" s="51"/>
      <c r="IN94" s="51"/>
      <c r="IO94" s="51"/>
      <c r="IP94" s="51"/>
      <c r="IQ94" s="51"/>
      <c r="IR94" s="51"/>
      <c r="IS94" s="51"/>
      <c r="IT94" s="51"/>
      <c r="IU94" s="51"/>
      <c r="IV94" s="51"/>
      <c r="IW94" s="51"/>
      <c r="IX94" s="51"/>
      <c r="IY94" s="51"/>
      <c r="IZ94" s="51"/>
      <c r="JA94" s="51"/>
      <c r="JB94" s="51"/>
      <c r="JC94" s="51"/>
      <c r="JD94" s="51"/>
      <c r="JE94" s="51"/>
      <c r="JF94" s="51"/>
      <c r="JG94" s="51"/>
      <c r="JH94" s="51"/>
      <c r="JI94" s="51"/>
      <c r="JJ94" s="51"/>
      <c r="JK94" s="51"/>
      <c r="JL94" s="51"/>
      <c r="JM94" s="51"/>
      <c r="JN94" s="51"/>
      <c r="JO94" s="51"/>
      <c r="JP94" s="51"/>
      <c r="JQ94" s="51"/>
      <c r="JR94" s="51"/>
      <c r="JS94" s="51"/>
      <c r="JT94" s="51"/>
      <c r="JU94" s="51"/>
      <c r="JV94" s="51"/>
      <c r="JW94" s="51"/>
      <c r="JX94" s="51"/>
    </row>
    <row r="95" spans="2:284" x14ac:dyDescent="0.35">
      <c r="B95" s="179">
        <v>27</v>
      </c>
      <c r="C95" s="158" t="s">
        <v>109</v>
      </c>
      <c r="D95" s="33"/>
      <c r="E95" s="33"/>
      <c r="F95" s="33"/>
      <c r="G95" s="34"/>
      <c r="H95" s="2">
        <f t="shared" si="253"/>
        <v>5852.0000000000009</v>
      </c>
      <c r="I95" s="35">
        <f t="shared" si="254"/>
        <v>2.5711537810942878E-2</v>
      </c>
      <c r="J95" s="113">
        <f t="shared" si="363"/>
        <v>0.23787551582302582</v>
      </c>
      <c r="K95" s="113">
        <f t="shared" si="363"/>
        <v>1.3817292977012059</v>
      </c>
      <c r="L95" s="113">
        <f t="shared" si="363"/>
        <v>0.13371573848721349</v>
      </c>
      <c r="M95" s="113">
        <f t="shared" si="363"/>
        <v>7.4286521381785259E-3</v>
      </c>
      <c r="N95" s="113">
        <f t="shared" si="363"/>
        <v>0.28971743338896255</v>
      </c>
      <c r="O95" s="113">
        <f t="shared" si="363"/>
        <v>4.9920542368559699</v>
      </c>
      <c r="P95" s="113">
        <f t="shared" si="363"/>
        <v>0.37143260690892632</v>
      </c>
      <c r="Q95" s="82">
        <f t="shared" si="363"/>
        <v>1.708589991781061</v>
      </c>
      <c r="R95" s="122">
        <f t="shared" si="363"/>
        <v>0.32707883425666051</v>
      </c>
      <c r="S95" s="116">
        <f t="shared" si="363"/>
        <v>2.237516570710337</v>
      </c>
      <c r="T95" s="117">
        <f t="shared" si="363"/>
        <v>4.9284833434583168</v>
      </c>
      <c r="U95" s="111">
        <f t="shared" si="363"/>
        <v>2.2300829608408675E-2</v>
      </c>
      <c r="V95" s="111">
        <f t="shared" si="363"/>
        <v>1.4867219738939114E-2</v>
      </c>
      <c r="W95" s="111">
        <f t="shared" si="363"/>
        <v>0.16353941712833026</v>
      </c>
      <c r="X95" s="111">
        <f t="shared" si="363"/>
        <v>2.7207012122258583</v>
      </c>
      <c r="Y95" s="111">
        <f t="shared" si="363"/>
        <v>2.3638879384913194</v>
      </c>
      <c r="Z95" s="111">
        <f t="shared" si="363"/>
        <v>1.1596431396372511</v>
      </c>
      <c r="AA95" s="111">
        <f t="shared" si="363"/>
        <v>1.4867219738939114E-2</v>
      </c>
      <c r="AB95" s="111">
        <f t="shared" si="363"/>
        <v>8.288475004458558</v>
      </c>
      <c r="AC95" s="111">
        <f t="shared" si="363"/>
        <v>2.3548827278025932</v>
      </c>
      <c r="AE95" s="179">
        <v>27</v>
      </c>
      <c r="AF95" s="158" t="s">
        <v>109</v>
      </c>
      <c r="AG95" s="33"/>
      <c r="AH95" s="33"/>
      <c r="AI95" s="33"/>
      <c r="AJ95" s="34"/>
      <c r="AK95" s="2">
        <f t="shared" si="255"/>
        <v>5852.0000000000009</v>
      </c>
      <c r="AL95" s="35">
        <f t="shared" si="256"/>
        <v>2.5711537810942878E-2</v>
      </c>
      <c r="AM95" s="143">
        <f t="shared" si="257"/>
        <v>0</v>
      </c>
      <c r="AN95" s="143">
        <f t="shared" si="258"/>
        <v>1</v>
      </c>
      <c r="AO95" s="143">
        <f t="shared" si="259"/>
        <v>0</v>
      </c>
      <c r="AP95" s="143">
        <f t="shared" si="260"/>
        <v>0</v>
      </c>
      <c r="AQ95" s="143">
        <f t="shared" si="261"/>
        <v>0</v>
      </c>
      <c r="AR95" s="143">
        <f t="shared" si="262"/>
        <v>5</v>
      </c>
      <c r="AS95" s="143">
        <f t="shared" si="263"/>
        <v>0</v>
      </c>
      <c r="AT95" s="36">
        <f t="shared" si="264"/>
        <v>2</v>
      </c>
      <c r="AU95" s="150">
        <f t="shared" si="265"/>
        <v>0</v>
      </c>
      <c r="AV95" s="148">
        <f t="shared" si="266"/>
        <v>2</v>
      </c>
      <c r="AW95" s="146">
        <f t="shared" si="267"/>
        <v>5</v>
      </c>
      <c r="AX95" s="126">
        <f t="shared" si="268"/>
        <v>0</v>
      </c>
      <c r="AY95" s="126">
        <f t="shared" si="269"/>
        <v>0</v>
      </c>
      <c r="AZ95" s="126">
        <f t="shared" si="270"/>
        <v>0</v>
      </c>
      <c r="BA95" s="126">
        <f t="shared" si="271"/>
        <v>3</v>
      </c>
      <c r="BB95" s="126">
        <f t="shared" si="272"/>
        <v>2</v>
      </c>
      <c r="BC95" s="126">
        <f t="shared" si="273"/>
        <v>1</v>
      </c>
      <c r="BD95" s="126">
        <f t="shared" si="274"/>
        <v>0</v>
      </c>
      <c r="BE95" s="126">
        <f t="shared" si="275"/>
        <v>8</v>
      </c>
      <c r="BF95" s="126">
        <f t="shared" si="276"/>
        <v>2</v>
      </c>
      <c r="BJ95" s="7">
        <f t="shared" si="277"/>
        <v>0</v>
      </c>
      <c r="BK95" s="7">
        <f t="shared" si="278"/>
        <v>0</v>
      </c>
      <c r="BL95" s="7">
        <f t="shared" si="279"/>
        <v>1</v>
      </c>
      <c r="BM95" s="7">
        <f t="shared" si="280"/>
        <v>0</v>
      </c>
      <c r="BN95" s="7">
        <f t="shared" si="281"/>
        <v>0</v>
      </c>
      <c r="BO95" s="7">
        <f t="shared" si="282"/>
        <v>0</v>
      </c>
      <c r="BP95" s="7">
        <f t="shared" si="283"/>
        <v>0</v>
      </c>
      <c r="BQ95" s="7">
        <f t="shared" si="284"/>
        <v>0</v>
      </c>
      <c r="BR95" s="7">
        <f t="shared" si="285"/>
        <v>0</v>
      </c>
      <c r="BS95" s="7">
        <f t="shared" si="286"/>
        <v>0</v>
      </c>
      <c r="BT95" s="7">
        <f t="shared" si="287"/>
        <v>5</v>
      </c>
      <c r="BU95" s="7">
        <f t="shared" si="288"/>
        <v>0</v>
      </c>
      <c r="BV95" s="7">
        <f t="shared" si="289"/>
        <v>0</v>
      </c>
      <c r="BW95" s="7">
        <f t="shared" si="290"/>
        <v>0</v>
      </c>
      <c r="BX95" s="7">
        <f t="shared" si="291"/>
        <v>2</v>
      </c>
      <c r="BY95" s="7">
        <f t="shared" si="292"/>
        <v>0</v>
      </c>
      <c r="BZ95" s="1">
        <f t="shared" si="293"/>
        <v>0</v>
      </c>
      <c r="CA95" s="1">
        <f t="shared" si="294"/>
        <v>0</v>
      </c>
      <c r="CB95" s="1">
        <f t="shared" si="295"/>
        <v>1.6</v>
      </c>
      <c r="CC95" s="1">
        <f t="shared" si="296"/>
        <v>0.4</v>
      </c>
      <c r="CD95" s="1">
        <f t="shared" si="297"/>
        <v>4</v>
      </c>
      <c r="CE95" s="1">
        <f t="shared" si="298"/>
        <v>1</v>
      </c>
      <c r="CF95" s="1">
        <f t="shared" si="299"/>
        <v>0</v>
      </c>
      <c r="CG95" s="1">
        <f t="shared" si="300"/>
        <v>0</v>
      </c>
      <c r="CH95" s="1">
        <f t="shared" si="301"/>
        <v>0</v>
      </c>
      <c r="CI95" s="1">
        <f t="shared" si="302"/>
        <v>0</v>
      </c>
      <c r="CJ95" s="1">
        <f t="shared" si="303"/>
        <v>0</v>
      </c>
      <c r="CK95" s="1">
        <f t="shared" si="304"/>
        <v>0</v>
      </c>
      <c r="CL95" s="1">
        <f t="shared" si="305"/>
        <v>2.4000000000000004</v>
      </c>
      <c r="CM95" s="1">
        <f t="shared" si="306"/>
        <v>0.60000000000000009</v>
      </c>
      <c r="CN95" s="1">
        <f t="shared" si="307"/>
        <v>1.6</v>
      </c>
      <c r="CO95" s="1">
        <f t="shared" si="308"/>
        <v>0.4</v>
      </c>
      <c r="CP95" s="1">
        <f t="shared" si="309"/>
        <v>0.8</v>
      </c>
      <c r="CQ95" s="1">
        <f t="shared" si="310"/>
        <v>0.2</v>
      </c>
      <c r="CR95" s="1">
        <f t="shared" si="311"/>
        <v>0</v>
      </c>
      <c r="CS95" s="1">
        <f t="shared" si="312"/>
        <v>0</v>
      </c>
      <c r="CT95" s="1">
        <f t="shared" si="313"/>
        <v>6.4</v>
      </c>
      <c r="CU95" s="1">
        <f t="shared" si="314"/>
        <v>1.6</v>
      </c>
      <c r="CV95" s="1">
        <f t="shared" si="315"/>
        <v>1.6</v>
      </c>
      <c r="CW95" s="1">
        <f t="shared" si="316"/>
        <v>0.4</v>
      </c>
      <c r="DA95" s="7">
        <f t="shared" si="317"/>
        <v>0</v>
      </c>
      <c r="DB95" s="7">
        <f t="shared" si="318"/>
        <v>0</v>
      </c>
      <c r="DC95" s="7">
        <f t="shared" si="319"/>
        <v>1</v>
      </c>
      <c r="DD95" s="7">
        <f t="shared" si="320"/>
        <v>0</v>
      </c>
      <c r="DE95" s="7">
        <f t="shared" si="321"/>
        <v>0</v>
      </c>
      <c r="DF95" s="7">
        <f t="shared" si="322"/>
        <v>0</v>
      </c>
      <c r="DG95" s="7">
        <f t="shared" si="323"/>
        <v>0</v>
      </c>
      <c r="DH95" s="7">
        <f t="shared" si="324"/>
        <v>0</v>
      </c>
      <c r="DI95" s="7">
        <f t="shared" si="325"/>
        <v>0</v>
      </c>
      <c r="DJ95" s="7">
        <f t="shared" si="326"/>
        <v>0</v>
      </c>
      <c r="DK95" s="7">
        <f t="shared" si="327"/>
        <v>5</v>
      </c>
      <c r="DL95" s="7">
        <f t="shared" si="328"/>
        <v>0</v>
      </c>
      <c r="DM95" s="7">
        <f t="shared" si="329"/>
        <v>0</v>
      </c>
      <c r="DN95" s="7">
        <f t="shared" si="330"/>
        <v>0</v>
      </c>
      <c r="DO95" s="7">
        <f t="shared" si="331"/>
        <v>2</v>
      </c>
      <c r="DP95" s="7">
        <f t="shared" si="332"/>
        <v>0</v>
      </c>
      <c r="DQ95" s="7">
        <f t="shared" si="333"/>
        <v>0</v>
      </c>
      <c r="DR95" s="7">
        <f t="shared" si="334"/>
        <v>0</v>
      </c>
      <c r="DS95" s="7">
        <f t="shared" si="335"/>
        <v>2</v>
      </c>
      <c r="DT95" s="7">
        <f t="shared" si="336"/>
        <v>0</v>
      </c>
      <c r="DU95" s="7">
        <f t="shared" si="337"/>
        <v>4</v>
      </c>
      <c r="DV95" s="7">
        <f t="shared" si="338"/>
        <v>1</v>
      </c>
      <c r="DW95" s="7">
        <f t="shared" si="339"/>
        <v>0</v>
      </c>
      <c r="DX95" s="7">
        <f t="shared" si="340"/>
        <v>0</v>
      </c>
      <c r="DY95" s="7">
        <f t="shared" si="341"/>
        <v>0</v>
      </c>
      <c r="DZ95" s="7">
        <f t="shared" si="342"/>
        <v>0</v>
      </c>
      <c r="EA95" s="7">
        <f t="shared" si="343"/>
        <v>0</v>
      </c>
      <c r="EB95" s="7">
        <f t="shared" si="344"/>
        <v>0</v>
      </c>
      <c r="EC95" s="7">
        <f t="shared" si="345"/>
        <v>2</v>
      </c>
      <c r="ED95" s="7">
        <f t="shared" si="346"/>
        <v>1</v>
      </c>
      <c r="EE95" s="7">
        <f t="shared" si="347"/>
        <v>2</v>
      </c>
      <c r="EF95" s="7">
        <f t="shared" si="348"/>
        <v>0</v>
      </c>
      <c r="EG95" s="7">
        <f t="shared" si="349"/>
        <v>1</v>
      </c>
      <c r="EH95" s="7">
        <f t="shared" si="350"/>
        <v>0</v>
      </c>
      <c r="EI95" s="7">
        <f t="shared" si="351"/>
        <v>0</v>
      </c>
      <c r="EJ95" s="7">
        <f t="shared" si="352"/>
        <v>0</v>
      </c>
      <c r="EK95" s="7">
        <f t="shared" si="353"/>
        <v>6</v>
      </c>
      <c r="EL95" s="7">
        <f t="shared" si="354"/>
        <v>2</v>
      </c>
      <c r="EM95" s="7">
        <f t="shared" si="355"/>
        <v>2</v>
      </c>
      <c r="EN95" s="7">
        <f t="shared" si="356"/>
        <v>0</v>
      </c>
      <c r="EP95" s="1">
        <v>27</v>
      </c>
      <c r="EQ95" s="10">
        <f t="shared" si="357"/>
        <v>67.096363636363648</v>
      </c>
      <c r="ER95" s="10">
        <f t="shared" si="358"/>
        <v>2.6880000000000002</v>
      </c>
      <c r="ET95" s="1" t="str">
        <f t="shared" si="359"/>
        <v>[67.1, 2.69]</v>
      </c>
      <c r="FC95" s="203"/>
      <c r="FD95" s="204"/>
      <c r="FE95" s="204"/>
      <c r="FF95" s="204"/>
      <c r="FG95" s="204"/>
      <c r="FH95" s="204"/>
      <c r="FI95" s="204"/>
      <c r="FJ95" s="204"/>
      <c r="FK95" s="204"/>
      <c r="FL95" s="204"/>
      <c r="FM95" s="204"/>
      <c r="FN95" s="204"/>
      <c r="FO95" s="204"/>
      <c r="FP95" s="204"/>
      <c r="FQ95" s="204"/>
      <c r="FR95" s="204"/>
      <c r="FS95" s="204"/>
      <c r="FT95" s="204"/>
      <c r="FU95" s="204"/>
      <c r="FV95" s="204"/>
      <c r="FW95" s="204"/>
      <c r="FX95" s="204"/>
      <c r="FY95" s="204"/>
      <c r="FZ95" s="204"/>
      <c r="GA95" s="204"/>
      <c r="GB95" s="204"/>
      <c r="GC95" s="204"/>
      <c r="GD95" s="204"/>
      <c r="GE95" s="204"/>
      <c r="GF95" s="204"/>
      <c r="GG95" s="204"/>
      <c r="GH95" s="204"/>
      <c r="GI95" s="204"/>
      <c r="GJ95" s="204"/>
      <c r="GK95" s="204"/>
      <c r="GL95" s="204"/>
      <c r="GM95" s="204"/>
      <c r="GN95" s="204"/>
      <c r="GO95" s="204"/>
      <c r="GP95" s="204"/>
      <c r="GQ95" s="204"/>
      <c r="GR95" s="204"/>
      <c r="GS95" s="204"/>
      <c r="GT95" s="204"/>
      <c r="GU95" s="204"/>
      <c r="GV95" s="204"/>
      <c r="GW95" s="204"/>
      <c r="GX95" s="204"/>
      <c r="GY95" s="204"/>
      <c r="GZ95" s="204"/>
      <c r="HA95" s="204"/>
      <c r="HB95" s="204"/>
      <c r="HC95" s="204"/>
      <c r="HD95" s="204"/>
      <c r="HE95" s="204"/>
      <c r="HF95" s="204"/>
      <c r="HG95" s="204"/>
      <c r="HH95" s="204"/>
      <c r="HI95" s="204"/>
      <c r="HJ95" s="204"/>
      <c r="HK95" s="204"/>
      <c r="HL95" s="204"/>
      <c r="HM95" s="204"/>
      <c r="HN95" s="204"/>
      <c r="HO95" s="204"/>
      <c r="HQ95" s="51"/>
      <c r="HR95" s="51"/>
      <c r="HS95" s="51"/>
      <c r="HT95" s="51"/>
      <c r="HU95" s="51"/>
      <c r="HV95" s="51"/>
      <c r="HW95" s="51"/>
      <c r="HX95" s="51"/>
      <c r="HY95" s="51"/>
      <c r="HZ95" s="51"/>
      <c r="IA95" s="51"/>
      <c r="IB95" s="51"/>
      <c r="IC95" s="51"/>
      <c r="ID95" s="51"/>
      <c r="IE95" s="51"/>
      <c r="IF95" s="51"/>
      <c r="IG95" s="51"/>
      <c r="IH95" s="51"/>
      <c r="II95" s="51"/>
      <c r="IJ95" s="51"/>
      <c r="IK95" s="51"/>
      <c r="IL95" s="51"/>
      <c r="IM95" s="51"/>
      <c r="IN95" s="51"/>
      <c r="IO95" s="51"/>
      <c r="IP95" s="51"/>
      <c r="IQ95" s="51"/>
      <c r="IR95" s="51"/>
      <c r="IS95" s="51"/>
      <c r="IT95" s="51"/>
      <c r="IU95" s="51"/>
      <c r="IV95" s="51"/>
      <c r="IW95" s="51"/>
      <c r="IX95" s="51"/>
      <c r="IY95" s="51"/>
      <c r="IZ95" s="51"/>
      <c r="JA95" s="51"/>
      <c r="JB95" s="51"/>
      <c r="JC95" s="51"/>
      <c r="JD95" s="51"/>
      <c r="JE95" s="51"/>
      <c r="JF95" s="51"/>
      <c r="JG95" s="51"/>
      <c r="JH95" s="51"/>
      <c r="JI95" s="51"/>
      <c r="JJ95" s="51"/>
      <c r="JK95" s="51"/>
      <c r="JL95" s="51"/>
      <c r="JM95" s="51"/>
      <c r="JN95" s="51"/>
      <c r="JO95" s="51"/>
      <c r="JP95" s="51"/>
      <c r="JQ95" s="51"/>
      <c r="JR95" s="51"/>
      <c r="JS95" s="51"/>
      <c r="JT95" s="51"/>
      <c r="JU95" s="51"/>
      <c r="JV95" s="51"/>
      <c r="JW95" s="51"/>
      <c r="JX95" s="51"/>
    </row>
    <row r="96" spans="2:284" x14ac:dyDescent="0.35">
      <c r="B96" s="179">
        <v>28</v>
      </c>
      <c r="C96" s="157" t="s">
        <v>110</v>
      </c>
      <c r="D96" s="33"/>
      <c r="E96" s="33"/>
      <c r="F96" s="33"/>
      <c r="G96" s="34"/>
      <c r="H96" s="2">
        <f t="shared" si="253"/>
        <v>5284.4000000000005</v>
      </c>
      <c r="I96" s="35">
        <f t="shared" si="254"/>
        <v>2.3217711963114583E-2</v>
      </c>
      <c r="J96" s="113">
        <f t="shared" si="363"/>
        <v>0.21480337932590526</v>
      </c>
      <c r="K96" s="113">
        <f t="shared" si="363"/>
        <v>1.2477119447662768</v>
      </c>
      <c r="L96" s="113">
        <f t="shared" si="363"/>
        <v>0.12074631723544615</v>
      </c>
      <c r="M96" s="113">
        <f t="shared" si="363"/>
        <v>6.7081287353025635E-3</v>
      </c>
      <c r="N96" s="113">
        <f t="shared" si="363"/>
        <v>0.26161702067679998</v>
      </c>
      <c r="O96" s="113">
        <f t="shared" si="363"/>
        <v>4.5078625101233234</v>
      </c>
      <c r="P96" s="113">
        <f t="shared" si="363"/>
        <v>0.33540643676512821</v>
      </c>
      <c r="Q96" s="82">
        <f t="shared" si="363"/>
        <v>1.5428696091195897</v>
      </c>
      <c r="R96" s="122">
        <f t="shared" si="363"/>
        <v>0.29535464657311977</v>
      </c>
      <c r="S96" s="116">
        <f t="shared" si="363"/>
        <v>2.020494286784297</v>
      </c>
      <c r="T96" s="117">
        <f t="shared" si="363"/>
        <v>4.4504575154086004</v>
      </c>
      <c r="U96" s="111">
        <f t="shared" si="363"/>
        <v>2.0137816811803624E-2</v>
      </c>
      <c r="V96" s="111">
        <f t="shared" si="363"/>
        <v>1.3425211207869079E-2</v>
      </c>
      <c r="W96" s="111">
        <f t="shared" si="363"/>
        <v>0.14767732328655989</v>
      </c>
      <c r="X96" s="111">
        <f t="shared" si="363"/>
        <v>2.4568136510400418</v>
      </c>
      <c r="Y96" s="111">
        <f t="shared" si="363"/>
        <v>2.1346085820511838</v>
      </c>
      <c r="Z96" s="111">
        <f t="shared" si="363"/>
        <v>1.0471664742137883</v>
      </c>
      <c r="AA96" s="111">
        <f t="shared" si="363"/>
        <v>1.3425211207869079E-2</v>
      </c>
      <c r="AB96" s="111">
        <f t="shared" si="363"/>
        <v>7.4845552483870135</v>
      </c>
      <c r="AC96" s="111">
        <f t="shared" si="363"/>
        <v>2.1264768090909132</v>
      </c>
      <c r="AE96" s="179">
        <v>28</v>
      </c>
      <c r="AF96" s="157" t="s">
        <v>110</v>
      </c>
      <c r="AG96" s="33"/>
      <c r="AH96" s="33"/>
      <c r="AI96" s="33"/>
      <c r="AJ96" s="34"/>
      <c r="AK96" s="2">
        <f t="shared" si="255"/>
        <v>5284.4000000000005</v>
      </c>
      <c r="AL96" s="35">
        <f t="shared" si="256"/>
        <v>2.3217711963114583E-2</v>
      </c>
      <c r="AM96" s="143">
        <f t="shared" si="257"/>
        <v>0</v>
      </c>
      <c r="AN96" s="143">
        <f t="shared" si="258"/>
        <v>1</v>
      </c>
      <c r="AO96" s="143">
        <f t="shared" si="259"/>
        <v>0</v>
      </c>
      <c r="AP96" s="143">
        <f t="shared" si="260"/>
        <v>0</v>
      </c>
      <c r="AQ96" s="143">
        <f t="shared" si="261"/>
        <v>0</v>
      </c>
      <c r="AR96" s="143">
        <f t="shared" si="262"/>
        <v>5</v>
      </c>
      <c r="AS96" s="143">
        <f t="shared" si="263"/>
        <v>0</v>
      </c>
      <c r="AT96" s="36">
        <f t="shared" si="264"/>
        <v>2</v>
      </c>
      <c r="AU96" s="150">
        <f t="shared" si="265"/>
        <v>0</v>
      </c>
      <c r="AV96" s="148">
        <f t="shared" si="266"/>
        <v>2</v>
      </c>
      <c r="AW96" s="146">
        <f t="shared" si="267"/>
        <v>4</v>
      </c>
      <c r="AX96" s="126">
        <f t="shared" si="268"/>
        <v>0</v>
      </c>
      <c r="AY96" s="126">
        <f t="shared" si="269"/>
        <v>0</v>
      </c>
      <c r="AZ96" s="126">
        <f t="shared" si="270"/>
        <v>0</v>
      </c>
      <c r="BA96" s="126">
        <f t="shared" si="271"/>
        <v>2</v>
      </c>
      <c r="BB96" s="126">
        <f t="shared" si="272"/>
        <v>2</v>
      </c>
      <c r="BC96" s="126">
        <f t="shared" si="273"/>
        <v>1</v>
      </c>
      <c r="BD96" s="126">
        <f t="shared" si="274"/>
        <v>0</v>
      </c>
      <c r="BE96" s="126">
        <f t="shared" si="275"/>
        <v>7</v>
      </c>
      <c r="BF96" s="126">
        <f t="shared" si="276"/>
        <v>2</v>
      </c>
      <c r="BJ96" s="7">
        <f t="shared" si="277"/>
        <v>0</v>
      </c>
      <c r="BK96" s="7">
        <f t="shared" si="278"/>
        <v>0</v>
      </c>
      <c r="BL96" s="7">
        <f t="shared" si="279"/>
        <v>1</v>
      </c>
      <c r="BM96" s="7">
        <f t="shared" si="280"/>
        <v>0</v>
      </c>
      <c r="BN96" s="7">
        <f t="shared" si="281"/>
        <v>0</v>
      </c>
      <c r="BO96" s="7">
        <f t="shared" si="282"/>
        <v>0</v>
      </c>
      <c r="BP96" s="7">
        <f t="shared" si="283"/>
        <v>0</v>
      </c>
      <c r="BQ96" s="7">
        <f t="shared" si="284"/>
        <v>0</v>
      </c>
      <c r="BR96" s="7">
        <f t="shared" si="285"/>
        <v>0</v>
      </c>
      <c r="BS96" s="7">
        <f t="shared" si="286"/>
        <v>0</v>
      </c>
      <c r="BT96" s="7">
        <f t="shared" si="287"/>
        <v>5</v>
      </c>
      <c r="BU96" s="7">
        <f t="shared" si="288"/>
        <v>0</v>
      </c>
      <c r="BV96" s="7">
        <f t="shared" si="289"/>
        <v>0</v>
      </c>
      <c r="BW96" s="7">
        <f t="shared" si="290"/>
        <v>0</v>
      </c>
      <c r="BX96" s="7">
        <f t="shared" si="291"/>
        <v>2</v>
      </c>
      <c r="BY96" s="7">
        <f t="shared" si="292"/>
        <v>0</v>
      </c>
      <c r="BZ96" s="1">
        <f t="shared" si="293"/>
        <v>0</v>
      </c>
      <c r="CA96" s="1">
        <f t="shared" si="294"/>
        <v>0</v>
      </c>
      <c r="CB96" s="1">
        <f t="shared" si="295"/>
        <v>1.6</v>
      </c>
      <c r="CC96" s="1">
        <f t="shared" si="296"/>
        <v>0.4</v>
      </c>
      <c r="CD96" s="1">
        <f t="shared" si="297"/>
        <v>3.2</v>
      </c>
      <c r="CE96" s="1">
        <f t="shared" si="298"/>
        <v>0.8</v>
      </c>
      <c r="CF96" s="1">
        <f t="shared" si="299"/>
        <v>0</v>
      </c>
      <c r="CG96" s="1">
        <f t="shared" si="300"/>
        <v>0</v>
      </c>
      <c r="CH96" s="1">
        <f t="shared" si="301"/>
        <v>0</v>
      </c>
      <c r="CI96" s="1">
        <f t="shared" si="302"/>
        <v>0</v>
      </c>
      <c r="CJ96" s="1">
        <f t="shared" si="303"/>
        <v>0</v>
      </c>
      <c r="CK96" s="1">
        <f t="shared" si="304"/>
        <v>0</v>
      </c>
      <c r="CL96" s="1">
        <f t="shared" si="305"/>
        <v>1.6</v>
      </c>
      <c r="CM96" s="1">
        <f t="shared" si="306"/>
        <v>0.4</v>
      </c>
      <c r="CN96" s="1">
        <f t="shared" si="307"/>
        <v>1.6</v>
      </c>
      <c r="CO96" s="1">
        <f t="shared" si="308"/>
        <v>0.4</v>
      </c>
      <c r="CP96" s="1">
        <f t="shared" si="309"/>
        <v>0.8</v>
      </c>
      <c r="CQ96" s="1">
        <f t="shared" si="310"/>
        <v>0.2</v>
      </c>
      <c r="CR96" s="1">
        <f t="shared" si="311"/>
        <v>0</v>
      </c>
      <c r="CS96" s="1">
        <f t="shared" si="312"/>
        <v>0</v>
      </c>
      <c r="CT96" s="1">
        <f t="shared" si="313"/>
        <v>5.6000000000000005</v>
      </c>
      <c r="CU96" s="1">
        <f t="shared" si="314"/>
        <v>1.4000000000000001</v>
      </c>
      <c r="CV96" s="1">
        <f t="shared" si="315"/>
        <v>1.6</v>
      </c>
      <c r="CW96" s="1">
        <f t="shared" si="316"/>
        <v>0.4</v>
      </c>
      <c r="DA96" s="7">
        <f t="shared" si="317"/>
        <v>0</v>
      </c>
      <c r="DB96" s="7">
        <f t="shared" si="318"/>
        <v>0</v>
      </c>
      <c r="DC96" s="7">
        <f t="shared" si="319"/>
        <v>1</v>
      </c>
      <c r="DD96" s="7">
        <f t="shared" si="320"/>
        <v>0</v>
      </c>
      <c r="DE96" s="7">
        <f t="shared" si="321"/>
        <v>0</v>
      </c>
      <c r="DF96" s="7">
        <f t="shared" si="322"/>
        <v>0</v>
      </c>
      <c r="DG96" s="7">
        <f t="shared" si="323"/>
        <v>0</v>
      </c>
      <c r="DH96" s="7">
        <f t="shared" si="324"/>
        <v>0</v>
      </c>
      <c r="DI96" s="7">
        <f t="shared" si="325"/>
        <v>0</v>
      </c>
      <c r="DJ96" s="7">
        <f t="shared" si="326"/>
        <v>0</v>
      </c>
      <c r="DK96" s="7">
        <f t="shared" si="327"/>
        <v>5</v>
      </c>
      <c r="DL96" s="7">
        <f t="shared" si="328"/>
        <v>0</v>
      </c>
      <c r="DM96" s="7">
        <f t="shared" si="329"/>
        <v>0</v>
      </c>
      <c r="DN96" s="7">
        <f t="shared" si="330"/>
        <v>0</v>
      </c>
      <c r="DO96" s="7">
        <f t="shared" si="331"/>
        <v>2</v>
      </c>
      <c r="DP96" s="7">
        <f t="shared" si="332"/>
        <v>0</v>
      </c>
      <c r="DQ96" s="7">
        <f t="shared" si="333"/>
        <v>0</v>
      </c>
      <c r="DR96" s="7">
        <f t="shared" si="334"/>
        <v>0</v>
      </c>
      <c r="DS96" s="7">
        <f t="shared" si="335"/>
        <v>2</v>
      </c>
      <c r="DT96" s="7">
        <f t="shared" si="336"/>
        <v>0</v>
      </c>
      <c r="DU96" s="7">
        <f t="shared" si="337"/>
        <v>3</v>
      </c>
      <c r="DV96" s="7">
        <f t="shared" si="338"/>
        <v>1</v>
      </c>
      <c r="DW96" s="7">
        <f t="shared" si="339"/>
        <v>0</v>
      </c>
      <c r="DX96" s="7">
        <f t="shared" si="340"/>
        <v>0</v>
      </c>
      <c r="DY96" s="7">
        <f t="shared" si="341"/>
        <v>0</v>
      </c>
      <c r="DZ96" s="7">
        <f t="shared" si="342"/>
        <v>0</v>
      </c>
      <c r="EA96" s="7">
        <f t="shared" si="343"/>
        <v>0</v>
      </c>
      <c r="EB96" s="7">
        <f t="shared" si="344"/>
        <v>0</v>
      </c>
      <c r="EC96" s="7">
        <f t="shared" si="345"/>
        <v>2</v>
      </c>
      <c r="ED96" s="7">
        <f t="shared" si="346"/>
        <v>0</v>
      </c>
      <c r="EE96" s="7">
        <f t="shared" si="347"/>
        <v>2</v>
      </c>
      <c r="EF96" s="7">
        <f t="shared" si="348"/>
        <v>0</v>
      </c>
      <c r="EG96" s="7">
        <f t="shared" si="349"/>
        <v>1</v>
      </c>
      <c r="EH96" s="7">
        <f t="shared" si="350"/>
        <v>0</v>
      </c>
      <c r="EI96" s="7">
        <f t="shared" si="351"/>
        <v>0</v>
      </c>
      <c r="EJ96" s="7">
        <f t="shared" si="352"/>
        <v>0</v>
      </c>
      <c r="EK96" s="7">
        <f t="shared" si="353"/>
        <v>6</v>
      </c>
      <c r="EL96" s="7">
        <f t="shared" si="354"/>
        <v>1</v>
      </c>
      <c r="EM96" s="7">
        <f t="shared" si="355"/>
        <v>2</v>
      </c>
      <c r="EN96" s="7">
        <f t="shared" si="356"/>
        <v>0</v>
      </c>
      <c r="EP96" s="1">
        <v>28</v>
      </c>
      <c r="EQ96" s="10">
        <f t="shared" si="357"/>
        <v>62.387272727272723</v>
      </c>
      <c r="ER96" s="10">
        <f t="shared" si="358"/>
        <v>1.3080000000000001</v>
      </c>
      <c r="ET96" s="1" t="str">
        <f t="shared" si="359"/>
        <v>[62.39, 1.31]</v>
      </c>
      <c r="FC96" s="203"/>
      <c r="FD96" s="204"/>
      <c r="FE96" s="204"/>
      <c r="FF96" s="204"/>
      <c r="FG96" s="204"/>
      <c r="FH96" s="204"/>
      <c r="FI96" s="204"/>
      <c r="FJ96" s="204"/>
      <c r="FK96" s="204"/>
      <c r="FL96" s="204"/>
      <c r="FM96" s="204"/>
      <c r="FN96" s="204"/>
      <c r="FO96" s="204"/>
      <c r="FP96" s="204"/>
      <c r="FQ96" s="204"/>
      <c r="FR96" s="204"/>
      <c r="FS96" s="204"/>
      <c r="FT96" s="204"/>
      <c r="FU96" s="204"/>
      <c r="FV96" s="204"/>
      <c r="FW96" s="204"/>
      <c r="FX96" s="204"/>
      <c r="FY96" s="204"/>
      <c r="FZ96" s="204"/>
      <c r="GA96" s="204"/>
      <c r="GB96" s="204"/>
      <c r="GC96" s="204"/>
      <c r="GD96" s="204"/>
      <c r="GE96" s="204"/>
      <c r="GF96" s="204"/>
      <c r="GG96" s="204"/>
      <c r="GH96" s="204"/>
      <c r="GI96" s="204"/>
      <c r="GJ96" s="204"/>
      <c r="GK96" s="204"/>
      <c r="GL96" s="204"/>
      <c r="GM96" s="204"/>
      <c r="GN96" s="204"/>
      <c r="GO96" s="204"/>
      <c r="GP96" s="204"/>
      <c r="GQ96" s="204"/>
      <c r="GR96" s="204"/>
      <c r="GS96" s="204"/>
      <c r="GT96" s="204"/>
      <c r="GU96" s="204"/>
      <c r="GV96" s="204"/>
      <c r="GW96" s="204"/>
      <c r="GX96" s="204"/>
      <c r="GY96" s="204"/>
      <c r="GZ96" s="204"/>
      <c r="HA96" s="204"/>
      <c r="HB96" s="204"/>
      <c r="HC96" s="204"/>
      <c r="HD96" s="204"/>
      <c r="HE96" s="204"/>
      <c r="HF96" s="204"/>
      <c r="HG96" s="204"/>
      <c r="HH96" s="204"/>
      <c r="HI96" s="204"/>
      <c r="HJ96" s="204"/>
      <c r="HK96" s="204"/>
      <c r="HL96" s="204"/>
      <c r="HM96" s="204"/>
      <c r="HN96" s="204"/>
      <c r="HO96" s="204"/>
      <c r="HQ96" s="51"/>
      <c r="HR96" s="51"/>
      <c r="HS96" s="51"/>
      <c r="HT96" s="51"/>
      <c r="HU96" s="51"/>
      <c r="HV96" s="51"/>
      <c r="HW96" s="51"/>
      <c r="HX96" s="51"/>
      <c r="HY96" s="51"/>
      <c r="HZ96" s="51"/>
      <c r="IA96" s="51"/>
      <c r="IB96" s="51"/>
      <c r="IC96" s="51"/>
      <c r="ID96" s="51"/>
      <c r="IE96" s="51"/>
      <c r="IF96" s="51"/>
      <c r="IG96" s="51"/>
      <c r="IH96" s="51"/>
      <c r="II96" s="51"/>
      <c r="IJ96" s="51"/>
      <c r="IK96" s="51"/>
      <c r="IL96" s="51"/>
      <c r="IM96" s="51"/>
      <c r="IN96" s="51"/>
      <c r="IO96" s="51"/>
      <c r="IP96" s="51"/>
      <c r="IQ96" s="51"/>
      <c r="IR96" s="51"/>
      <c r="IS96" s="51"/>
      <c r="IT96" s="51"/>
      <c r="IU96" s="51"/>
      <c r="IV96" s="51"/>
      <c r="IW96" s="51"/>
      <c r="IX96" s="51"/>
      <c r="IY96" s="51"/>
      <c r="IZ96" s="51"/>
      <c r="JA96" s="51"/>
      <c r="JB96" s="51"/>
      <c r="JC96" s="51"/>
      <c r="JD96" s="51"/>
      <c r="JE96" s="51"/>
      <c r="JF96" s="51"/>
      <c r="JG96" s="51"/>
      <c r="JH96" s="51"/>
      <c r="JI96" s="51"/>
      <c r="JJ96" s="51"/>
      <c r="JK96" s="51"/>
      <c r="JL96" s="51"/>
      <c r="JM96" s="51"/>
      <c r="JN96" s="51"/>
      <c r="JO96" s="51"/>
      <c r="JP96" s="51"/>
      <c r="JQ96" s="51"/>
      <c r="JR96" s="51"/>
      <c r="JS96" s="51"/>
      <c r="JT96" s="51"/>
      <c r="JU96" s="51"/>
      <c r="JV96" s="51"/>
      <c r="JW96" s="51"/>
      <c r="JX96" s="51"/>
    </row>
    <row r="97" spans="2:284" x14ac:dyDescent="0.35">
      <c r="B97" s="179">
        <v>29</v>
      </c>
      <c r="C97" s="158" t="s">
        <v>111</v>
      </c>
      <c r="D97" s="33"/>
      <c r="E97" s="33"/>
      <c r="F97" s="33"/>
      <c r="G97" s="34"/>
      <c r="H97" s="2">
        <f t="shared" si="253"/>
        <v>7231.4000000000005</v>
      </c>
      <c r="I97" s="35">
        <f t="shared" si="254"/>
        <v>3.1772114580665124E-2</v>
      </c>
      <c r="J97" s="113">
        <f t="shared" si="363"/>
        <v>0.2939461731241676</v>
      </c>
      <c r="K97" s="113">
        <f t="shared" si="363"/>
        <v>1.7074226321593471</v>
      </c>
      <c r="L97" s="113">
        <f t="shared" si="363"/>
        <v>0.16523444827348521</v>
      </c>
      <c r="M97" s="113">
        <f t="shared" si="363"/>
        <v>9.1796915707491773E-3</v>
      </c>
      <c r="N97" s="113">
        <f t="shared" si="363"/>
        <v>0.35800797125921796</v>
      </c>
      <c r="O97" s="113">
        <f t="shared" si="363"/>
        <v>6.1687527355434479</v>
      </c>
      <c r="P97" s="113">
        <f t="shared" si="363"/>
        <v>0.45898457853745894</v>
      </c>
      <c r="Q97" s="82">
        <f t="shared" si="363"/>
        <v>2.1113290612723108</v>
      </c>
      <c r="R97" s="122">
        <f t="shared" si="363"/>
        <v>0.40417598804573046</v>
      </c>
      <c r="S97" s="116">
        <f t="shared" si="363"/>
        <v>2.764931190949202</v>
      </c>
      <c r="T97" s="117">
        <f t="shared" si="363"/>
        <v>6.0901972744163482</v>
      </c>
      <c r="U97" s="111">
        <f t="shared" si="363"/>
        <v>2.7557453730390716E-2</v>
      </c>
      <c r="V97" s="111">
        <f t="shared" si="363"/>
        <v>1.8371635820260475E-2</v>
      </c>
      <c r="W97" s="111">
        <f t="shared" si="363"/>
        <v>0.20208799402286523</v>
      </c>
      <c r="X97" s="111">
        <f t="shared" si="363"/>
        <v>3.3620093551076673</v>
      </c>
      <c r="Y97" s="111">
        <f t="shared" si="363"/>
        <v>2.9210900954214161</v>
      </c>
      <c r="Z97" s="111">
        <f t="shared" si="363"/>
        <v>1.4329875939803172</v>
      </c>
      <c r="AA97" s="111">
        <f t="shared" si="363"/>
        <v>1.8371635820260475E-2</v>
      </c>
      <c r="AB97" s="111">
        <f t="shared" si="363"/>
        <v>10.242186969795217</v>
      </c>
      <c r="AC97" s="111">
        <f t="shared" si="363"/>
        <v>2.9099622279274899</v>
      </c>
      <c r="AE97" s="179">
        <v>29</v>
      </c>
      <c r="AF97" s="158" t="s">
        <v>111</v>
      </c>
      <c r="AG97" s="33"/>
      <c r="AH97" s="33"/>
      <c r="AI97" s="33"/>
      <c r="AJ97" s="34"/>
      <c r="AK97" s="2">
        <f t="shared" si="255"/>
        <v>7231.4000000000005</v>
      </c>
      <c r="AL97" s="35">
        <f t="shared" si="256"/>
        <v>3.1772114580665124E-2</v>
      </c>
      <c r="AM97" s="143">
        <f t="shared" si="257"/>
        <v>0</v>
      </c>
      <c r="AN97" s="143">
        <f t="shared" si="258"/>
        <v>2</v>
      </c>
      <c r="AO97" s="143">
        <f t="shared" si="259"/>
        <v>0</v>
      </c>
      <c r="AP97" s="143">
        <f t="shared" si="260"/>
        <v>0</v>
      </c>
      <c r="AQ97" s="143">
        <f t="shared" si="261"/>
        <v>0</v>
      </c>
      <c r="AR97" s="143">
        <f t="shared" si="262"/>
        <v>6</v>
      </c>
      <c r="AS97" s="143">
        <f t="shared" si="263"/>
        <v>0</v>
      </c>
      <c r="AT97" s="36">
        <f t="shared" si="264"/>
        <v>2</v>
      </c>
      <c r="AU97" s="150">
        <f t="shared" si="265"/>
        <v>0</v>
      </c>
      <c r="AV97" s="148">
        <f t="shared" si="266"/>
        <v>3</v>
      </c>
      <c r="AW97" s="146">
        <f t="shared" si="267"/>
        <v>6</v>
      </c>
      <c r="AX97" s="126">
        <f t="shared" si="268"/>
        <v>0</v>
      </c>
      <c r="AY97" s="126">
        <f t="shared" si="269"/>
        <v>0</v>
      </c>
      <c r="AZ97" s="126">
        <f t="shared" si="270"/>
        <v>0</v>
      </c>
      <c r="BA97" s="126">
        <f t="shared" si="271"/>
        <v>3</v>
      </c>
      <c r="BB97" s="126">
        <f t="shared" si="272"/>
        <v>3</v>
      </c>
      <c r="BC97" s="126">
        <f t="shared" si="273"/>
        <v>1</v>
      </c>
      <c r="BD97" s="126">
        <f t="shared" si="274"/>
        <v>0</v>
      </c>
      <c r="BE97" s="126">
        <f t="shared" si="275"/>
        <v>10</v>
      </c>
      <c r="BF97" s="126">
        <f t="shared" si="276"/>
        <v>3</v>
      </c>
      <c r="BJ97" s="7">
        <f t="shared" si="277"/>
        <v>0</v>
      </c>
      <c r="BK97" s="7">
        <f t="shared" si="278"/>
        <v>0</v>
      </c>
      <c r="BL97" s="7">
        <f t="shared" si="279"/>
        <v>2</v>
      </c>
      <c r="BM97" s="7">
        <f t="shared" si="280"/>
        <v>0</v>
      </c>
      <c r="BN97" s="7">
        <f t="shared" si="281"/>
        <v>0</v>
      </c>
      <c r="BO97" s="7">
        <f t="shared" si="282"/>
        <v>0</v>
      </c>
      <c r="BP97" s="7">
        <f t="shared" si="283"/>
        <v>0</v>
      </c>
      <c r="BQ97" s="7">
        <f t="shared" si="284"/>
        <v>0</v>
      </c>
      <c r="BR97" s="7">
        <f t="shared" si="285"/>
        <v>0</v>
      </c>
      <c r="BS97" s="7">
        <f t="shared" si="286"/>
        <v>0</v>
      </c>
      <c r="BT97" s="7">
        <f t="shared" si="287"/>
        <v>6</v>
      </c>
      <c r="BU97" s="7">
        <f t="shared" si="288"/>
        <v>0</v>
      </c>
      <c r="BV97" s="7">
        <f t="shared" si="289"/>
        <v>0</v>
      </c>
      <c r="BW97" s="7">
        <f t="shared" si="290"/>
        <v>0</v>
      </c>
      <c r="BX97" s="7">
        <f t="shared" si="291"/>
        <v>2</v>
      </c>
      <c r="BY97" s="7">
        <f t="shared" si="292"/>
        <v>0</v>
      </c>
      <c r="BZ97" s="1">
        <f t="shared" si="293"/>
        <v>0</v>
      </c>
      <c r="CA97" s="1">
        <f t="shared" si="294"/>
        <v>0</v>
      </c>
      <c r="CB97" s="1">
        <f t="shared" si="295"/>
        <v>2.4000000000000004</v>
      </c>
      <c r="CC97" s="1">
        <f t="shared" si="296"/>
        <v>0.60000000000000009</v>
      </c>
      <c r="CD97" s="1">
        <f t="shared" si="297"/>
        <v>4.8000000000000007</v>
      </c>
      <c r="CE97" s="1">
        <f t="shared" si="298"/>
        <v>1.2000000000000002</v>
      </c>
      <c r="CF97" s="1">
        <f t="shared" si="299"/>
        <v>0</v>
      </c>
      <c r="CG97" s="1">
        <f t="shared" si="300"/>
        <v>0</v>
      </c>
      <c r="CH97" s="1">
        <f t="shared" si="301"/>
        <v>0</v>
      </c>
      <c r="CI97" s="1">
        <f t="shared" si="302"/>
        <v>0</v>
      </c>
      <c r="CJ97" s="1">
        <f t="shared" si="303"/>
        <v>0</v>
      </c>
      <c r="CK97" s="1">
        <f t="shared" si="304"/>
        <v>0</v>
      </c>
      <c r="CL97" s="1">
        <f t="shared" si="305"/>
        <v>2.4000000000000004</v>
      </c>
      <c r="CM97" s="1">
        <f t="shared" si="306"/>
        <v>0.60000000000000009</v>
      </c>
      <c r="CN97" s="1">
        <f t="shared" si="307"/>
        <v>2.4000000000000004</v>
      </c>
      <c r="CO97" s="1">
        <f t="shared" si="308"/>
        <v>0.60000000000000009</v>
      </c>
      <c r="CP97" s="1">
        <f t="shared" si="309"/>
        <v>0.8</v>
      </c>
      <c r="CQ97" s="1">
        <f t="shared" si="310"/>
        <v>0.2</v>
      </c>
      <c r="CR97" s="1">
        <f t="shared" si="311"/>
        <v>0</v>
      </c>
      <c r="CS97" s="1">
        <f t="shared" si="312"/>
        <v>0</v>
      </c>
      <c r="CT97" s="1">
        <f t="shared" si="313"/>
        <v>8</v>
      </c>
      <c r="CU97" s="1">
        <f t="shared" si="314"/>
        <v>2</v>
      </c>
      <c r="CV97" s="1">
        <f t="shared" si="315"/>
        <v>2.4000000000000004</v>
      </c>
      <c r="CW97" s="1">
        <f t="shared" si="316"/>
        <v>0.60000000000000009</v>
      </c>
      <c r="DA97" s="7">
        <f t="shared" si="317"/>
        <v>0</v>
      </c>
      <c r="DB97" s="7">
        <f t="shared" si="318"/>
        <v>0</v>
      </c>
      <c r="DC97" s="7">
        <f t="shared" si="319"/>
        <v>2</v>
      </c>
      <c r="DD97" s="7">
        <f t="shared" si="320"/>
        <v>0</v>
      </c>
      <c r="DE97" s="7">
        <f t="shared" si="321"/>
        <v>0</v>
      </c>
      <c r="DF97" s="7">
        <f t="shared" si="322"/>
        <v>0</v>
      </c>
      <c r="DG97" s="7">
        <f t="shared" si="323"/>
        <v>0</v>
      </c>
      <c r="DH97" s="7">
        <f t="shared" si="324"/>
        <v>0</v>
      </c>
      <c r="DI97" s="7">
        <f t="shared" si="325"/>
        <v>0</v>
      </c>
      <c r="DJ97" s="7">
        <f t="shared" si="326"/>
        <v>0</v>
      </c>
      <c r="DK97" s="7">
        <f t="shared" si="327"/>
        <v>6</v>
      </c>
      <c r="DL97" s="7">
        <f t="shared" si="328"/>
        <v>0</v>
      </c>
      <c r="DM97" s="7">
        <f t="shared" si="329"/>
        <v>0</v>
      </c>
      <c r="DN97" s="7">
        <f t="shared" si="330"/>
        <v>0</v>
      </c>
      <c r="DO97" s="7">
        <f t="shared" si="331"/>
        <v>2</v>
      </c>
      <c r="DP97" s="7">
        <f t="shared" si="332"/>
        <v>0</v>
      </c>
      <c r="DQ97" s="7">
        <f t="shared" si="333"/>
        <v>0</v>
      </c>
      <c r="DR97" s="7">
        <f t="shared" si="334"/>
        <v>0</v>
      </c>
      <c r="DS97" s="7">
        <f t="shared" si="335"/>
        <v>2</v>
      </c>
      <c r="DT97" s="7">
        <f t="shared" si="336"/>
        <v>1</v>
      </c>
      <c r="DU97" s="7">
        <f t="shared" si="337"/>
        <v>5</v>
      </c>
      <c r="DV97" s="7">
        <f t="shared" si="338"/>
        <v>1</v>
      </c>
      <c r="DW97" s="7">
        <f t="shared" si="339"/>
        <v>0</v>
      </c>
      <c r="DX97" s="7">
        <f t="shared" si="340"/>
        <v>0</v>
      </c>
      <c r="DY97" s="7">
        <f t="shared" si="341"/>
        <v>0</v>
      </c>
      <c r="DZ97" s="7">
        <f t="shared" si="342"/>
        <v>0</v>
      </c>
      <c r="EA97" s="7">
        <f t="shared" si="343"/>
        <v>0</v>
      </c>
      <c r="EB97" s="7">
        <f t="shared" si="344"/>
        <v>0</v>
      </c>
      <c r="EC97" s="7">
        <f t="shared" si="345"/>
        <v>2</v>
      </c>
      <c r="ED97" s="7">
        <f t="shared" si="346"/>
        <v>1</v>
      </c>
      <c r="EE97" s="7">
        <f t="shared" si="347"/>
        <v>2</v>
      </c>
      <c r="EF97" s="7">
        <f t="shared" si="348"/>
        <v>1</v>
      </c>
      <c r="EG97" s="7">
        <f t="shared" si="349"/>
        <v>1</v>
      </c>
      <c r="EH97" s="7">
        <f t="shared" si="350"/>
        <v>0</v>
      </c>
      <c r="EI97" s="7">
        <f t="shared" si="351"/>
        <v>0</v>
      </c>
      <c r="EJ97" s="7">
        <f t="shared" si="352"/>
        <v>0</v>
      </c>
      <c r="EK97" s="7">
        <f t="shared" si="353"/>
        <v>8</v>
      </c>
      <c r="EL97" s="7">
        <f t="shared" si="354"/>
        <v>2</v>
      </c>
      <c r="EM97" s="7">
        <f t="shared" si="355"/>
        <v>2</v>
      </c>
      <c r="EN97" s="7">
        <f t="shared" si="356"/>
        <v>1</v>
      </c>
      <c r="EP97" s="1">
        <v>29</v>
      </c>
      <c r="EQ97" s="10">
        <f t="shared" si="357"/>
        <v>77.925454545454556</v>
      </c>
      <c r="ER97" s="10">
        <f t="shared" si="358"/>
        <v>3.6780000000000004</v>
      </c>
      <c r="ET97" s="1" t="str">
        <f t="shared" si="359"/>
        <v>[77.93, 3.68]</v>
      </c>
      <c r="FC97" s="203"/>
      <c r="FD97" s="204"/>
      <c r="FE97" s="204"/>
      <c r="FF97" s="204"/>
      <c r="FG97" s="204"/>
      <c r="FH97" s="204"/>
      <c r="FI97" s="204"/>
      <c r="FJ97" s="204"/>
      <c r="FK97" s="204"/>
      <c r="FL97" s="204"/>
      <c r="FM97" s="204"/>
      <c r="FN97" s="204"/>
      <c r="FO97" s="204"/>
      <c r="FP97" s="204"/>
      <c r="FQ97" s="204"/>
      <c r="FR97" s="204"/>
      <c r="FS97" s="204"/>
      <c r="FT97" s="204"/>
      <c r="FU97" s="204"/>
      <c r="FV97" s="204"/>
      <c r="FW97" s="204"/>
      <c r="FX97" s="204"/>
      <c r="FY97" s="204"/>
      <c r="FZ97" s="204"/>
      <c r="GA97" s="204"/>
      <c r="GB97" s="204"/>
      <c r="GC97" s="204"/>
      <c r="GD97" s="204"/>
      <c r="GE97" s="204"/>
      <c r="GF97" s="204"/>
      <c r="GG97" s="204"/>
      <c r="GH97" s="204"/>
      <c r="GI97" s="204"/>
      <c r="GJ97" s="204"/>
      <c r="GK97" s="204"/>
      <c r="GL97" s="204"/>
      <c r="GM97" s="204"/>
      <c r="GN97" s="204"/>
      <c r="GO97" s="204"/>
      <c r="GP97" s="204"/>
      <c r="GQ97" s="204"/>
      <c r="GR97" s="204"/>
      <c r="GS97" s="204"/>
      <c r="GT97" s="204"/>
      <c r="GU97" s="204"/>
      <c r="GV97" s="204"/>
      <c r="GW97" s="204"/>
      <c r="GX97" s="204"/>
      <c r="GY97" s="204"/>
      <c r="GZ97" s="204"/>
      <c r="HA97" s="204"/>
      <c r="HB97" s="204"/>
      <c r="HC97" s="204"/>
      <c r="HD97" s="204"/>
      <c r="HE97" s="204"/>
      <c r="HF97" s="204"/>
      <c r="HG97" s="204"/>
      <c r="HH97" s="204"/>
      <c r="HI97" s="204"/>
      <c r="HJ97" s="204"/>
      <c r="HK97" s="204"/>
      <c r="HL97" s="204"/>
      <c r="HM97" s="204"/>
      <c r="HN97" s="204"/>
      <c r="HO97" s="204"/>
      <c r="HQ97" s="51"/>
      <c r="HR97" s="51"/>
      <c r="HS97" s="51"/>
      <c r="HT97" s="51"/>
      <c r="HU97" s="51"/>
      <c r="HV97" s="51"/>
      <c r="HW97" s="51"/>
      <c r="HX97" s="51"/>
      <c r="HY97" s="51"/>
      <c r="HZ97" s="51"/>
      <c r="IA97" s="51"/>
      <c r="IB97" s="51"/>
      <c r="IC97" s="51"/>
      <c r="ID97" s="51"/>
      <c r="IE97" s="51"/>
      <c r="IF97" s="51"/>
      <c r="IG97" s="51"/>
      <c r="IH97" s="51"/>
      <c r="II97" s="51"/>
      <c r="IJ97" s="51"/>
      <c r="IK97" s="51"/>
      <c r="IL97" s="51"/>
      <c r="IM97" s="51"/>
      <c r="IN97" s="51"/>
      <c r="IO97" s="51"/>
      <c r="IP97" s="51"/>
      <c r="IQ97" s="51"/>
      <c r="IR97" s="51"/>
      <c r="IS97" s="51"/>
      <c r="IT97" s="51"/>
      <c r="IU97" s="51"/>
      <c r="IV97" s="51"/>
      <c r="IW97" s="51"/>
      <c r="IX97" s="51"/>
      <c r="IY97" s="51"/>
      <c r="IZ97" s="51"/>
      <c r="JA97" s="51"/>
      <c r="JB97" s="51"/>
      <c r="JC97" s="51"/>
      <c r="JD97" s="51"/>
      <c r="JE97" s="51"/>
      <c r="JF97" s="51"/>
      <c r="JG97" s="51"/>
      <c r="JH97" s="51"/>
      <c r="JI97" s="51"/>
      <c r="JJ97" s="51"/>
      <c r="JK97" s="51"/>
      <c r="JL97" s="51"/>
      <c r="JM97" s="51"/>
      <c r="JN97" s="51"/>
      <c r="JO97" s="51"/>
      <c r="JP97" s="51"/>
      <c r="JQ97" s="51"/>
      <c r="JR97" s="51"/>
      <c r="JS97" s="51"/>
      <c r="JT97" s="51"/>
      <c r="JU97" s="51"/>
      <c r="JV97" s="51"/>
      <c r="JW97" s="51"/>
      <c r="JX97" s="51"/>
    </row>
    <row r="98" spans="2:284" x14ac:dyDescent="0.35">
      <c r="B98" s="179">
        <v>30</v>
      </c>
      <c r="C98" s="157" t="s">
        <v>112</v>
      </c>
      <c r="D98" s="33"/>
      <c r="E98" s="33"/>
      <c r="F98" s="33"/>
      <c r="G98" s="34"/>
      <c r="H98" s="2">
        <f t="shared" si="253"/>
        <v>3480.4</v>
      </c>
      <c r="I98" s="35">
        <f t="shared" si="254"/>
        <v>1.5291598803350237E-2</v>
      </c>
      <c r="J98" s="113">
        <f t="shared" si="363"/>
        <v>0.14147333309474694</v>
      </c>
      <c r="K98" s="113">
        <f t="shared" si="363"/>
        <v>0.8217653191591382</v>
      </c>
      <c r="L98" s="113">
        <f t="shared" si="363"/>
        <v>7.9525676047658533E-2</v>
      </c>
      <c r="M98" s="113">
        <f t="shared" si="363"/>
        <v>4.4180931137588076E-3</v>
      </c>
      <c r="N98" s="113">
        <f t="shared" si="363"/>
        <v>0.1723056314365935</v>
      </c>
      <c r="O98" s="113">
        <f t="shared" si="363"/>
        <v>2.9689585724459189</v>
      </c>
      <c r="P98" s="113">
        <f t="shared" si="363"/>
        <v>0.22090465568794038</v>
      </c>
      <c r="Q98" s="82">
        <f t="shared" si="363"/>
        <v>1.0161614161645256</v>
      </c>
      <c r="R98" s="122">
        <f t="shared" si="363"/>
        <v>0.19452583300527704</v>
      </c>
      <c r="S98" s="116">
        <f t="shared" si="363"/>
        <v>1.3307335394224635</v>
      </c>
      <c r="T98" s="117">
        <f t="shared" si="363"/>
        <v>2.9311506200567883</v>
      </c>
      <c r="U98" s="111">
        <f t="shared" si="363"/>
        <v>1.3263124977632526E-2</v>
      </c>
      <c r="V98" s="111">
        <f t="shared" si="363"/>
        <v>8.8420833184216837E-3</v>
      </c>
      <c r="W98" s="111">
        <f t="shared" si="363"/>
        <v>9.7262916502638519E-2</v>
      </c>
      <c r="X98" s="111">
        <f t="shared" si="363"/>
        <v>1.6181012472711682</v>
      </c>
      <c r="Y98" s="111">
        <f t="shared" si="363"/>
        <v>1.4058912476290479</v>
      </c>
      <c r="Z98" s="111">
        <f t="shared" si="363"/>
        <v>0.68968249883689137</v>
      </c>
      <c r="AA98" s="111">
        <f t="shared" si="363"/>
        <v>8.8420833184216837E-3</v>
      </c>
      <c r="AB98" s="111">
        <f t="shared" si="363"/>
        <v>4.9294614500200895</v>
      </c>
      <c r="AC98" s="111">
        <f t="shared" si="363"/>
        <v>1.4005355170615421</v>
      </c>
      <c r="AE98" s="179">
        <v>30</v>
      </c>
      <c r="AF98" s="157" t="s">
        <v>112</v>
      </c>
      <c r="AG98" s="33"/>
      <c r="AH98" s="33"/>
      <c r="AI98" s="33"/>
      <c r="AJ98" s="34"/>
      <c r="AK98" s="2">
        <f t="shared" si="255"/>
        <v>3480.4</v>
      </c>
      <c r="AL98" s="35">
        <f t="shared" si="256"/>
        <v>1.5291598803350237E-2</v>
      </c>
      <c r="AM98" s="143">
        <f t="shared" si="257"/>
        <v>0</v>
      </c>
      <c r="AN98" s="143">
        <f t="shared" si="258"/>
        <v>1</v>
      </c>
      <c r="AO98" s="143">
        <f t="shared" si="259"/>
        <v>0</v>
      </c>
      <c r="AP98" s="143">
        <f t="shared" si="260"/>
        <v>0</v>
      </c>
      <c r="AQ98" s="143">
        <f t="shared" si="261"/>
        <v>0</v>
      </c>
      <c r="AR98" s="143">
        <f t="shared" si="262"/>
        <v>3</v>
      </c>
      <c r="AS98" s="143">
        <f t="shared" si="263"/>
        <v>0</v>
      </c>
      <c r="AT98" s="36">
        <f t="shared" si="264"/>
        <v>1</v>
      </c>
      <c r="AU98" s="150">
        <f t="shared" si="265"/>
        <v>0</v>
      </c>
      <c r="AV98" s="148">
        <f t="shared" si="266"/>
        <v>1</v>
      </c>
      <c r="AW98" s="146">
        <f t="shared" si="267"/>
        <v>3</v>
      </c>
      <c r="AX98" s="126">
        <f t="shared" si="268"/>
        <v>0</v>
      </c>
      <c r="AY98" s="126">
        <f t="shared" si="269"/>
        <v>0</v>
      </c>
      <c r="AZ98" s="126">
        <f t="shared" si="270"/>
        <v>0</v>
      </c>
      <c r="BA98" s="126">
        <f t="shared" si="271"/>
        <v>2</v>
      </c>
      <c r="BB98" s="126">
        <f t="shared" si="272"/>
        <v>1</v>
      </c>
      <c r="BC98" s="126">
        <f t="shared" si="273"/>
        <v>1</v>
      </c>
      <c r="BD98" s="126">
        <f t="shared" si="274"/>
        <v>0</v>
      </c>
      <c r="BE98" s="126">
        <f t="shared" si="275"/>
        <v>5</v>
      </c>
      <c r="BF98" s="126">
        <f t="shared" si="276"/>
        <v>1</v>
      </c>
      <c r="BJ98" s="7">
        <f t="shared" si="277"/>
        <v>0</v>
      </c>
      <c r="BK98" s="7">
        <f t="shared" si="278"/>
        <v>0</v>
      </c>
      <c r="BL98" s="7">
        <f t="shared" si="279"/>
        <v>1</v>
      </c>
      <c r="BM98" s="7">
        <f t="shared" si="280"/>
        <v>0</v>
      </c>
      <c r="BN98" s="7">
        <f t="shared" si="281"/>
        <v>0</v>
      </c>
      <c r="BO98" s="7">
        <f t="shared" si="282"/>
        <v>0</v>
      </c>
      <c r="BP98" s="7">
        <f t="shared" si="283"/>
        <v>0</v>
      </c>
      <c r="BQ98" s="7">
        <f t="shared" si="284"/>
        <v>0</v>
      </c>
      <c r="BR98" s="7">
        <f t="shared" si="285"/>
        <v>0</v>
      </c>
      <c r="BS98" s="7">
        <f t="shared" si="286"/>
        <v>0</v>
      </c>
      <c r="BT98" s="7">
        <f t="shared" si="287"/>
        <v>3</v>
      </c>
      <c r="BU98" s="7">
        <f t="shared" si="288"/>
        <v>0</v>
      </c>
      <c r="BV98" s="7">
        <f t="shared" si="289"/>
        <v>0</v>
      </c>
      <c r="BW98" s="7">
        <f t="shared" si="290"/>
        <v>0</v>
      </c>
      <c r="BX98" s="7">
        <f t="shared" si="291"/>
        <v>1</v>
      </c>
      <c r="BY98" s="7">
        <f t="shared" si="292"/>
        <v>0</v>
      </c>
      <c r="BZ98" s="1">
        <f t="shared" si="293"/>
        <v>0</v>
      </c>
      <c r="CA98" s="1">
        <f t="shared" si="294"/>
        <v>0</v>
      </c>
      <c r="CB98" s="1">
        <f t="shared" si="295"/>
        <v>0.8</v>
      </c>
      <c r="CC98" s="1">
        <f t="shared" si="296"/>
        <v>0.2</v>
      </c>
      <c r="CD98" s="1">
        <f t="shared" si="297"/>
        <v>2.4000000000000004</v>
      </c>
      <c r="CE98" s="1">
        <f t="shared" si="298"/>
        <v>0.60000000000000009</v>
      </c>
      <c r="CF98" s="1">
        <f t="shared" si="299"/>
        <v>0</v>
      </c>
      <c r="CG98" s="1">
        <f t="shared" si="300"/>
        <v>0</v>
      </c>
      <c r="CH98" s="1">
        <f t="shared" si="301"/>
        <v>0</v>
      </c>
      <c r="CI98" s="1">
        <f t="shared" si="302"/>
        <v>0</v>
      </c>
      <c r="CJ98" s="1">
        <f t="shared" si="303"/>
        <v>0</v>
      </c>
      <c r="CK98" s="1">
        <f t="shared" si="304"/>
        <v>0</v>
      </c>
      <c r="CL98" s="1">
        <f t="shared" si="305"/>
        <v>1.6</v>
      </c>
      <c r="CM98" s="1">
        <f t="shared" si="306"/>
        <v>0.4</v>
      </c>
      <c r="CN98" s="1">
        <f t="shared" si="307"/>
        <v>0.8</v>
      </c>
      <c r="CO98" s="1">
        <f t="shared" si="308"/>
        <v>0.2</v>
      </c>
      <c r="CP98" s="1">
        <f t="shared" si="309"/>
        <v>0.8</v>
      </c>
      <c r="CQ98" s="1">
        <f t="shared" si="310"/>
        <v>0.2</v>
      </c>
      <c r="CR98" s="1">
        <f t="shared" si="311"/>
        <v>0</v>
      </c>
      <c r="CS98" s="1">
        <f t="shared" si="312"/>
        <v>0</v>
      </c>
      <c r="CT98" s="1">
        <f t="shared" si="313"/>
        <v>4</v>
      </c>
      <c r="CU98" s="1">
        <f t="shared" si="314"/>
        <v>1</v>
      </c>
      <c r="CV98" s="1">
        <f t="shared" si="315"/>
        <v>0.8</v>
      </c>
      <c r="CW98" s="1">
        <f t="shared" si="316"/>
        <v>0.2</v>
      </c>
      <c r="DA98" s="7">
        <f t="shared" si="317"/>
        <v>0</v>
      </c>
      <c r="DB98" s="7">
        <f t="shared" si="318"/>
        <v>0</v>
      </c>
      <c r="DC98" s="7">
        <f t="shared" si="319"/>
        <v>1</v>
      </c>
      <c r="DD98" s="7">
        <f t="shared" si="320"/>
        <v>0</v>
      </c>
      <c r="DE98" s="7">
        <f t="shared" si="321"/>
        <v>0</v>
      </c>
      <c r="DF98" s="7">
        <f t="shared" si="322"/>
        <v>0</v>
      </c>
      <c r="DG98" s="7">
        <f t="shared" si="323"/>
        <v>0</v>
      </c>
      <c r="DH98" s="7">
        <f t="shared" si="324"/>
        <v>0</v>
      </c>
      <c r="DI98" s="7">
        <f t="shared" si="325"/>
        <v>0</v>
      </c>
      <c r="DJ98" s="7">
        <f t="shared" si="326"/>
        <v>0</v>
      </c>
      <c r="DK98" s="7">
        <f t="shared" si="327"/>
        <v>3</v>
      </c>
      <c r="DL98" s="7">
        <f t="shared" si="328"/>
        <v>0</v>
      </c>
      <c r="DM98" s="7">
        <f t="shared" si="329"/>
        <v>0</v>
      </c>
      <c r="DN98" s="7">
        <f t="shared" si="330"/>
        <v>0</v>
      </c>
      <c r="DO98" s="7">
        <f t="shared" si="331"/>
        <v>1</v>
      </c>
      <c r="DP98" s="7">
        <f t="shared" si="332"/>
        <v>0</v>
      </c>
      <c r="DQ98" s="7">
        <f t="shared" si="333"/>
        <v>0</v>
      </c>
      <c r="DR98" s="7">
        <f t="shared" si="334"/>
        <v>0</v>
      </c>
      <c r="DS98" s="7">
        <f t="shared" si="335"/>
        <v>1</v>
      </c>
      <c r="DT98" s="7">
        <f t="shared" si="336"/>
        <v>0</v>
      </c>
      <c r="DU98" s="7">
        <f t="shared" si="337"/>
        <v>2</v>
      </c>
      <c r="DV98" s="7">
        <f t="shared" si="338"/>
        <v>1</v>
      </c>
      <c r="DW98" s="7">
        <f t="shared" si="339"/>
        <v>0</v>
      </c>
      <c r="DX98" s="7">
        <f t="shared" si="340"/>
        <v>0</v>
      </c>
      <c r="DY98" s="7">
        <f t="shared" si="341"/>
        <v>0</v>
      </c>
      <c r="DZ98" s="7">
        <f t="shared" si="342"/>
        <v>0</v>
      </c>
      <c r="EA98" s="7">
        <f t="shared" si="343"/>
        <v>0</v>
      </c>
      <c r="EB98" s="7">
        <f t="shared" si="344"/>
        <v>0</v>
      </c>
      <c r="EC98" s="7">
        <f t="shared" si="345"/>
        <v>2</v>
      </c>
      <c r="ED98" s="7">
        <f t="shared" si="346"/>
        <v>0</v>
      </c>
      <c r="EE98" s="7">
        <f t="shared" si="347"/>
        <v>1</v>
      </c>
      <c r="EF98" s="7">
        <f t="shared" si="348"/>
        <v>0</v>
      </c>
      <c r="EG98" s="7">
        <f t="shared" si="349"/>
        <v>1</v>
      </c>
      <c r="EH98" s="7">
        <f t="shared" si="350"/>
        <v>0</v>
      </c>
      <c r="EI98" s="7">
        <f t="shared" si="351"/>
        <v>0</v>
      </c>
      <c r="EJ98" s="7">
        <f t="shared" si="352"/>
        <v>0</v>
      </c>
      <c r="EK98" s="7">
        <f t="shared" si="353"/>
        <v>4</v>
      </c>
      <c r="EL98" s="7">
        <f t="shared" si="354"/>
        <v>1</v>
      </c>
      <c r="EM98" s="7">
        <f t="shared" si="355"/>
        <v>1</v>
      </c>
      <c r="EN98" s="7">
        <f t="shared" si="356"/>
        <v>0</v>
      </c>
      <c r="EP98" s="1">
        <v>30</v>
      </c>
      <c r="EQ98" s="10">
        <f t="shared" si="357"/>
        <v>42.918181818181822</v>
      </c>
      <c r="ER98" s="10">
        <f t="shared" si="358"/>
        <v>1.3080000000000001</v>
      </c>
      <c r="ET98" s="1" t="str">
        <f t="shared" si="359"/>
        <v>[42.92, 1.31]</v>
      </c>
      <c r="FC98" s="203"/>
      <c r="FD98" s="204"/>
      <c r="FE98" s="204"/>
      <c r="FF98" s="204"/>
      <c r="FG98" s="204"/>
      <c r="FH98" s="204"/>
      <c r="FI98" s="204"/>
      <c r="FJ98" s="204"/>
      <c r="FK98" s="204"/>
      <c r="FL98" s="204"/>
      <c r="FM98" s="204"/>
      <c r="FN98" s="204"/>
      <c r="FO98" s="204"/>
      <c r="FP98" s="204"/>
      <c r="FQ98" s="204"/>
      <c r="FR98" s="204"/>
      <c r="FS98" s="204"/>
      <c r="FT98" s="204"/>
      <c r="FU98" s="204"/>
      <c r="FV98" s="204"/>
      <c r="FW98" s="204"/>
      <c r="FX98" s="204"/>
      <c r="FY98" s="204"/>
      <c r="FZ98" s="204"/>
      <c r="GA98" s="204"/>
      <c r="GB98" s="204"/>
      <c r="GC98" s="204"/>
      <c r="GD98" s="204"/>
      <c r="GE98" s="204"/>
      <c r="GF98" s="204"/>
      <c r="GG98" s="204"/>
      <c r="GH98" s="204"/>
      <c r="GI98" s="204"/>
      <c r="GJ98" s="204"/>
      <c r="GK98" s="204"/>
      <c r="GL98" s="204"/>
      <c r="GM98" s="204"/>
      <c r="GN98" s="204"/>
      <c r="GO98" s="204"/>
      <c r="GP98" s="204"/>
      <c r="GQ98" s="204"/>
      <c r="GR98" s="204"/>
      <c r="GS98" s="204"/>
      <c r="GT98" s="204"/>
      <c r="GU98" s="204"/>
      <c r="GV98" s="204"/>
      <c r="GW98" s="204"/>
      <c r="GX98" s="204"/>
      <c r="GY98" s="204"/>
      <c r="GZ98" s="204"/>
      <c r="HA98" s="204"/>
      <c r="HB98" s="204"/>
      <c r="HC98" s="204"/>
      <c r="HD98" s="204"/>
      <c r="HE98" s="204"/>
      <c r="HF98" s="204"/>
      <c r="HG98" s="204"/>
      <c r="HH98" s="204"/>
      <c r="HI98" s="204"/>
      <c r="HJ98" s="204"/>
      <c r="HK98" s="204"/>
      <c r="HL98" s="204"/>
      <c r="HM98" s="204"/>
      <c r="HN98" s="204"/>
      <c r="HO98" s="204"/>
      <c r="HQ98" s="51"/>
      <c r="HR98" s="51"/>
      <c r="HS98" s="51"/>
      <c r="HT98" s="51"/>
      <c r="HU98" s="51"/>
      <c r="HV98" s="51"/>
      <c r="HW98" s="51"/>
      <c r="HX98" s="51"/>
      <c r="HY98" s="51"/>
      <c r="HZ98" s="51"/>
      <c r="IA98" s="51"/>
      <c r="IB98" s="51"/>
      <c r="IC98" s="51"/>
      <c r="ID98" s="51"/>
      <c r="IE98" s="51"/>
      <c r="IF98" s="51"/>
      <c r="IG98" s="51"/>
      <c r="IH98" s="51"/>
      <c r="II98" s="51"/>
      <c r="IJ98" s="51"/>
      <c r="IK98" s="51"/>
      <c r="IL98" s="51"/>
      <c r="IM98" s="51"/>
      <c r="IN98" s="51"/>
      <c r="IO98" s="51"/>
      <c r="IP98" s="51"/>
      <c r="IQ98" s="51"/>
      <c r="IR98" s="51"/>
      <c r="IS98" s="51"/>
      <c r="IT98" s="51"/>
      <c r="IU98" s="51"/>
      <c r="IV98" s="51"/>
      <c r="IW98" s="51"/>
      <c r="IX98" s="51"/>
      <c r="IY98" s="51"/>
      <c r="IZ98" s="51"/>
      <c r="JA98" s="51"/>
      <c r="JB98" s="51"/>
      <c r="JC98" s="51"/>
      <c r="JD98" s="51"/>
      <c r="JE98" s="51"/>
      <c r="JF98" s="51"/>
      <c r="JG98" s="51"/>
      <c r="JH98" s="51"/>
      <c r="JI98" s="51"/>
      <c r="JJ98" s="51"/>
      <c r="JK98" s="51"/>
      <c r="JL98" s="51"/>
      <c r="JM98" s="51"/>
      <c r="JN98" s="51"/>
      <c r="JO98" s="51"/>
      <c r="JP98" s="51"/>
      <c r="JQ98" s="51"/>
      <c r="JR98" s="51"/>
      <c r="JS98" s="51"/>
      <c r="JT98" s="51"/>
      <c r="JU98" s="51"/>
      <c r="JV98" s="51"/>
      <c r="JW98" s="51"/>
      <c r="JX98" s="51"/>
    </row>
    <row r="99" spans="2:284" x14ac:dyDescent="0.35">
      <c r="B99" s="179">
        <v>31</v>
      </c>
      <c r="C99" s="158" t="s">
        <v>139</v>
      </c>
      <c r="D99" s="33"/>
      <c r="E99" s="33"/>
      <c r="F99" s="33"/>
      <c r="G99" s="34"/>
      <c r="H99" s="2">
        <f t="shared" si="253"/>
        <v>6213.9000000000005</v>
      </c>
      <c r="I99" s="35">
        <f t="shared" si="254"/>
        <v>2.7301593438724871E-2</v>
      </c>
      <c r="J99" s="113">
        <f t="shared" si="363"/>
        <v>0.2525862385120814</v>
      </c>
      <c r="K99" s="113">
        <f t="shared" si="363"/>
        <v>1.4671783463748331</v>
      </c>
      <c r="L99" s="113">
        <f t="shared" si="363"/>
        <v>0.14198500126208063</v>
      </c>
      <c r="M99" s="113">
        <f t="shared" si="363"/>
        <v>7.8880556256711448E-3</v>
      </c>
      <c r="N99" s="113">
        <f t="shared" si="363"/>
        <v>0.30763416940117472</v>
      </c>
      <c r="O99" s="113">
        <f t="shared" si="363"/>
        <v>5.3007733804510107</v>
      </c>
      <c r="P99" s="113">
        <f t="shared" si="363"/>
        <v>0.39440278128355732</v>
      </c>
      <c r="Q99" s="82">
        <f t="shared" si="363"/>
        <v>1.8142527939043636</v>
      </c>
      <c r="R99" s="122">
        <f t="shared" si="363"/>
        <v>0.34730607795411189</v>
      </c>
      <c r="S99" s="116">
        <f t="shared" si="363"/>
        <v>2.3758893060042658</v>
      </c>
      <c r="T99" s="117">
        <f t="shared" si="363"/>
        <v>5.233271129172187</v>
      </c>
      <c r="U99" s="111">
        <f t="shared" si="363"/>
        <v>2.3679959860507631E-2</v>
      </c>
      <c r="V99" s="111">
        <f t="shared" si="363"/>
        <v>1.5786639907005087E-2</v>
      </c>
      <c r="W99" s="111">
        <f t="shared" si="363"/>
        <v>0.17365303897705595</v>
      </c>
      <c r="X99" s="111">
        <f t="shared" si="363"/>
        <v>2.8889551029819311</v>
      </c>
      <c r="Y99" s="111">
        <f t="shared" si="363"/>
        <v>2.5100757452138089</v>
      </c>
      <c r="Z99" s="111">
        <f t="shared" si="363"/>
        <v>1.2313579127463969</v>
      </c>
      <c r="AA99" s="111">
        <f t="shared" si="363"/>
        <v>1.5786639907005087E-2</v>
      </c>
      <c r="AB99" s="111">
        <f t="shared" si="363"/>
        <v>8.8010517481553361</v>
      </c>
      <c r="AC99" s="111">
        <f t="shared" si="363"/>
        <v>2.5005136333377536</v>
      </c>
      <c r="AE99" s="179">
        <v>31</v>
      </c>
      <c r="AF99" s="158" t="s">
        <v>139</v>
      </c>
      <c r="AG99" s="33"/>
      <c r="AH99" s="33"/>
      <c r="AI99" s="33"/>
      <c r="AJ99" s="34"/>
      <c r="AK99" s="2">
        <f t="shared" si="255"/>
        <v>6213.9000000000005</v>
      </c>
      <c r="AL99" s="35">
        <f t="shared" si="256"/>
        <v>2.7301593438724871E-2</v>
      </c>
      <c r="AM99" s="143">
        <f t="shared" si="257"/>
        <v>0</v>
      </c>
      <c r="AN99" s="143">
        <f t="shared" si="258"/>
        <v>1</v>
      </c>
      <c r="AO99" s="143">
        <f t="shared" si="259"/>
        <v>0</v>
      </c>
      <c r="AP99" s="143">
        <f t="shared" si="260"/>
        <v>0</v>
      </c>
      <c r="AQ99" s="143">
        <f t="shared" si="261"/>
        <v>0</v>
      </c>
      <c r="AR99" s="143">
        <f t="shared" si="262"/>
        <v>5</v>
      </c>
      <c r="AS99" s="143">
        <f t="shared" si="263"/>
        <v>0</v>
      </c>
      <c r="AT99" s="36">
        <f t="shared" si="264"/>
        <v>2</v>
      </c>
      <c r="AU99" s="150">
        <f t="shared" si="265"/>
        <v>0</v>
      </c>
      <c r="AV99" s="148">
        <f t="shared" si="266"/>
        <v>2</v>
      </c>
      <c r="AW99" s="146">
        <f t="shared" si="267"/>
        <v>5</v>
      </c>
      <c r="AX99" s="126">
        <f t="shared" si="268"/>
        <v>0</v>
      </c>
      <c r="AY99" s="126">
        <f t="shared" si="269"/>
        <v>0</v>
      </c>
      <c r="AZ99" s="126">
        <f t="shared" si="270"/>
        <v>0</v>
      </c>
      <c r="BA99" s="126">
        <f t="shared" si="271"/>
        <v>3</v>
      </c>
      <c r="BB99" s="126">
        <f t="shared" si="272"/>
        <v>3</v>
      </c>
      <c r="BC99" s="126">
        <f t="shared" si="273"/>
        <v>1</v>
      </c>
      <c r="BD99" s="126">
        <f t="shared" si="274"/>
        <v>0</v>
      </c>
      <c r="BE99" s="126">
        <f t="shared" si="275"/>
        <v>9</v>
      </c>
      <c r="BF99" s="126">
        <f t="shared" si="276"/>
        <v>3</v>
      </c>
      <c r="BJ99" s="7">
        <f t="shared" si="277"/>
        <v>0</v>
      </c>
      <c r="BK99" s="7">
        <f t="shared" si="278"/>
        <v>0</v>
      </c>
      <c r="BL99" s="7">
        <f t="shared" si="279"/>
        <v>1</v>
      </c>
      <c r="BM99" s="7">
        <f t="shared" si="280"/>
        <v>0</v>
      </c>
      <c r="BN99" s="7">
        <f t="shared" si="281"/>
        <v>0</v>
      </c>
      <c r="BO99" s="7">
        <f t="shared" si="282"/>
        <v>0</v>
      </c>
      <c r="BP99" s="7">
        <f t="shared" si="283"/>
        <v>0</v>
      </c>
      <c r="BQ99" s="7">
        <f t="shared" si="284"/>
        <v>0</v>
      </c>
      <c r="BR99" s="7">
        <f t="shared" si="285"/>
        <v>0</v>
      </c>
      <c r="BS99" s="7">
        <f t="shared" si="286"/>
        <v>0</v>
      </c>
      <c r="BT99" s="7">
        <f t="shared" si="287"/>
        <v>5</v>
      </c>
      <c r="BU99" s="7">
        <f t="shared" si="288"/>
        <v>0</v>
      </c>
      <c r="BV99" s="7">
        <f t="shared" si="289"/>
        <v>0</v>
      </c>
      <c r="BW99" s="7">
        <f t="shared" si="290"/>
        <v>0</v>
      </c>
      <c r="BX99" s="7">
        <f t="shared" si="291"/>
        <v>2</v>
      </c>
      <c r="BY99" s="7">
        <f t="shared" si="292"/>
        <v>0</v>
      </c>
      <c r="BZ99" s="1">
        <f t="shared" si="293"/>
        <v>0</v>
      </c>
      <c r="CA99" s="1">
        <f t="shared" si="294"/>
        <v>0</v>
      </c>
      <c r="CB99" s="1">
        <f t="shared" si="295"/>
        <v>1.6</v>
      </c>
      <c r="CC99" s="1">
        <f t="shared" si="296"/>
        <v>0.4</v>
      </c>
      <c r="CD99" s="1">
        <f t="shared" si="297"/>
        <v>4</v>
      </c>
      <c r="CE99" s="1">
        <f t="shared" si="298"/>
        <v>1</v>
      </c>
      <c r="CF99" s="1">
        <f t="shared" si="299"/>
        <v>0</v>
      </c>
      <c r="CG99" s="1">
        <f t="shared" si="300"/>
        <v>0</v>
      </c>
      <c r="CH99" s="1">
        <f t="shared" si="301"/>
        <v>0</v>
      </c>
      <c r="CI99" s="1">
        <f t="shared" si="302"/>
        <v>0</v>
      </c>
      <c r="CJ99" s="1">
        <f t="shared" si="303"/>
        <v>0</v>
      </c>
      <c r="CK99" s="1">
        <f t="shared" si="304"/>
        <v>0</v>
      </c>
      <c r="CL99" s="1">
        <f t="shared" si="305"/>
        <v>2.4000000000000004</v>
      </c>
      <c r="CM99" s="1">
        <f t="shared" si="306"/>
        <v>0.60000000000000009</v>
      </c>
      <c r="CN99" s="1">
        <f t="shared" si="307"/>
        <v>2.4000000000000004</v>
      </c>
      <c r="CO99" s="1">
        <f t="shared" si="308"/>
        <v>0.60000000000000009</v>
      </c>
      <c r="CP99" s="1">
        <f t="shared" si="309"/>
        <v>0.8</v>
      </c>
      <c r="CQ99" s="1">
        <f t="shared" si="310"/>
        <v>0.2</v>
      </c>
      <c r="CR99" s="1">
        <f t="shared" si="311"/>
        <v>0</v>
      </c>
      <c r="CS99" s="1">
        <f t="shared" si="312"/>
        <v>0</v>
      </c>
      <c r="CT99" s="1">
        <f t="shared" si="313"/>
        <v>7.2</v>
      </c>
      <c r="CU99" s="1">
        <f t="shared" si="314"/>
        <v>1.8</v>
      </c>
      <c r="CV99" s="1">
        <f t="shared" si="315"/>
        <v>2.4000000000000004</v>
      </c>
      <c r="CW99" s="1">
        <f t="shared" si="316"/>
        <v>0.60000000000000009</v>
      </c>
      <c r="DA99" s="7">
        <f t="shared" si="317"/>
        <v>0</v>
      </c>
      <c r="DB99" s="7">
        <f t="shared" si="318"/>
        <v>0</v>
      </c>
      <c r="DC99" s="7">
        <f t="shared" si="319"/>
        <v>1</v>
      </c>
      <c r="DD99" s="7">
        <f t="shared" si="320"/>
        <v>0</v>
      </c>
      <c r="DE99" s="7">
        <f t="shared" si="321"/>
        <v>0</v>
      </c>
      <c r="DF99" s="7">
        <f t="shared" si="322"/>
        <v>0</v>
      </c>
      <c r="DG99" s="7">
        <f t="shared" si="323"/>
        <v>0</v>
      </c>
      <c r="DH99" s="7">
        <f t="shared" si="324"/>
        <v>0</v>
      </c>
      <c r="DI99" s="7">
        <f t="shared" si="325"/>
        <v>0</v>
      </c>
      <c r="DJ99" s="7">
        <f t="shared" si="326"/>
        <v>0</v>
      </c>
      <c r="DK99" s="7">
        <f t="shared" si="327"/>
        <v>5</v>
      </c>
      <c r="DL99" s="7">
        <f t="shared" si="328"/>
        <v>0</v>
      </c>
      <c r="DM99" s="7">
        <f t="shared" si="329"/>
        <v>0</v>
      </c>
      <c r="DN99" s="7">
        <f t="shared" si="330"/>
        <v>0</v>
      </c>
      <c r="DO99" s="7">
        <f t="shared" si="331"/>
        <v>2</v>
      </c>
      <c r="DP99" s="7">
        <f t="shared" si="332"/>
        <v>0</v>
      </c>
      <c r="DQ99" s="7">
        <f t="shared" si="333"/>
        <v>0</v>
      </c>
      <c r="DR99" s="7">
        <f t="shared" si="334"/>
        <v>0</v>
      </c>
      <c r="DS99" s="7">
        <f t="shared" si="335"/>
        <v>2</v>
      </c>
      <c r="DT99" s="7">
        <f t="shared" si="336"/>
        <v>0</v>
      </c>
      <c r="DU99" s="7">
        <f t="shared" si="337"/>
        <v>4</v>
      </c>
      <c r="DV99" s="7">
        <f t="shared" si="338"/>
        <v>1</v>
      </c>
      <c r="DW99" s="7">
        <f t="shared" si="339"/>
        <v>0</v>
      </c>
      <c r="DX99" s="7">
        <f t="shared" si="340"/>
        <v>0</v>
      </c>
      <c r="DY99" s="7">
        <f t="shared" si="341"/>
        <v>0</v>
      </c>
      <c r="DZ99" s="7">
        <f t="shared" si="342"/>
        <v>0</v>
      </c>
      <c r="EA99" s="7">
        <f t="shared" si="343"/>
        <v>0</v>
      </c>
      <c r="EB99" s="7">
        <f t="shared" si="344"/>
        <v>0</v>
      </c>
      <c r="EC99" s="7">
        <f t="shared" si="345"/>
        <v>2</v>
      </c>
      <c r="ED99" s="7">
        <f t="shared" si="346"/>
        <v>1</v>
      </c>
      <c r="EE99" s="7">
        <f t="shared" si="347"/>
        <v>2</v>
      </c>
      <c r="EF99" s="7">
        <f t="shared" si="348"/>
        <v>1</v>
      </c>
      <c r="EG99" s="7">
        <f t="shared" si="349"/>
        <v>1</v>
      </c>
      <c r="EH99" s="7">
        <f t="shared" si="350"/>
        <v>0</v>
      </c>
      <c r="EI99" s="7">
        <f t="shared" si="351"/>
        <v>0</v>
      </c>
      <c r="EJ99" s="7">
        <f t="shared" si="352"/>
        <v>0</v>
      </c>
      <c r="EK99" s="7">
        <f t="shared" si="353"/>
        <v>7</v>
      </c>
      <c r="EL99" s="7">
        <f t="shared" si="354"/>
        <v>2</v>
      </c>
      <c r="EM99" s="7">
        <f t="shared" si="355"/>
        <v>2</v>
      </c>
      <c r="EN99" s="7">
        <f t="shared" si="356"/>
        <v>1</v>
      </c>
      <c r="EP99" s="1">
        <v>31</v>
      </c>
      <c r="EQ99" s="10">
        <f t="shared" si="357"/>
        <v>68.74636363636364</v>
      </c>
      <c r="ER99" s="10">
        <f t="shared" si="358"/>
        <v>3.1380000000000003</v>
      </c>
      <c r="ET99" s="1" t="str">
        <f t="shared" si="359"/>
        <v>[68.75, 3.14]</v>
      </c>
      <c r="FC99" s="203"/>
      <c r="FD99" s="204"/>
      <c r="FE99" s="204"/>
      <c r="FF99" s="204"/>
      <c r="FG99" s="204"/>
      <c r="FH99" s="204"/>
      <c r="FI99" s="204"/>
      <c r="FJ99" s="204"/>
      <c r="FK99" s="204"/>
      <c r="FL99" s="204"/>
      <c r="FM99" s="204"/>
      <c r="FN99" s="204"/>
      <c r="FO99" s="204"/>
      <c r="FP99" s="204"/>
      <c r="FQ99" s="204"/>
      <c r="FR99" s="204"/>
      <c r="FS99" s="204"/>
      <c r="FT99" s="204"/>
      <c r="FU99" s="204"/>
      <c r="FV99" s="204"/>
      <c r="FW99" s="204"/>
      <c r="FX99" s="204"/>
      <c r="FY99" s="204"/>
      <c r="FZ99" s="204"/>
      <c r="GA99" s="204"/>
      <c r="GB99" s="204"/>
      <c r="GC99" s="204"/>
      <c r="GD99" s="204"/>
      <c r="GE99" s="204"/>
      <c r="GF99" s="204"/>
      <c r="GG99" s="204"/>
      <c r="GH99" s="204"/>
      <c r="GI99" s="204"/>
      <c r="GJ99" s="204"/>
      <c r="GK99" s="204"/>
      <c r="GL99" s="204"/>
      <c r="GM99" s="204"/>
      <c r="GN99" s="204"/>
      <c r="GO99" s="204"/>
      <c r="GP99" s="204"/>
      <c r="GQ99" s="204"/>
      <c r="GR99" s="204"/>
      <c r="GS99" s="204"/>
      <c r="GT99" s="204"/>
      <c r="GU99" s="204"/>
      <c r="GV99" s="204"/>
      <c r="GW99" s="204"/>
      <c r="GX99" s="204"/>
      <c r="GY99" s="204"/>
      <c r="GZ99" s="204"/>
      <c r="HA99" s="204"/>
      <c r="HB99" s="204"/>
      <c r="HC99" s="204"/>
      <c r="HD99" s="204"/>
      <c r="HE99" s="204"/>
      <c r="HF99" s="204"/>
      <c r="HG99" s="204"/>
      <c r="HH99" s="204"/>
      <c r="HI99" s="204"/>
      <c r="HJ99" s="204"/>
      <c r="HK99" s="204"/>
      <c r="HL99" s="204"/>
      <c r="HM99" s="204"/>
      <c r="HN99" s="204"/>
      <c r="HO99" s="204"/>
      <c r="HQ99" s="51"/>
      <c r="HR99" s="51"/>
      <c r="HS99" s="51"/>
      <c r="HT99" s="51"/>
      <c r="HU99" s="51"/>
      <c r="HV99" s="51"/>
      <c r="HW99" s="51"/>
      <c r="HX99" s="51"/>
      <c r="HY99" s="51"/>
      <c r="HZ99" s="51"/>
      <c r="IA99" s="51"/>
      <c r="IB99" s="51"/>
      <c r="IC99" s="51"/>
      <c r="ID99" s="51"/>
      <c r="IE99" s="51"/>
      <c r="IF99" s="51"/>
      <c r="IG99" s="51"/>
      <c r="IH99" s="51"/>
      <c r="II99" s="51"/>
      <c r="IJ99" s="51"/>
      <c r="IK99" s="51"/>
      <c r="IL99" s="51"/>
      <c r="IM99" s="51"/>
      <c r="IN99" s="51"/>
      <c r="IO99" s="51"/>
      <c r="IP99" s="51"/>
      <c r="IQ99" s="51"/>
      <c r="IR99" s="51"/>
      <c r="IS99" s="51"/>
      <c r="IT99" s="51"/>
      <c r="IU99" s="51"/>
      <c r="IV99" s="51"/>
      <c r="IW99" s="51"/>
      <c r="IX99" s="51"/>
      <c r="IY99" s="51"/>
      <c r="IZ99" s="51"/>
      <c r="JA99" s="51"/>
      <c r="JB99" s="51"/>
      <c r="JC99" s="51"/>
      <c r="JD99" s="51"/>
      <c r="JE99" s="51"/>
      <c r="JF99" s="51"/>
      <c r="JG99" s="51"/>
      <c r="JH99" s="51"/>
      <c r="JI99" s="51"/>
      <c r="JJ99" s="51"/>
      <c r="JK99" s="51"/>
      <c r="JL99" s="51"/>
      <c r="JM99" s="51"/>
      <c r="JN99" s="51"/>
      <c r="JO99" s="51"/>
      <c r="JP99" s="51"/>
      <c r="JQ99" s="51"/>
      <c r="JR99" s="51"/>
      <c r="JS99" s="51"/>
      <c r="JT99" s="51"/>
      <c r="JU99" s="51"/>
      <c r="JV99" s="51"/>
      <c r="JW99" s="51"/>
      <c r="JX99" s="51"/>
    </row>
    <row r="100" spans="2:284" x14ac:dyDescent="0.35">
      <c r="B100" s="179">
        <v>32</v>
      </c>
      <c r="C100" s="157" t="s">
        <v>140</v>
      </c>
      <c r="D100" s="33"/>
      <c r="E100" s="33"/>
      <c r="F100" s="33"/>
      <c r="G100" s="34"/>
      <c r="H100" s="2">
        <f t="shared" si="253"/>
        <v>4007.3</v>
      </c>
      <c r="I100" s="35">
        <f t="shared" si="254"/>
        <v>1.7606603805500921E-2</v>
      </c>
      <c r="J100" s="113">
        <f t="shared" si="363"/>
        <v>0.16289107220738405</v>
      </c>
      <c r="K100" s="113">
        <f t="shared" si="363"/>
        <v>0.94617290066268667</v>
      </c>
      <c r="L100" s="113">
        <f t="shared" si="363"/>
        <v>9.1565119418969679E-2</v>
      </c>
      <c r="M100" s="113">
        <f t="shared" si="363"/>
        <v>5.0869510788316488E-3</v>
      </c>
      <c r="N100" s="113">
        <f t="shared" si="363"/>
        <v>0.19839109207443431</v>
      </c>
      <c r="O100" s="113">
        <f t="shared" si="363"/>
        <v>3.4184311249748682</v>
      </c>
      <c r="P100" s="113">
        <f t="shared" si="363"/>
        <v>0.25434755394158243</v>
      </c>
      <c r="Q100" s="82">
        <f t="shared" si="363"/>
        <v>1.1699987481312792</v>
      </c>
      <c r="R100" s="122">
        <f t="shared" si="363"/>
        <v>0.22397522428515307</v>
      </c>
      <c r="S100" s="116">
        <f t="shared" si="363"/>
        <v>1.5321941479507064</v>
      </c>
      <c r="T100" s="117">
        <f t="shared" si="363"/>
        <v>3.3748994022967387</v>
      </c>
      <c r="U100" s="111">
        <f t="shared" si="363"/>
        <v>1.5271038019442256E-2</v>
      </c>
      <c r="V100" s="111">
        <f t="shared" si="363"/>
        <v>1.0180692012961503E-2</v>
      </c>
      <c r="W100" s="111">
        <f t="shared" si="363"/>
        <v>0.11198761214257653</v>
      </c>
      <c r="X100" s="111">
        <f t="shared" si="363"/>
        <v>1.8630666383719552</v>
      </c>
      <c r="Y100" s="111">
        <f t="shared" si="363"/>
        <v>1.6187300300608791</v>
      </c>
      <c r="Z100" s="111">
        <f t="shared" si="363"/>
        <v>0.79409397701099727</v>
      </c>
      <c r="AA100" s="111">
        <f t="shared" si="363"/>
        <v>1.0180692012961503E-2</v>
      </c>
      <c r="AB100" s="111">
        <f t="shared" si="363"/>
        <v>5.6757357972260385</v>
      </c>
      <c r="AC100" s="111">
        <f t="shared" si="363"/>
        <v>1.6125634919896328</v>
      </c>
      <c r="AE100" s="179">
        <v>32</v>
      </c>
      <c r="AF100" s="157" t="s">
        <v>140</v>
      </c>
      <c r="AG100" s="33"/>
      <c r="AH100" s="33"/>
      <c r="AI100" s="33"/>
      <c r="AJ100" s="34"/>
      <c r="AK100" s="2">
        <f t="shared" si="255"/>
        <v>4007.3</v>
      </c>
      <c r="AL100" s="35">
        <f t="shared" si="256"/>
        <v>1.7606603805500921E-2</v>
      </c>
      <c r="AM100" s="143">
        <f t="shared" si="257"/>
        <v>0</v>
      </c>
      <c r="AN100" s="143">
        <f t="shared" si="258"/>
        <v>1</v>
      </c>
      <c r="AO100" s="143">
        <f t="shared" si="259"/>
        <v>0</v>
      </c>
      <c r="AP100" s="143">
        <f t="shared" si="260"/>
        <v>0</v>
      </c>
      <c r="AQ100" s="143">
        <f t="shared" si="261"/>
        <v>0</v>
      </c>
      <c r="AR100" s="143">
        <f t="shared" si="262"/>
        <v>3</v>
      </c>
      <c r="AS100" s="143">
        <f t="shared" si="263"/>
        <v>0</v>
      </c>
      <c r="AT100" s="36">
        <f t="shared" si="264"/>
        <v>1</v>
      </c>
      <c r="AU100" s="150">
        <f t="shared" si="265"/>
        <v>0</v>
      </c>
      <c r="AV100" s="148">
        <f t="shared" si="266"/>
        <v>2</v>
      </c>
      <c r="AW100" s="146">
        <f t="shared" si="267"/>
        <v>3</v>
      </c>
      <c r="AX100" s="126">
        <f t="shared" si="268"/>
        <v>0</v>
      </c>
      <c r="AY100" s="126">
        <f t="shared" si="269"/>
        <v>0</v>
      </c>
      <c r="AZ100" s="126">
        <f t="shared" si="270"/>
        <v>0</v>
      </c>
      <c r="BA100" s="126">
        <f t="shared" si="271"/>
        <v>2</v>
      </c>
      <c r="BB100" s="126">
        <f t="shared" si="272"/>
        <v>2</v>
      </c>
      <c r="BC100" s="126">
        <f t="shared" si="273"/>
        <v>1</v>
      </c>
      <c r="BD100" s="126">
        <f t="shared" si="274"/>
        <v>0</v>
      </c>
      <c r="BE100" s="126">
        <f t="shared" si="275"/>
        <v>6</v>
      </c>
      <c r="BF100" s="126">
        <f t="shared" si="276"/>
        <v>2</v>
      </c>
      <c r="BJ100" s="7">
        <f t="shared" si="277"/>
        <v>0</v>
      </c>
      <c r="BK100" s="7">
        <f t="shared" si="278"/>
        <v>0</v>
      </c>
      <c r="BL100" s="7">
        <f t="shared" si="279"/>
        <v>1</v>
      </c>
      <c r="BM100" s="7">
        <f t="shared" si="280"/>
        <v>0</v>
      </c>
      <c r="BN100" s="7">
        <f t="shared" si="281"/>
        <v>0</v>
      </c>
      <c r="BO100" s="7">
        <f t="shared" si="282"/>
        <v>0</v>
      </c>
      <c r="BP100" s="7">
        <f t="shared" si="283"/>
        <v>0</v>
      </c>
      <c r="BQ100" s="7">
        <f t="shared" si="284"/>
        <v>0</v>
      </c>
      <c r="BR100" s="7">
        <f t="shared" si="285"/>
        <v>0</v>
      </c>
      <c r="BS100" s="7">
        <f t="shared" si="286"/>
        <v>0</v>
      </c>
      <c r="BT100" s="7">
        <f t="shared" si="287"/>
        <v>3</v>
      </c>
      <c r="BU100" s="7">
        <f t="shared" si="288"/>
        <v>0</v>
      </c>
      <c r="BV100" s="7">
        <f t="shared" si="289"/>
        <v>0</v>
      </c>
      <c r="BW100" s="7">
        <f t="shared" si="290"/>
        <v>0</v>
      </c>
      <c r="BX100" s="7">
        <f t="shared" si="291"/>
        <v>1</v>
      </c>
      <c r="BY100" s="7">
        <f t="shared" si="292"/>
        <v>0</v>
      </c>
      <c r="BZ100" s="1">
        <f t="shared" si="293"/>
        <v>0</v>
      </c>
      <c r="CA100" s="1">
        <f t="shared" si="294"/>
        <v>0</v>
      </c>
      <c r="CB100" s="1">
        <f t="shared" si="295"/>
        <v>1.6</v>
      </c>
      <c r="CC100" s="1">
        <f t="shared" si="296"/>
        <v>0.4</v>
      </c>
      <c r="CD100" s="1">
        <f t="shared" si="297"/>
        <v>2.4000000000000004</v>
      </c>
      <c r="CE100" s="1">
        <f t="shared" si="298"/>
        <v>0.60000000000000009</v>
      </c>
      <c r="CF100" s="1">
        <f t="shared" si="299"/>
        <v>0</v>
      </c>
      <c r="CG100" s="1">
        <f t="shared" si="300"/>
        <v>0</v>
      </c>
      <c r="CH100" s="1">
        <f t="shared" si="301"/>
        <v>0</v>
      </c>
      <c r="CI100" s="1">
        <f t="shared" si="302"/>
        <v>0</v>
      </c>
      <c r="CJ100" s="1">
        <f t="shared" si="303"/>
        <v>0</v>
      </c>
      <c r="CK100" s="1">
        <f t="shared" si="304"/>
        <v>0</v>
      </c>
      <c r="CL100" s="1">
        <f t="shared" si="305"/>
        <v>1.6</v>
      </c>
      <c r="CM100" s="1">
        <f t="shared" si="306"/>
        <v>0.4</v>
      </c>
      <c r="CN100" s="1">
        <f t="shared" si="307"/>
        <v>1.6</v>
      </c>
      <c r="CO100" s="1">
        <f t="shared" si="308"/>
        <v>0.4</v>
      </c>
      <c r="CP100" s="1">
        <f t="shared" si="309"/>
        <v>0.8</v>
      </c>
      <c r="CQ100" s="1">
        <f t="shared" si="310"/>
        <v>0.2</v>
      </c>
      <c r="CR100" s="1">
        <f t="shared" si="311"/>
        <v>0</v>
      </c>
      <c r="CS100" s="1">
        <f t="shared" si="312"/>
        <v>0</v>
      </c>
      <c r="CT100" s="1">
        <f t="shared" si="313"/>
        <v>4.8000000000000007</v>
      </c>
      <c r="CU100" s="1">
        <f t="shared" si="314"/>
        <v>1.2000000000000002</v>
      </c>
      <c r="CV100" s="1">
        <f t="shared" si="315"/>
        <v>1.6</v>
      </c>
      <c r="CW100" s="1">
        <f t="shared" si="316"/>
        <v>0.4</v>
      </c>
      <c r="DA100" s="7">
        <f t="shared" si="317"/>
        <v>0</v>
      </c>
      <c r="DB100" s="7">
        <f t="shared" si="318"/>
        <v>0</v>
      </c>
      <c r="DC100" s="7">
        <f t="shared" si="319"/>
        <v>1</v>
      </c>
      <c r="DD100" s="7">
        <f t="shared" si="320"/>
        <v>0</v>
      </c>
      <c r="DE100" s="7">
        <f t="shared" si="321"/>
        <v>0</v>
      </c>
      <c r="DF100" s="7">
        <f t="shared" si="322"/>
        <v>0</v>
      </c>
      <c r="DG100" s="7">
        <f t="shared" si="323"/>
        <v>0</v>
      </c>
      <c r="DH100" s="7">
        <f t="shared" si="324"/>
        <v>0</v>
      </c>
      <c r="DI100" s="7">
        <f t="shared" si="325"/>
        <v>0</v>
      </c>
      <c r="DJ100" s="7">
        <f t="shared" si="326"/>
        <v>0</v>
      </c>
      <c r="DK100" s="7">
        <f t="shared" si="327"/>
        <v>3</v>
      </c>
      <c r="DL100" s="7">
        <f t="shared" si="328"/>
        <v>0</v>
      </c>
      <c r="DM100" s="7">
        <f t="shared" si="329"/>
        <v>0</v>
      </c>
      <c r="DN100" s="7">
        <f t="shared" si="330"/>
        <v>0</v>
      </c>
      <c r="DO100" s="7">
        <f t="shared" si="331"/>
        <v>1</v>
      </c>
      <c r="DP100" s="7">
        <f t="shared" si="332"/>
        <v>0</v>
      </c>
      <c r="DQ100" s="7">
        <f t="shared" si="333"/>
        <v>0</v>
      </c>
      <c r="DR100" s="7">
        <f t="shared" si="334"/>
        <v>0</v>
      </c>
      <c r="DS100" s="7">
        <f t="shared" si="335"/>
        <v>2</v>
      </c>
      <c r="DT100" s="7">
        <f t="shared" si="336"/>
        <v>0</v>
      </c>
      <c r="DU100" s="7">
        <f t="shared" si="337"/>
        <v>2</v>
      </c>
      <c r="DV100" s="7">
        <f t="shared" si="338"/>
        <v>1</v>
      </c>
      <c r="DW100" s="7">
        <f t="shared" si="339"/>
        <v>0</v>
      </c>
      <c r="DX100" s="7">
        <f t="shared" si="340"/>
        <v>0</v>
      </c>
      <c r="DY100" s="7">
        <f t="shared" si="341"/>
        <v>0</v>
      </c>
      <c r="DZ100" s="7">
        <f t="shared" si="342"/>
        <v>0</v>
      </c>
      <c r="EA100" s="7">
        <f t="shared" si="343"/>
        <v>0</v>
      </c>
      <c r="EB100" s="7">
        <f t="shared" si="344"/>
        <v>0</v>
      </c>
      <c r="EC100" s="7">
        <f t="shared" si="345"/>
        <v>2</v>
      </c>
      <c r="ED100" s="7">
        <f t="shared" si="346"/>
        <v>0</v>
      </c>
      <c r="EE100" s="7">
        <f t="shared" si="347"/>
        <v>2</v>
      </c>
      <c r="EF100" s="7">
        <f t="shared" si="348"/>
        <v>0</v>
      </c>
      <c r="EG100" s="7">
        <f t="shared" si="349"/>
        <v>1</v>
      </c>
      <c r="EH100" s="7">
        <f t="shared" si="350"/>
        <v>0</v>
      </c>
      <c r="EI100" s="7">
        <f t="shared" si="351"/>
        <v>0</v>
      </c>
      <c r="EJ100" s="7">
        <f t="shared" si="352"/>
        <v>0</v>
      </c>
      <c r="EK100" s="7">
        <f t="shared" si="353"/>
        <v>5</v>
      </c>
      <c r="EL100" s="7">
        <f t="shared" si="354"/>
        <v>1</v>
      </c>
      <c r="EM100" s="7">
        <f t="shared" si="355"/>
        <v>2</v>
      </c>
      <c r="EN100" s="7">
        <f t="shared" si="356"/>
        <v>0</v>
      </c>
      <c r="EP100" s="1">
        <v>32</v>
      </c>
      <c r="EQ100" s="10">
        <f t="shared" si="357"/>
        <v>52.058181818181822</v>
      </c>
      <c r="ER100" s="10">
        <f t="shared" si="358"/>
        <v>1.3080000000000001</v>
      </c>
      <c r="ET100" s="1" t="str">
        <f t="shared" si="359"/>
        <v>[52.06, 1.31]</v>
      </c>
      <c r="FC100" s="203"/>
      <c r="FD100" s="204"/>
      <c r="FE100" s="204"/>
      <c r="FF100" s="204"/>
      <c r="FG100" s="204"/>
      <c r="FH100" s="204"/>
      <c r="FI100" s="204"/>
      <c r="FJ100" s="204"/>
      <c r="FK100" s="204"/>
      <c r="FL100" s="204"/>
      <c r="FM100" s="204"/>
      <c r="FN100" s="204"/>
      <c r="FO100" s="204"/>
      <c r="FP100" s="204"/>
      <c r="FQ100" s="204"/>
      <c r="FR100" s="204"/>
      <c r="FS100" s="204"/>
      <c r="FT100" s="204"/>
      <c r="FU100" s="204"/>
      <c r="FV100" s="204"/>
      <c r="FW100" s="204"/>
      <c r="FX100" s="204"/>
      <c r="FY100" s="204"/>
      <c r="FZ100" s="204"/>
      <c r="GA100" s="204"/>
      <c r="GB100" s="204"/>
      <c r="GC100" s="204"/>
      <c r="GD100" s="204"/>
      <c r="GE100" s="204"/>
      <c r="GF100" s="204"/>
      <c r="GG100" s="204"/>
      <c r="GH100" s="204"/>
      <c r="GI100" s="204"/>
      <c r="GJ100" s="204"/>
      <c r="GK100" s="204"/>
      <c r="GL100" s="204"/>
      <c r="GM100" s="204"/>
      <c r="GN100" s="204"/>
      <c r="GO100" s="204"/>
      <c r="GP100" s="204"/>
      <c r="GQ100" s="204"/>
      <c r="GR100" s="204"/>
      <c r="GS100" s="204"/>
      <c r="GT100" s="204"/>
      <c r="GU100" s="204"/>
      <c r="GV100" s="204"/>
      <c r="GW100" s="204"/>
      <c r="GX100" s="204"/>
      <c r="GY100" s="204"/>
      <c r="GZ100" s="204"/>
      <c r="HA100" s="204"/>
      <c r="HB100" s="204"/>
      <c r="HC100" s="204"/>
      <c r="HD100" s="204"/>
      <c r="HE100" s="204"/>
      <c r="HF100" s="204"/>
      <c r="HG100" s="204"/>
      <c r="HH100" s="204"/>
      <c r="HI100" s="204"/>
      <c r="HJ100" s="204"/>
      <c r="HK100" s="204"/>
      <c r="HL100" s="204"/>
      <c r="HM100" s="204"/>
      <c r="HN100" s="204"/>
      <c r="HO100" s="204"/>
      <c r="HQ100" s="51"/>
      <c r="HR100" s="51"/>
      <c r="HS100" s="51"/>
      <c r="HT100" s="51"/>
      <c r="HU100" s="51"/>
      <c r="HV100" s="51"/>
      <c r="HW100" s="51"/>
      <c r="HX100" s="51"/>
      <c r="HY100" s="51"/>
      <c r="HZ100" s="51"/>
      <c r="IA100" s="51"/>
      <c r="IB100" s="51"/>
      <c r="IC100" s="51"/>
      <c r="ID100" s="51"/>
      <c r="IE100" s="51"/>
      <c r="IF100" s="51"/>
      <c r="IG100" s="51"/>
      <c r="IH100" s="51"/>
      <c r="II100" s="51"/>
      <c r="IJ100" s="51"/>
      <c r="IK100" s="51"/>
      <c r="IL100" s="51"/>
      <c r="IM100" s="51"/>
      <c r="IN100" s="51"/>
      <c r="IO100" s="51"/>
      <c r="IP100" s="51"/>
      <c r="IQ100" s="51"/>
      <c r="IR100" s="51"/>
      <c r="IS100" s="51"/>
      <c r="IT100" s="51"/>
      <c r="IU100" s="51"/>
      <c r="IV100" s="51"/>
      <c r="IW100" s="51"/>
      <c r="IX100" s="51"/>
      <c r="IY100" s="51"/>
      <c r="IZ100" s="51"/>
      <c r="JA100" s="51"/>
      <c r="JB100" s="51"/>
      <c r="JC100" s="51"/>
      <c r="JD100" s="51"/>
      <c r="JE100" s="51"/>
      <c r="JF100" s="51"/>
      <c r="JG100" s="51"/>
      <c r="JH100" s="51"/>
      <c r="JI100" s="51"/>
      <c r="JJ100" s="51"/>
      <c r="JK100" s="51"/>
      <c r="JL100" s="51"/>
      <c r="JM100" s="51"/>
      <c r="JN100" s="51"/>
      <c r="JO100" s="51"/>
      <c r="JP100" s="51"/>
      <c r="JQ100" s="51"/>
      <c r="JR100" s="51"/>
      <c r="JS100" s="51"/>
      <c r="JT100" s="51"/>
      <c r="JU100" s="51"/>
      <c r="JV100" s="51"/>
      <c r="JW100" s="51"/>
      <c r="JX100" s="51"/>
    </row>
    <row r="101" spans="2:284" x14ac:dyDescent="0.35">
      <c r="B101" s="179">
        <v>33</v>
      </c>
      <c r="C101" s="158" t="s">
        <v>141</v>
      </c>
      <c r="D101" s="33"/>
      <c r="E101" s="33"/>
      <c r="F101" s="33"/>
      <c r="G101" s="34"/>
      <c r="H101" s="2">
        <f t="shared" si="253"/>
        <v>7096.1</v>
      </c>
      <c r="I101" s="35">
        <f t="shared" si="254"/>
        <v>3.1177656093682799E-2</v>
      </c>
      <c r="J101" s="113">
        <f t="shared" si="363"/>
        <v>0.28844641965683071</v>
      </c>
      <c r="K101" s="113">
        <f t="shared" si="363"/>
        <v>1.6754766352388117</v>
      </c>
      <c r="L101" s="113">
        <f t="shared" si="363"/>
        <v>0.16214290018440114</v>
      </c>
      <c r="M101" s="113">
        <f t="shared" si="363"/>
        <v>9.0079388991333963E-3</v>
      </c>
      <c r="N101" s="113">
        <f t="shared" si="363"/>
        <v>0.35130961706620251</v>
      </c>
      <c r="O101" s="113">
        <f t="shared" si="363"/>
        <v>6.0533349402176428</v>
      </c>
      <c r="P101" s="113">
        <f t="shared" si="363"/>
        <v>0.45039694495666988</v>
      </c>
      <c r="Q101" s="82">
        <f t="shared" si="363"/>
        <v>2.071825946800681</v>
      </c>
      <c r="R101" s="122">
        <f t="shared" si="363"/>
        <v>0.3966138270281423</v>
      </c>
      <c r="S101" s="116">
        <f t="shared" si="363"/>
        <v>2.7131991348970645</v>
      </c>
      <c r="T101" s="117">
        <f t="shared" si="363"/>
        <v>5.9762492572649624</v>
      </c>
      <c r="U101" s="111">
        <f t="shared" si="363"/>
        <v>2.7041851842827886E-2</v>
      </c>
      <c r="V101" s="111">
        <f t="shared" si="363"/>
        <v>1.8027901228551919E-2</v>
      </c>
      <c r="W101" s="111">
        <f t="shared" si="363"/>
        <v>0.19830691351407115</v>
      </c>
      <c r="X101" s="111">
        <f t="shared" si="363"/>
        <v>3.2991059248250019</v>
      </c>
      <c r="Y101" s="111">
        <f t="shared" si="363"/>
        <v>2.866436295339756</v>
      </c>
      <c r="Z101" s="111">
        <f t="shared" si="363"/>
        <v>1.4061762958270501</v>
      </c>
      <c r="AA101" s="111">
        <f t="shared" si="363"/>
        <v>1.8027901228551919E-2</v>
      </c>
      <c r="AB101" s="111">
        <f t="shared" si="363"/>
        <v>10.050554934917697</v>
      </c>
      <c r="AC101" s="111">
        <f t="shared" si="363"/>
        <v>2.8555166310252873</v>
      </c>
      <c r="AE101" s="179">
        <v>33</v>
      </c>
      <c r="AF101" s="158" t="s">
        <v>141</v>
      </c>
      <c r="AG101" s="33"/>
      <c r="AH101" s="33"/>
      <c r="AI101" s="33"/>
      <c r="AJ101" s="34"/>
      <c r="AK101" s="2">
        <f t="shared" si="255"/>
        <v>7096.1</v>
      </c>
      <c r="AL101" s="35">
        <f t="shared" si="256"/>
        <v>3.1177656093682799E-2</v>
      </c>
      <c r="AM101" s="143">
        <f t="shared" si="257"/>
        <v>0</v>
      </c>
      <c r="AN101" s="143">
        <f t="shared" si="258"/>
        <v>2</v>
      </c>
      <c r="AO101" s="143">
        <f t="shared" si="259"/>
        <v>0</v>
      </c>
      <c r="AP101" s="143">
        <f t="shared" si="260"/>
        <v>0</v>
      </c>
      <c r="AQ101" s="143">
        <f t="shared" si="261"/>
        <v>0</v>
      </c>
      <c r="AR101" s="143">
        <f t="shared" si="262"/>
        <v>6</v>
      </c>
      <c r="AS101" s="143">
        <f t="shared" si="263"/>
        <v>0</v>
      </c>
      <c r="AT101" s="36">
        <f t="shared" si="264"/>
        <v>2</v>
      </c>
      <c r="AU101" s="150">
        <f t="shared" si="265"/>
        <v>0</v>
      </c>
      <c r="AV101" s="148">
        <f t="shared" si="266"/>
        <v>3</v>
      </c>
      <c r="AW101" s="146">
        <f t="shared" si="267"/>
        <v>6</v>
      </c>
      <c r="AX101" s="126">
        <f t="shared" si="268"/>
        <v>0</v>
      </c>
      <c r="AY101" s="126">
        <f t="shared" si="269"/>
        <v>0</v>
      </c>
      <c r="AZ101" s="126">
        <f t="shared" si="270"/>
        <v>0</v>
      </c>
      <c r="BA101" s="126">
        <f t="shared" si="271"/>
        <v>3</v>
      </c>
      <c r="BB101" s="126">
        <f t="shared" si="272"/>
        <v>3</v>
      </c>
      <c r="BC101" s="126">
        <f t="shared" si="273"/>
        <v>1</v>
      </c>
      <c r="BD101" s="126">
        <f t="shared" si="274"/>
        <v>0</v>
      </c>
      <c r="BE101" s="126">
        <f t="shared" si="275"/>
        <v>10</v>
      </c>
      <c r="BF101" s="126">
        <f t="shared" si="276"/>
        <v>3</v>
      </c>
      <c r="BJ101" s="7">
        <f t="shared" si="277"/>
        <v>0</v>
      </c>
      <c r="BK101" s="7">
        <f t="shared" si="278"/>
        <v>0</v>
      </c>
      <c r="BL101" s="7">
        <f t="shared" si="279"/>
        <v>2</v>
      </c>
      <c r="BM101" s="7">
        <f t="shared" si="280"/>
        <v>0</v>
      </c>
      <c r="BN101" s="7">
        <f t="shared" si="281"/>
        <v>0</v>
      </c>
      <c r="BO101" s="7">
        <f t="shared" si="282"/>
        <v>0</v>
      </c>
      <c r="BP101" s="7">
        <f t="shared" si="283"/>
        <v>0</v>
      </c>
      <c r="BQ101" s="7">
        <f t="shared" si="284"/>
        <v>0</v>
      </c>
      <c r="BR101" s="7">
        <f t="shared" si="285"/>
        <v>0</v>
      </c>
      <c r="BS101" s="7">
        <f t="shared" si="286"/>
        <v>0</v>
      </c>
      <c r="BT101" s="7">
        <f t="shared" si="287"/>
        <v>6</v>
      </c>
      <c r="BU101" s="7">
        <f t="shared" si="288"/>
        <v>0</v>
      </c>
      <c r="BV101" s="7">
        <f t="shared" si="289"/>
        <v>0</v>
      </c>
      <c r="BW101" s="7">
        <f t="shared" si="290"/>
        <v>0</v>
      </c>
      <c r="BX101" s="7">
        <f t="shared" si="291"/>
        <v>2</v>
      </c>
      <c r="BY101" s="7">
        <f t="shared" si="292"/>
        <v>0</v>
      </c>
      <c r="BZ101" s="1">
        <f t="shared" si="293"/>
        <v>0</v>
      </c>
      <c r="CA101" s="1">
        <f t="shared" si="294"/>
        <v>0</v>
      </c>
      <c r="CB101" s="1">
        <f t="shared" si="295"/>
        <v>2.4000000000000004</v>
      </c>
      <c r="CC101" s="1">
        <f t="shared" si="296"/>
        <v>0.60000000000000009</v>
      </c>
      <c r="CD101" s="1">
        <f t="shared" si="297"/>
        <v>4.8000000000000007</v>
      </c>
      <c r="CE101" s="1">
        <f t="shared" si="298"/>
        <v>1.2000000000000002</v>
      </c>
      <c r="CF101" s="1">
        <f t="shared" si="299"/>
        <v>0</v>
      </c>
      <c r="CG101" s="1">
        <f t="shared" si="300"/>
        <v>0</v>
      </c>
      <c r="CH101" s="1">
        <f t="shared" si="301"/>
        <v>0</v>
      </c>
      <c r="CI101" s="1">
        <f t="shared" si="302"/>
        <v>0</v>
      </c>
      <c r="CJ101" s="1">
        <f t="shared" si="303"/>
        <v>0</v>
      </c>
      <c r="CK101" s="1">
        <f t="shared" si="304"/>
        <v>0</v>
      </c>
      <c r="CL101" s="1">
        <f t="shared" si="305"/>
        <v>2.4000000000000004</v>
      </c>
      <c r="CM101" s="1">
        <f t="shared" si="306"/>
        <v>0.60000000000000009</v>
      </c>
      <c r="CN101" s="1">
        <f t="shared" si="307"/>
        <v>2.4000000000000004</v>
      </c>
      <c r="CO101" s="1">
        <f t="shared" si="308"/>
        <v>0.60000000000000009</v>
      </c>
      <c r="CP101" s="1">
        <f t="shared" si="309"/>
        <v>0.8</v>
      </c>
      <c r="CQ101" s="1">
        <f t="shared" si="310"/>
        <v>0.2</v>
      </c>
      <c r="CR101" s="1">
        <f t="shared" si="311"/>
        <v>0</v>
      </c>
      <c r="CS101" s="1">
        <f t="shared" si="312"/>
        <v>0</v>
      </c>
      <c r="CT101" s="1">
        <f t="shared" si="313"/>
        <v>8</v>
      </c>
      <c r="CU101" s="1">
        <f t="shared" si="314"/>
        <v>2</v>
      </c>
      <c r="CV101" s="1">
        <f t="shared" si="315"/>
        <v>2.4000000000000004</v>
      </c>
      <c r="CW101" s="1">
        <f t="shared" si="316"/>
        <v>0.60000000000000009</v>
      </c>
      <c r="DA101" s="7">
        <f t="shared" si="317"/>
        <v>0</v>
      </c>
      <c r="DB101" s="7">
        <f t="shared" si="318"/>
        <v>0</v>
      </c>
      <c r="DC101" s="7">
        <f t="shared" si="319"/>
        <v>2</v>
      </c>
      <c r="DD101" s="7">
        <f t="shared" si="320"/>
        <v>0</v>
      </c>
      <c r="DE101" s="7">
        <f t="shared" si="321"/>
        <v>0</v>
      </c>
      <c r="DF101" s="7">
        <f t="shared" si="322"/>
        <v>0</v>
      </c>
      <c r="DG101" s="7">
        <f t="shared" si="323"/>
        <v>0</v>
      </c>
      <c r="DH101" s="7">
        <f t="shared" si="324"/>
        <v>0</v>
      </c>
      <c r="DI101" s="7">
        <f t="shared" si="325"/>
        <v>0</v>
      </c>
      <c r="DJ101" s="7">
        <f t="shared" si="326"/>
        <v>0</v>
      </c>
      <c r="DK101" s="7">
        <f t="shared" si="327"/>
        <v>6</v>
      </c>
      <c r="DL101" s="7">
        <f t="shared" si="328"/>
        <v>0</v>
      </c>
      <c r="DM101" s="7">
        <f t="shared" si="329"/>
        <v>0</v>
      </c>
      <c r="DN101" s="7">
        <f t="shared" si="330"/>
        <v>0</v>
      </c>
      <c r="DO101" s="7">
        <f t="shared" si="331"/>
        <v>2</v>
      </c>
      <c r="DP101" s="7">
        <f t="shared" si="332"/>
        <v>0</v>
      </c>
      <c r="DQ101" s="7">
        <f t="shared" si="333"/>
        <v>0</v>
      </c>
      <c r="DR101" s="7">
        <f t="shared" si="334"/>
        <v>0</v>
      </c>
      <c r="DS101" s="7">
        <f t="shared" si="335"/>
        <v>2</v>
      </c>
      <c r="DT101" s="7">
        <f t="shared" si="336"/>
        <v>1</v>
      </c>
      <c r="DU101" s="7">
        <f t="shared" si="337"/>
        <v>5</v>
      </c>
      <c r="DV101" s="7">
        <f t="shared" si="338"/>
        <v>1</v>
      </c>
      <c r="DW101" s="7">
        <f t="shared" si="339"/>
        <v>0</v>
      </c>
      <c r="DX101" s="7">
        <f t="shared" si="340"/>
        <v>0</v>
      </c>
      <c r="DY101" s="7">
        <f t="shared" si="341"/>
        <v>0</v>
      </c>
      <c r="DZ101" s="7">
        <f t="shared" si="342"/>
        <v>0</v>
      </c>
      <c r="EA101" s="7">
        <f t="shared" si="343"/>
        <v>0</v>
      </c>
      <c r="EB101" s="7">
        <f t="shared" si="344"/>
        <v>0</v>
      </c>
      <c r="EC101" s="7">
        <f t="shared" si="345"/>
        <v>2</v>
      </c>
      <c r="ED101" s="7">
        <f t="shared" si="346"/>
        <v>1</v>
      </c>
      <c r="EE101" s="7">
        <f t="shared" si="347"/>
        <v>2</v>
      </c>
      <c r="EF101" s="7">
        <f t="shared" si="348"/>
        <v>1</v>
      </c>
      <c r="EG101" s="7">
        <f t="shared" si="349"/>
        <v>1</v>
      </c>
      <c r="EH101" s="7">
        <f t="shared" si="350"/>
        <v>0</v>
      </c>
      <c r="EI101" s="7">
        <f t="shared" si="351"/>
        <v>0</v>
      </c>
      <c r="EJ101" s="7">
        <f t="shared" si="352"/>
        <v>0</v>
      </c>
      <c r="EK101" s="7">
        <f t="shared" si="353"/>
        <v>8</v>
      </c>
      <c r="EL101" s="7">
        <f t="shared" si="354"/>
        <v>2</v>
      </c>
      <c r="EM101" s="7">
        <f t="shared" si="355"/>
        <v>2</v>
      </c>
      <c r="EN101" s="7">
        <f t="shared" si="356"/>
        <v>1</v>
      </c>
      <c r="EP101" s="1">
        <v>33</v>
      </c>
      <c r="EQ101" s="10">
        <f t="shared" si="357"/>
        <v>77.925454545454556</v>
      </c>
      <c r="ER101" s="10">
        <f t="shared" si="358"/>
        <v>3.6780000000000004</v>
      </c>
      <c r="ET101" s="1" t="str">
        <f t="shared" si="359"/>
        <v>[77.93, 3.68]</v>
      </c>
      <c r="FC101" s="203"/>
      <c r="FD101" s="204"/>
      <c r="FE101" s="204"/>
      <c r="FF101" s="204"/>
      <c r="FG101" s="204"/>
      <c r="FH101" s="204"/>
      <c r="FI101" s="204"/>
      <c r="FJ101" s="204"/>
      <c r="FK101" s="204"/>
      <c r="FL101" s="204"/>
      <c r="FM101" s="204"/>
      <c r="FN101" s="204"/>
      <c r="FO101" s="204"/>
      <c r="FP101" s="204"/>
      <c r="FQ101" s="204"/>
      <c r="FR101" s="204"/>
      <c r="FS101" s="204"/>
      <c r="FT101" s="204"/>
      <c r="FU101" s="204"/>
      <c r="FV101" s="204"/>
      <c r="FW101" s="204"/>
      <c r="FX101" s="204"/>
      <c r="FY101" s="204"/>
      <c r="FZ101" s="204"/>
      <c r="GA101" s="204"/>
      <c r="GB101" s="204"/>
      <c r="GC101" s="204"/>
      <c r="GD101" s="204"/>
      <c r="GE101" s="204"/>
      <c r="GF101" s="204"/>
      <c r="GG101" s="204"/>
      <c r="GH101" s="204"/>
      <c r="GI101" s="204"/>
      <c r="GJ101" s="204"/>
      <c r="GK101" s="204"/>
      <c r="GL101" s="204"/>
      <c r="GM101" s="204"/>
      <c r="GN101" s="204"/>
      <c r="GO101" s="204"/>
      <c r="GP101" s="204"/>
      <c r="GQ101" s="204"/>
      <c r="GR101" s="204"/>
      <c r="GS101" s="204"/>
      <c r="GT101" s="204"/>
      <c r="GU101" s="204"/>
      <c r="GV101" s="204"/>
      <c r="GW101" s="204"/>
      <c r="GX101" s="204"/>
      <c r="GY101" s="204"/>
      <c r="GZ101" s="204"/>
      <c r="HA101" s="204"/>
      <c r="HB101" s="204"/>
      <c r="HC101" s="204"/>
      <c r="HD101" s="204"/>
      <c r="HE101" s="204"/>
      <c r="HF101" s="204"/>
      <c r="HG101" s="204"/>
      <c r="HH101" s="204"/>
      <c r="HI101" s="204"/>
      <c r="HJ101" s="204"/>
      <c r="HK101" s="204"/>
      <c r="HL101" s="204"/>
      <c r="HM101" s="204"/>
      <c r="HN101" s="204"/>
      <c r="HO101" s="204"/>
      <c r="HQ101" s="51"/>
      <c r="HR101" s="51"/>
      <c r="HS101" s="51"/>
      <c r="HT101" s="51"/>
      <c r="HU101" s="51"/>
      <c r="HV101" s="51"/>
      <c r="HW101" s="51"/>
      <c r="HX101" s="51"/>
      <c r="HY101" s="51"/>
      <c r="HZ101" s="51"/>
      <c r="IA101" s="51"/>
      <c r="IB101" s="51"/>
      <c r="IC101" s="51"/>
      <c r="ID101" s="51"/>
      <c r="IE101" s="51"/>
      <c r="IF101" s="51"/>
      <c r="IG101" s="51"/>
      <c r="IH101" s="51"/>
      <c r="II101" s="51"/>
      <c r="IJ101" s="51"/>
      <c r="IK101" s="51"/>
      <c r="IL101" s="51"/>
      <c r="IM101" s="51"/>
      <c r="IN101" s="51"/>
      <c r="IO101" s="51"/>
      <c r="IP101" s="51"/>
      <c r="IQ101" s="51"/>
      <c r="IR101" s="51"/>
      <c r="IS101" s="51"/>
      <c r="IT101" s="51"/>
      <c r="IU101" s="51"/>
      <c r="IV101" s="51"/>
      <c r="IW101" s="51"/>
      <c r="IX101" s="51"/>
      <c r="IY101" s="51"/>
      <c r="IZ101" s="51"/>
      <c r="JA101" s="51"/>
      <c r="JB101" s="51"/>
      <c r="JC101" s="51"/>
      <c r="JD101" s="51"/>
      <c r="JE101" s="51"/>
      <c r="JF101" s="51"/>
      <c r="JG101" s="51"/>
      <c r="JH101" s="51"/>
      <c r="JI101" s="51"/>
      <c r="JJ101" s="51"/>
      <c r="JK101" s="51"/>
      <c r="JL101" s="51"/>
      <c r="JM101" s="51"/>
      <c r="JN101" s="51"/>
      <c r="JO101" s="51"/>
      <c r="JP101" s="51"/>
      <c r="JQ101" s="51"/>
      <c r="JR101" s="51"/>
      <c r="JS101" s="51"/>
      <c r="JT101" s="51"/>
      <c r="JU101" s="51"/>
      <c r="JV101" s="51"/>
      <c r="JW101" s="51"/>
      <c r="JX101" s="51"/>
    </row>
    <row r="102" spans="2:284" x14ac:dyDescent="0.35">
      <c r="B102" s="179">
        <v>34</v>
      </c>
      <c r="C102" s="157" t="s">
        <v>142</v>
      </c>
      <c r="D102" s="33"/>
      <c r="E102" s="33"/>
      <c r="F102" s="33"/>
      <c r="G102" s="34"/>
      <c r="H102" s="2">
        <f t="shared" si="253"/>
        <v>7414.0000000000009</v>
      </c>
      <c r="I102" s="35">
        <f t="shared" si="254"/>
        <v>3.257439188829981E-2</v>
      </c>
      <c r="J102" s="113">
        <f t="shared" si="363"/>
        <v>0.30136860463293119</v>
      </c>
      <c r="K102" s="113">
        <f t="shared" si="363"/>
        <v>1.75053674182446</v>
      </c>
      <c r="L102" s="113">
        <f t="shared" si="363"/>
        <v>0.16940678146688323</v>
      </c>
      <c r="M102" s="113">
        <f t="shared" si="363"/>
        <v>9.4114878592712909E-3</v>
      </c>
      <c r="N102" s="113">
        <f t="shared" si="363"/>
        <v>0.36704802651158036</v>
      </c>
      <c r="O102" s="113">
        <f t="shared" si="363"/>
        <v>6.3245198414303081</v>
      </c>
      <c r="P102" s="113">
        <f t="shared" si="363"/>
        <v>0.47057439296356457</v>
      </c>
      <c r="Q102" s="82">
        <f t="shared" si="363"/>
        <v>2.1646422076323968</v>
      </c>
      <c r="R102" s="122">
        <f t="shared" si="363"/>
        <v>0.41438183137028045</v>
      </c>
      <c r="S102" s="116">
        <f t="shared" si="363"/>
        <v>2.8347484373285097</v>
      </c>
      <c r="T102" s="117">
        <f t="shared" si="363"/>
        <v>6.2439807772385443</v>
      </c>
      <c r="U102" s="111">
        <f t="shared" si="363"/>
        <v>2.8253306684337304E-2</v>
      </c>
      <c r="V102" s="111">
        <f t="shared" si="363"/>
        <v>1.8835537789558199E-2</v>
      </c>
      <c r="W102" s="111">
        <f t="shared" si="363"/>
        <v>0.20719091568514023</v>
      </c>
      <c r="X102" s="111">
        <f t="shared" si="363"/>
        <v>3.4469034154891514</v>
      </c>
      <c r="Y102" s="111">
        <f t="shared" si="363"/>
        <v>2.9948505085397543</v>
      </c>
      <c r="Z102" s="111">
        <f t="shared" si="363"/>
        <v>1.4691719475855398</v>
      </c>
      <c r="AA102" s="111">
        <f t="shared" si="363"/>
        <v>1.8835537789558199E-2</v>
      </c>
      <c r="AB102" s="111">
        <f t="shared" si="363"/>
        <v>10.500812317678699</v>
      </c>
      <c r="AC102" s="111">
        <f t="shared" si="363"/>
        <v>2.9834416513889996</v>
      </c>
      <c r="AE102" s="179">
        <v>34</v>
      </c>
      <c r="AF102" s="157" t="s">
        <v>142</v>
      </c>
      <c r="AG102" s="33"/>
      <c r="AH102" s="33"/>
      <c r="AI102" s="33"/>
      <c r="AJ102" s="34"/>
      <c r="AK102" s="2">
        <f t="shared" si="255"/>
        <v>7414.0000000000009</v>
      </c>
      <c r="AL102" s="35">
        <f t="shared" si="256"/>
        <v>3.257439188829981E-2</v>
      </c>
      <c r="AM102" s="143">
        <f t="shared" si="257"/>
        <v>0</v>
      </c>
      <c r="AN102" s="143">
        <f t="shared" si="258"/>
        <v>2</v>
      </c>
      <c r="AO102" s="143">
        <f t="shared" si="259"/>
        <v>0</v>
      </c>
      <c r="AP102" s="143">
        <f t="shared" si="260"/>
        <v>0</v>
      </c>
      <c r="AQ102" s="143">
        <f t="shared" si="261"/>
        <v>0</v>
      </c>
      <c r="AR102" s="143">
        <f t="shared" si="262"/>
        <v>6</v>
      </c>
      <c r="AS102" s="143">
        <f t="shared" si="263"/>
        <v>0</v>
      </c>
      <c r="AT102" s="36">
        <f t="shared" si="264"/>
        <v>2</v>
      </c>
      <c r="AU102" s="150">
        <f t="shared" si="265"/>
        <v>0</v>
      </c>
      <c r="AV102" s="148">
        <f t="shared" si="266"/>
        <v>3</v>
      </c>
      <c r="AW102" s="146">
        <f t="shared" si="267"/>
        <v>6</v>
      </c>
      <c r="AX102" s="126">
        <f t="shared" si="268"/>
        <v>0</v>
      </c>
      <c r="AY102" s="126">
        <f t="shared" si="269"/>
        <v>0</v>
      </c>
      <c r="AZ102" s="126">
        <f t="shared" si="270"/>
        <v>0</v>
      </c>
      <c r="BA102" s="126">
        <f t="shared" si="271"/>
        <v>3</v>
      </c>
      <c r="BB102" s="126">
        <f t="shared" si="272"/>
        <v>3</v>
      </c>
      <c r="BC102" s="126">
        <f t="shared" si="273"/>
        <v>1</v>
      </c>
      <c r="BD102" s="126">
        <f t="shared" si="274"/>
        <v>0</v>
      </c>
      <c r="BE102" s="126">
        <f t="shared" si="275"/>
        <v>11</v>
      </c>
      <c r="BF102" s="126">
        <f t="shared" si="276"/>
        <v>3</v>
      </c>
      <c r="BJ102" s="7">
        <f t="shared" si="277"/>
        <v>0</v>
      </c>
      <c r="BK102" s="7">
        <f t="shared" si="278"/>
        <v>0</v>
      </c>
      <c r="BL102" s="7">
        <f t="shared" si="279"/>
        <v>2</v>
      </c>
      <c r="BM102" s="7">
        <f t="shared" si="280"/>
        <v>0</v>
      </c>
      <c r="BN102" s="7">
        <f t="shared" si="281"/>
        <v>0</v>
      </c>
      <c r="BO102" s="7">
        <f t="shared" si="282"/>
        <v>0</v>
      </c>
      <c r="BP102" s="7">
        <f t="shared" si="283"/>
        <v>0</v>
      </c>
      <c r="BQ102" s="7">
        <f t="shared" si="284"/>
        <v>0</v>
      </c>
      <c r="BR102" s="7">
        <f t="shared" si="285"/>
        <v>0</v>
      </c>
      <c r="BS102" s="7">
        <f t="shared" si="286"/>
        <v>0</v>
      </c>
      <c r="BT102" s="7">
        <f t="shared" si="287"/>
        <v>6</v>
      </c>
      <c r="BU102" s="7">
        <f t="shared" si="288"/>
        <v>0</v>
      </c>
      <c r="BV102" s="7">
        <f t="shared" si="289"/>
        <v>0</v>
      </c>
      <c r="BW102" s="7">
        <f t="shared" si="290"/>
        <v>0</v>
      </c>
      <c r="BX102" s="7">
        <f t="shared" si="291"/>
        <v>2</v>
      </c>
      <c r="BY102" s="7">
        <f t="shared" si="292"/>
        <v>0</v>
      </c>
      <c r="BZ102" s="1">
        <f t="shared" si="293"/>
        <v>0</v>
      </c>
      <c r="CA102" s="1">
        <f t="shared" si="294"/>
        <v>0</v>
      </c>
      <c r="CB102" s="1">
        <f t="shared" si="295"/>
        <v>2.4000000000000004</v>
      </c>
      <c r="CC102" s="1">
        <f t="shared" si="296"/>
        <v>0.60000000000000009</v>
      </c>
      <c r="CD102" s="1">
        <f t="shared" si="297"/>
        <v>4.8000000000000007</v>
      </c>
      <c r="CE102" s="1">
        <f t="shared" si="298"/>
        <v>1.2000000000000002</v>
      </c>
      <c r="CF102" s="1">
        <f t="shared" si="299"/>
        <v>0</v>
      </c>
      <c r="CG102" s="1">
        <f t="shared" si="300"/>
        <v>0</v>
      </c>
      <c r="CH102" s="1">
        <f t="shared" si="301"/>
        <v>0</v>
      </c>
      <c r="CI102" s="1">
        <f t="shared" si="302"/>
        <v>0</v>
      </c>
      <c r="CJ102" s="1">
        <f t="shared" si="303"/>
        <v>0</v>
      </c>
      <c r="CK102" s="1">
        <f t="shared" si="304"/>
        <v>0</v>
      </c>
      <c r="CL102" s="1">
        <f t="shared" si="305"/>
        <v>2.4000000000000004</v>
      </c>
      <c r="CM102" s="1">
        <f t="shared" si="306"/>
        <v>0.60000000000000009</v>
      </c>
      <c r="CN102" s="1">
        <f t="shared" si="307"/>
        <v>2.4000000000000004</v>
      </c>
      <c r="CO102" s="1">
        <f t="shared" si="308"/>
        <v>0.60000000000000009</v>
      </c>
      <c r="CP102" s="1">
        <f t="shared" si="309"/>
        <v>0.8</v>
      </c>
      <c r="CQ102" s="1">
        <f t="shared" si="310"/>
        <v>0.2</v>
      </c>
      <c r="CR102" s="1">
        <f t="shared" si="311"/>
        <v>0</v>
      </c>
      <c r="CS102" s="1">
        <f t="shared" si="312"/>
        <v>0</v>
      </c>
      <c r="CT102" s="1">
        <f t="shared" si="313"/>
        <v>8.8000000000000007</v>
      </c>
      <c r="CU102" s="1">
        <f t="shared" si="314"/>
        <v>2.2000000000000002</v>
      </c>
      <c r="CV102" s="1">
        <f t="shared" si="315"/>
        <v>2.4000000000000004</v>
      </c>
      <c r="CW102" s="1">
        <f t="shared" si="316"/>
        <v>0.60000000000000009</v>
      </c>
      <c r="DA102" s="7">
        <f t="shared" si="317"/>
        <v>0</v>
      </c>
      <c r="DB102" s="7">
        <f t="shared" si="318"/>
        <v>0</v>
      </c>
      <c r="DC102" s="7">
        <f t="shared" si="319"/>
        <v>2</v>
      </c>
      <c r="DD102" s="7">
        <f t="shared" si="320"/>
        <v>0</v>
      </c>
      <c r="DE102" s="7">
        <f t="shared" si="321"/>
        <v>0</v>
      </c>
      <c r="DF102" s="7">
        <f t="shared" si="322"/>
        <v>0</v>
      </c>
      <c r="DG102" s="7">
        <f t="shared" si="323"/>
        <v>0</v>
      </c>
      <c r="DH102" s="7">
        <f t="shared" si="324"/>
        <v>0</v>
      </c>
      <c r="DI102" s="7">
        <f t="shared" si="325"/>
        <v>0</v>
      </c>
      <c r="DJ102" s="7">
        <f t="shared" si="326"/>
        <v>0</v>
      </c>
      <c r="DK102" s="7">
        <f t="shared" si="327"/>
        <v>6</v>
      </c>
      <c r="DL102" s="7">
        <f t="shared" si="328"/>
        <v>0</v>
      </c>
      <c r="DM102" s="7">
        <f t="shared" si="329"/>
        <v>0</v>
      </c>
      <c r="DN102" s="7">
        <f t="shared" si="330"/>
        <v>0</v>
      </c>
      <c r="DO102" s="7">
        <f t="shared" si="331"/>
        <v>2</v>
      </c>
      <c r="DP102" s="7">
        <f t="shared" si="332"/>
        <v>0</v>
      </c>
      <c r="DQ102" s="7">
        <f t="shared" si="333"/>
        <v>0</v>
      </c>
      <c r="DR102" s="7">
        <f t="shared" si="334"/>
        <v>0</v>
      </c>
      <c r="DS102" s="7">
        <f t="shared" si="335"/>
        <v>2</v>
      </c>
      <c r="DT102" s="7">
        <f t="shared" si="336"/>
        <v>1</v>
      </c>
      <c r="DU102" s="7">
        <f t="shared" si="337"/>
        <v>5</v>
      </c>
      <c r="DV102" s="7">
        <f t="shared" si="338"/>
        <v>1</v>
      </c>
      <c r="DW102" s="7">
        <f t="shared" si="339"/>
        <v>0</v>
      </c>
      <c r="DX102" s="7">
        <f t="shared" si="340"/>
        <v>0</v>
      </c>
      <c r="DY102" s="7">
        <f t="shared" si="341"/>
        <v>0</v>
      </c>
      <c r="DZ102" s="7">
        <f t="shared" si="342"/>
        <v>0</v>
      </c>
      <c r="EA102" s="7">
        <f t="shared" si="343"/>
        <v>0</v>
      </c>
      <c r="EB102" s="7">
        <f t="shared" si="344"/>
        <v>0</v>
      </c>
      <c r="EC102" s="7">
        <f t="shared" si="345"/>
        <v>2</v>
      </c>
      <c r="ED102" s="7">
        <f t="shared" si="346"/>
        <v>1</v>
      </c>
      <c r="EE102" s="7">
        <f t="shared" si="347"/>
        <v>2</v>
      </c>
      <c r="EF102" s="7">
        <f t="shared" si="348"/>
        <v>1</v>
      </c>
      <c r="EG102" s="7">
        <f t="shared" si="349"/>
        <v>1</v>
      </c>
      <c r="EH102" s="7">
        <f t="shared" si="350"/>
        <v>0</v>
      </c>
      <c r="EI102" s="7">
        <f t="shared" si="351"/>
        <v>0</v>
      </c>
      <c r="EJ102" s="7">
        <f t="shared" si="352"/>
        <v>0</v>
      </c>
      <c r="EK102" s="7">
        <f t="shared" si="353"/>
        <v>9</v>
      </c>
      <c r="EL102" s="7">
        <f t="shared" si="354"/>
        <v>2</v>
      </c>
      <c r="EM102" s="7">
        <f t="shared" si="355"/>
        <v>2</v>
      </c>
      <c r="EN102" s="7">
        <f t="shared" si="356"/>
        <v>1</v>
      </c>
      <c r="EP102" s="1">
        <v>34</v>
      </c>
      <c r="EQ102" s="10">
        <f t="shared" si="357"/>
        <v>79.575454545454548</v>
      </c>
      <c r="ER102" s="10">
        <f t="shared" si="358"/>
        <v>3.6780000000000004</v>
      </c>
      <c r="ET102" s="1" t="str">
        <f t="shared" si="359"/>
        <v>[79.58, 3.68]</v>
      </c>
      <c r="FC102" s="203"/>
      <c r="FD102" s="204"/>
      <c r="FE102" s="204"/>
      <c r="FF102" s="204"/>
      <c r="FG102" s="204"/>
      <c r="FH102" s="204"/>
      <c r="FI102" s="204"/>
      <c r="FJ102" s="204"/>
      <c r="FK102" s="204"/>
      <c r="FL102" s="204"/>
      <c r="FM102" s="204"/>
      <c r="FN102" s="204"/>
      <c r="FO102" s="204"/>
      <c r="FP102" s="204"/>
      <c r="FQ102" s="204"/>
      <c r="FR102" s="204"/>
      <c r="FS102" s="204"/>
      <c r="FT102" s="204"/>
      <c r="FU102" s="204"/>
      <c r="FV102" s="204"/>
      <c r="FW102" s="204"/>
      <c r="FX102" s="204"/>
      <c r="FY102" s="204"/>
      <c r="FZ102" s="204"/>
      <c r="GA102" s="204"/>
      <c r="GB102" s="204"/>
      <c r="GC102" s="204"/>
      <c r="GD102" s="204"/>
      <c r="GE102" s="204"/>
      <c r="GF102" s="204"/>
      <c r="GG102" s="204"/>
      <c r="GH102" s="204"/>
      <c r="GI102" s="204"/>
      <c r="GJ102" s="204"/>
      <c r="GK102" s="204"/>
      <c r="GL102" s="204"/>
      <c r="GM102" s="204"/>
      <c r="GN102" s="204"/>
      <c r="GO102" s="204"/>
      <c r="GP102" s="204"/>
      <c r="GQ102" s="204"/>
      <c r="GR102" s="204"/>
      <c r="GS102" s="204"/>
      <c r="GT102" s="204"/>
      <c r="GU102" s="204"/>
      <c r="GV102" s="204"/>
      <c r="GW102" s="204"/>
      <c r="GX102" s="204"/>
      <c r="GY102" s="204"/>
      <c r="GZ102" s="204"/>
      <c r="HA102" s="204"/>
      <c r="HB102" s="204"/>
      <c r="HC102" s="204"/>
      <c r="HD102" s="204"/>
      <c r="HE102" s="204"/>
      <c r="HF102" s="204"/>
      <c r="HG102" s="204"/>
      <c r="HH102" s="204"/>
      <c r="HI102" s="204"/>
      <c r="HJ102" s="204"/>
      <c r="HK102" s="204"/>
      <c r="HL102" s="204"/>
      <c r="HM102" s="204"/>
      <c r="HN102" s="204"/>
      <c r="HO102" s="204"/>
      <c r="HQ102" s="51"/>
      <c r="HR102" s="51"/>
      <c r="HS102" s="51"/>
      <c r="HT102" s="51"/>
      <c r="HU102" s="51"/>
      <c r="HV102" s="51"/>
      <c r="HW102" s="51"/>
      <c r="HX102" s="51"/>
      <c r="HY102" s="51"/>
      <c r="HZ102" s="51"/>
      <c r="IA102" s="51"/>
      <c r="IB102" s="51"/>
      <c r="IC102" s="51"/>
      <c r="ID102" s="51"/>
      <c r="IE102" s="51"/>
      <c r="IF102" s="51"/>
      <c r="IG102" s="51"/>
      <c r="IH102" s="51"/>
      <c r="II102" s="51"/>
      <c r="IJ102" s="51"/>
      <c r="IK102" s="51"/>
      <c r="IL102" s="51"/>
      <c r="IM102" s="51"/>
      <c r="IN102" s="51"/>
      <c r="IO102" s="51"/>
      <c r="IP102" s="51"/>
      <c r="IQ102" s="51"/>
      <c r="IR102" s="51"/>
      <c r="IS102" s="51"/>
      <c r="IT102" s="51"/>
      <c r="IU102" s="51"/>
      <c r="IV102" s="51"/>
      <c r="IW102" s="51"/>
      <c r="IX102" s="51"/>
      <c r="IY102" s="51"/>
      <c r="IZ102" s="51"/>
      <c r="JA102" s="51"/>
      <c r="JB102" s="51"/>
      <c r="JC102" s="51"/>
      <c r="JD102" s="51"/>
      <c r="JE102" s="51"/>
      <c r="JF102" s="51"/>
      <c r="JG102" s="51"/>
      <c r="JH102" s="51"/>
      <c r="JI102" s="51"/>
      <c r="JJ102" s="51"/>
      <c r="JK102" s="51"/>
      <c r="JL102" s="51"/>
      <c r="JM102" s="51"/>
      <c r="JN102" s="51"/>
      <c r="JO102" s="51"/>
      <c r="JP102" s="51"/>
      <c r="JQ102" s="51"/>
      <c r="JR102" s="51"/>
      <c r="JS102" s="51"/>
      <c r="JT102" s="51"/>
      <c r="JU102" s="51"/>
      <c r="JV102" s="51"/>
      <c r="JW102" s="51"/>
      <c r="JX102" s="51"/>
    </row>
    <row r="103" spans="2:284" x14ac:dyDescent="0.35">
      <c r="B103" s="179">
        <v>35</v>
      </c>
      <c r="C103" s="158" t="s">
        <v>143</v>
      </c>
      <c r="D103" s="33"/>
      <c r="E103" s="33"/>
      <c r="F103" s="33"/>
      <c r="G103" s="34"/>
      <c r="H103" s="2">
        <f t="shared" si="253"/>
        <v>4727.8</v>
      </c>
      <c r="I103" s="35">
        <f t="shared" si="254"/>
        <v>2.0772216073577533E-2</v>
      </c>
      <c r="J103" s="113">
        <f t="shared" si="363"/>
        <v>0.19217837725702347</v>
      </c>
      <c r="K103" s="113">
        <f t="shared" si="363"/>
        <v>1.1162918273533424</v>
      </c>
      <c r="L103" s="113">
        <f t="shared" si="363"/>
        <v>0.10802824135677509</v>
      </c>
      <c r="M103" s="113">
        <f t="shared" si="363"/>
        <v>6.0015689642652819E-3</v>
      </c>
      <c r="N103" s="113">
        <f t="shared" si="363"/>
        <v>0.23406118960634603</v>
      </c>
      <c r="O103" s="113">
        <f t="shared" si="363"/>
        <v>4.0330543439862696</v>
      </c>
      <c r="P103" s="113">
        <f t="shared" si="363"/>
        <v>0.30007844821326413</v>
      </c>
      <c r="Q103" s="82">
        <f t="shared" si="363"/>
        <v>1.3803608617810148</v>
      </c>
      <c r="R103" s="122">
        <f t="shared" si="363"/>
        <v>0.26424526872840731</v>
      </c>
      <c r="S103" s="116">
        <f t="shared" si="363"/>
        <v>1.8076778610738773</v>
      </c>
      <c r="T103" s="117">
        <f t="shared" si="363"/>
        <v>3.9816957537939555</v>
      </c>
      <c r="U103" s="111">
        <f t="shared" si="363"/>
        <v>1.8016722867845954E-2</v>
      </c>
      <c r="V103" s="111">
        <f t="shared" si="363"/>
        <v>1.2011148578563967E-2</v>
      </c>
      <c r="W103" s="111">
        <f t="shared" si="363"/>
        <v>0.13212263436420366</v>
      </c>
      <c r="X103" s="111">
        <f t="shared" si="363"/>
        <v>2.1980401898772062</v>
      </c>
      <c r="Y103" s="111">
        <f t="shared" si="363"/>
        <v>1.909772623991671</v>
      </c>
      <c r="Z103" s="111">
        <f t="shared" si="363"/>
        <v>0.93686958912798957</v>
      </c>
      <c r="AA103" s="111">
        <f t="shared" si="363"/>
        <v>1.2011148578563967E-2</v>
      </c>
      <c r="AB103" s="111">
        <f t="shared" si="363"/>
        <v>6.6962153325494125</v>
      </c>
      <c r="AC103" s="111">
        <f t="shared" si="363"/>
        <v>1.9024973616720948</v>
      </c>
      <c r="AE103" s="179">
        <v>35</v>
      </c>
      <c r="AF103" s="158" t="s">
        <v>143</v>
      </c>
      <c r="AG103" s="33"/>
      <c r="AH103" s="33"/>
      <c r="AI103" s="33"/>
      <c r="AJ103" s="34"/>
      <c r="AK103" s="2">
        <f t="shared" si="255"/>
        <v>4727.8</v>
      </c>
      <c r="AL103" s="35">
        <f t="shared" si="256"/>
        <v>2.0772216073577533E-2</v>
      </c>
      <c r="AM103" s="143">
        <f t="shared" si="257"/>
        <v>0</v>
      </c>
      <c r="AN103" s="143">
        <f t="shared" si="258"/>
        <v>1</v>
      </c>
      <c r="AO103" s="143">
        <f t="shared" si="259"/>
        <v>0</v>
      </c>
      <c r="AP103" s="143">
        <f t="shared" si="260"/>
        <v>0</v>
      </c>
      <c r="AQ103" s="143">
        <f t="shared" si="261"/>
        <v>0</v>
      </c>
      <c r="AR103" s="143">
        <f t="shared" si="262"/>
        <v>4</v>
      </c>
      <c r="AS103" s="143">
        <f t="shared" si="263"/>
        <v>0</v>
      </c>
      <c r="AT103" s="36">
        <f t="shared" si="264"/>
        <v>1</v>
      </c>
      <c r="AU103" s="150">
        <f t="shared" si="265"/>
        <v>0</v>
      </c>
      <c r="AV103" s="148">
        <f t="shared" si="266"/>
        <v>2</v>
      </c>
      <c r="AW103" s="146">
        <f t="shared" si="267"/>
        <v>4</v>
      </c>
      <c r="AX103" s="126">
        <f t="shared" si="268"/>
        <v>0</v>
      </c>
      <c r="AY103" s="126">
        <f t="shared" si="269"/>
        <v>0</v>
      </c>
      <c r="AZ103" s="126">
        <f t="shared" si="270"/>
        <v>0</v>
      </c>
      <c r="BA103" s="126">
        <f t="shared" si="271"/>
        <v>2</v>
      </c>
      <c r="BB103" s="126">
        <f t="shared" si="272"/>
        <v>2</v>
      </c>
      <c r="BC103" s="126">
        <f t="shared" si="273"/>
        <v>1</v>
      </c>
      <c r="BD103" s="126">
        <f t="shared" si="274"/>
        <v>0</v>
      </c>
      <c r="BE103" s="126">
        <f t="shared" si="275"/>
        <v>7</v>
      </c>
      <c r="BF103" s="126">
        <f t="shared" si="276"/>
        <v>2</v>
      </c>
      <c r="BJ103" s="7">
        <f t="shared" si="277"/>
        <v>0</v>
      </c>
      <c r="BK103" s="7">
        <f t="shared" si="278"/>
        <v>0</v>
      </c>
      <c r="BL103" s="7">
        <f t="shared" si="279"/>
        <v>1</v>
      </c>
      <c r="BM103" s="7">
        <f t="shared" si="280"/>
        <v>0</v>
      </c>
      <c r="BN103" s="7">
        <f t="shared" si="281"/>
        <v>0</v>
      </c>
      <c r="BO103" s="7">
        <f t="shared" si="282"/>
        <v>0</v>
      </c>
      <c r="BP103" s="7">
        <f t="shared" si="283"/>
        <v>0</v>
      </c>
      <c r="BQ103" s="7">
        <f t="shared" si="284"/>
        <v>0</v>
      </c>
      <c r="BR103" s="7">
        <f t="shared" si="285"/>
        <v>0</v>
      </c>
      <c r="BS103" s="7">
        <f t="shared" si="286"/>
        <v>0</v>
      </c>
      <c r="BT103" s="7">
        <f t="shared" si="287"/>
        <v>4</v>
      </c>
      <c r="BU103" s="7">
        <f t="shared" si="288"/>
        <v>0</v>
      </c>
      <c r="BV103" s="7">
        <f t="shared" si="289"/>
        <v>0</v>
      </c>
      <c r="BW103" s="7">
        <f t="shared" si="290"/>
        <v>0</v>
      </c>
      <c r="BX103" s="7">
        <f t="shared" si="291"/>
        <v>1</v>
      </c>
      <c r="BY103" s="7">
        <f t="shared" si="292"/>
        <v>0</v>
      </c>
      <c r="BZ103" s="1">
        <f t="shared" si="293"/>
        <v>0</v>
      </c>
      <c r="CA103" s="1">
        <f t="shared" si="294"/>
        <v>0</v>
      </c>
      <c r="CB103" s="1">
        <f t="shared" si="295"/>
        <v>1.6</v>
      </c>
      <c r="CC103" s="1">
        <f t="shared" si="296"/>
        <v>0.4</v>
      </c>
      <c r="CD103" s="1">
        <f t="shared" si="297"/>
        <v>3.2</v>
      </c>
      <c r="CE103" s="1">
        <f t="shared" si="298"/>
        <v>0.8</v>
      </c>
      <c r="CF103" s="1">
        <f t="shared" si="299"/>
        <v>0</v>
      </c>
      <c r="CG103" s="1">
        <f t="shared" si="300"/>
        <v>0</v>
      </c>
      <c r="CH103" s="1">
        <f t="shared" si="301"/>
        <v>0</v>
      </c>
      <c r="CI103" s="1">
        <f t="shared" si="302"/>
        <v>0</v>
      </c>
      <c r="CJ103" s="1">
        <f t="shared" si="303"/>
        <v>0</v>
      </c>
      <c r="CK103" s="1">
        <f t="shared" si="304"/>
        <v>0</v>
      </c>
      <c r="CL103" s="1">
        <f t="shared" si="305"/>
        <v>1.6</v>
      </c>
      <c r="CM103" s="1">
        <f t="shared" si="306"/>
        <v>0.4</v>
      </c>
      <c r="CN103" s="1">
        <f t="shared" si="307"/>
        <v>1.6</v>
      </c>
      <c r="CO103" s="1">
        <f t="shared" si="308"/>
        <v>0.4</v>
      </c>
      <c r="CP103" s="1">
        <f t="shared" si="309"/>
        <v>0.8</v>
      </c>
      <c r="CQ103" s="1">
        <f t="shared" si="310"/>
        <v>0.2</v>
      </c>
      <c r="CR103" s="1">
        <f t="shared" si="311"/>
        <v>0</v>
      </c>
      <c r="CS103" s="1">
        <f t="shared" si="312"/>
        <v>0</v>
      </c>
      <c r="CT103" s="1">
        <f t="shared" si="313"/>
        <v>5.6000000000000005</v>
      </c>
      <c r="CU103" s="1">
        <f t="shared" si="314"/>
        <v>1.4000000000000001</v>
      </c>
      <c r="CV103" s="1">
        <f t="shared" si="315"/>
        <v>1.6</v>
      </c>
      <c r="CW103" s="1">
        <f t="shared" si="316"/>
        <v>0.4</v>
      </c>
      <c r="DA103" s="7">
        <f t="shared" si="317"/>
        <v>0</v>
      </c>
      <c r="DB103" s="7">
        <f t="shared" si="318"/>
        <v>0</v>
      </c>
      <c r="DC103" s="7">
        <f t="shared" si="319"/>
        <v>1</v>
      </c>
      <c r="DD103" s="7">
        <f t="shared" si="320"/>
        <v>0</v>
      </c>
      <c r="DE103" s="7">
        <f t="shared" si="321"/>
        <v>0</v>
      </c>
      <c r="DF103" s="7">
        <f t="shared" si="322"/>
        <v>0</v>
      </c>
      <c r="DG103" s="7">
        <f t="shared" si="323"/>
        <v>0</v>
      </c>
      <c r="DH103" s="7">
        <f t="shared" si="324"/>
        <v>0</v>
      </c>
      <c r="DI103" s="7">
        <f t="shared" si="325"/>
        <v>0</v>
      </c>
      <c r="DJ103" s="7">
        <f t="shared" si="326"/>
        <v>0</v>
      </c>
      <c r="DK103" s="7">
        <f t="shared" si="327"/>
        <v>4</v>
      </c>
      <c r="DL103" s="7">
        <f t="shared" si="328"/>
        <v>0</v>
      </c>
      <c r="DM103" s="7">
        <f t="shared" si="329"/>
        <v>0</v>
      </c>
      <c r="DN103" s="7">
        <f t="shared" si="330"/>
        <v>0</v>
      </c>
      <c r="DO103" s="7">
        <f t="shared" si="331"/>
        <v>1</v>
      </c>
      <c r="DP103" s="7">
        <f t="shared" si="332"/>
        <v>0</v>
      </c>
      <c r="DQ103" s="7">
        <f t="shared" si="333"/>
        <v>0</v>
      </c>
      <c r="DR103" s="7">
        <f t="shared" si="334"/>
        <v>0</v>
      </c>
      <c r="DS103" s="7">
        <f t="shared" si="335"/>
        <v>2</v>
      </c>
      <c r="DT103" s="7">
        <f t="shared" si="336"/>
        <v>0</v>
      </c>
      <c r="DU103" s="7">
        <f t="shared" si="337"/>
        <v>3</v>
      </c>
      <c r="DV103" s="7">
        <f t="shared" si="338"/>
        <v>1</v>
      </c>
      <c r="DW103" s="7">
        <f t="shared" si="339"/>
        <v>0</v>
      </c>
      <c r="DX103" s="7">
        <f t="shared" si="340"/>
        <v>0</v>
      </c>
      <c r="DY103" s="7">
        <f t="shared" si="341"/>
        <v>0</v>
      </c>
      <c r="DZ103" s="7">
        <f t="shared" si="342"/>
        <v>0</v>
      </c>
      <c r="EA103" s="7">
        <f t="shared" si="343"/>
        <v>0</v>
      </c>
      <c r="EB103" s="7">
        <f t="shared" si="344"/>
        <v>0</v>
      </c>
      <c r="EC103" s="7">
        <f t="shared" si="345"/>
        <v>2</v>
      </c>
      <c r="ED103" s="7">
        <f t="shared" si="346"/>
        <v>0</v>
      </c>
      <c r="EE103" s="7">
        <f t="shared" si="347"/>
        <v>2</v>
      </c>
      <c r="EF103" s="7">
        <f t="shared" si="348"/>
        <v>0</v>
      </c>
      <c r="EG103" s="7">
        <f t="shared" si="349"/>
        <v>1</v>
      </c>
      <c r="EH103" s="7">
        <f t="shared" si="350"/>
        <v>0</v>
      </c>
      <c r="EI103" s="7">
        <f t="shared" si="351"/>
        <v>0</v>
      </c>
      <c r="EJ103" s="7">
        <f t="shared" si="352"/>
        <v>0</v>
      </c>
      <c r="EK103" s="7">
        <f t="shared" si="353"/>
        <v>6</v>
      </c>
      <c r="EL103" s="7">
        <f t="shared" si="354"/>
        <v>1</v>
      </c>
      <c r="EM103" s="7">
        <f t="shared" si="355"/>
        <v>2</v>
      </c>
      <c r="EN103" s="7">
        <f t="shared" si="356"/>
        <v>0</v>
      </c>
      <c r="EP103" s="1">
        <v>35</v>
      </c>
      <c r="EQ103" s="10">
        <f t="shared" si="357"/>
        <v>59.457272727272731</v>
      </c>
      <c r="ER103" s="10">
        <f t="shared" si="358"/>
        <v>1.3080000000000001</v>
      </c>
      <c r="ET103" s="1" t="str">
        <f t="shared" si="359"/>
        <v>[59.46, 1.31]</v>
      </c>
      <c r="FC103" s="203"/>
      <c r="FD103" s="204"/>
      <c r="FE103" s="204"/>
      <c r="FF103" s="204"/>
      <c r="FG103" s="204"/>
      <c r="FH103" s="204"/>
      <c r="FI103" s="204"/>
      <c r="FJ103" s="204"/>
      <c r="FK103" s="204"/>
      <c r="FL103" s="204"/>
      <c r="FM103" s="204"/>
      <c r="FN103" s="204"/>
      <c r="FO103" s="204"/>
      <c r="FP103" s="204"/>
      <c r="FQ103" s="204"/>
      <c r="FR103" s="204"/>
      <c r="FS103" s="204"/>
      <c r="FT103" s="204"/>
      <c r="FU103" s="204"/>
      <c r="FV103" s="204"/>
      <c r="FW103" s="204"/>
      <c r="FX103" s="204"/>
      <c r="FY103" s="204"/>
      <c r="FZ103" s="204"/>
      <c r="GA103" s="204"/>
      <c r="GB103" s="204"/>
      <c r="GC103" s="204"/>
      <c r="GD103" s="204"/>
      <c r="GE103" s="204"/>
      <c r="GF103" s="204"/>
      <c r="GG103" s="204"/>
      <c r="GH103" s="204"/>
      <c r="GI103" s="204"/>
      <c r="GJ103" s="204"/>
      <c r="GK103" s="204"/>
      <c r="GL103" s="204"/>
      <c r="GM103" s="204"/>
      <c r="GN103" s="204"/>
      <c r="GO103" s="204"/>
      <c r="GP103" s="204"/>
      <c r="GQ103" s="204"/>
      <c r="GR103" s="204"/>
      <c r="GS103" s="204"/>
      <c r="GT103" s="204"/>
      <c r="GU103" s="204"/>
      <c r="GV103" s="204"/>
      <c r="GW103" s="204"/>
      <c r="GX103" s="204"/>
      <c r="GY103" s="204"/>
      <c r="GZ103" s="204"/>
      <c r="HA103" s="204"/>
      <c r="HB103" s="204"/>
      <c r="HC103" s="204"/>
      <c r="HD103" s="204"/>
      <c r="HE103" s="204"/>
      <c r="HF103" s="204"/>
      <c r="HG103" s="204"/>
      <c r="HH103" s="204"/>
      <c r="HI103" s="204"/>
      <c r="HJ103" s="204"/>
      <c r="HK103" s="204"/>
      <c r="HL103" s="204"/>
      <c r="HM103" s="204"/>
      <c r="HN103" s="204"/>
      <c r="HO103" s="204"/>
      <c r="HQ103" s="51"/>
      <c r="HR103" s="51"/>
      <c r="HS103" s="51"/>
      <c r="HT103" s="51"/>
      <c r="HU103" s="51"/>
      <c r="HV103" s="51"/>
      <c r="HW103" s="51"/>
      <c r="HX103" s="51"/>
      <c r="HY103" s="51"/>
      <c r="HZ103" s="51"/>
      <c r="IA103" s="51"/>
      <c r="IB103" s="51"/>
      <c r="IC103" s="51"/>
      <c r="ID103" s="51"/>
      <c r="IE103" s="51"/>
      <c r="IF103" s="51"/>
      <c r="IG103" s="51"/>
      <c r="IH103" s="51"/>
      <c r="II103" s="51"/>
      <c r="IJ103" s="51"/>
      <c r="IK103" s="51"/>
      <c r="IL103" s="51"/>
      <c r="IM103" s="51"/>
      <c r="IN103" s="51"/>
      <c r="IO103" s="51"/>
      <c r="IP103" s="51"/>
      <c r="IQ103" s="51"/>
      <c r="IR103" s="51"/>
      <c r="IS103" s="51"/>
      <c r="IT103" s="51"/>
      <c r="IU103" s="51"/>
      <c r="IV103" s="51"/>
      <c r="IW103" s="51"/>
      <c r="IX103" s="51"/>
      <c r="IY103" s="51"/>
      <c r="IZ103" s="51"/>
      <c r="JA103" s="51"/>
      <c r="JB103" s="51"/>
      <c r="JC103" s="51"/>
      <c r="JD103" s="51"/>
      <c r="JE103" s="51"/>
      <c r="JF103" s="51"/>
      <c r="JG103" s="51"/>
      <c r="JH103" s="51"/>
      <c r="JI103" s="51"/>
      <c r="JJ103" s="51"/>
      <c r="JK103" s="51"/>
      <c r="JL103" s="51"/>
      <c r="JM103" s="51"/>
      <c r="JN103" s="51"/>
      <c r="JO103" s="51"/>
      <c r="JP103" s="51"/>
      <c r="JQ103" s="51"/>
      <c r="JR103" s="51"/>
      <c r="JS103" s="51"/>
      <c r="JT103" s="51"/>
      <c r="JU103" s="51"/>
      <c r="JV103" s="51"/>
      <c r="JW103" s="51"/>
      <c r="JX103" s="51"/>
    </row>
    <row r="104" spans="2:284" x14ac:dyDescent="0.35">
      <c r="B104" s="179">
        <v>36</v>
      </c>
      <c r="C104" s="157" t="s">
        <v>144</v>
      </c>
      <c r="D104" s="33"/>
      <c r="E104" s="33"/>
      <c r="F104" s="33"/>
      <c r="G104" s="34"/>
      <c r="H104" s="2">
        <f t="shared" si="253"/>
        <v>3611.3</v>
      </c>
      <c r="I104" s="45">
        <f t="shared" si="254"/>
        <v>1.5866725307016064E-2</v>
      </c>
      <c r="J104" s="79">
        <f t="shared" si="363"/>
        <v>0.14679423279078829</v>
      </c>
      <c r="K104" s="75">
        <f t="shared" si="363"/>
        <v>0.85267242187087566</v>
      </c>
      <c r="L104" s="79">
        <f t="shared" si="363"/>
        <v>8.2516685987504099E-2</v>
      </c>
      <c r="M104" s="79">
        <f t="shared" si="363"/>
        <v>4.5842603326391165E-3</v>
      </c>
      <c r="N104" s="79">
        <f t="shared" si="363"/>
        <v>0.17878615297292555</v>
      </c>
      <c r="O104" s="84">
        <f t="shared" si="363"/>
        <v>3.0806229435334864</v>
      </c>
      <c r="P104" s="84">
        <f t="shared" si="363"/>
        <v>0.22921301663195584</v>
      </c>
      <c r="Q104" s="75">
        <f t="shared" si="363"/>
        <v>1.0543798765069967</v>
      </c>
      <c r="R104" s="87">
        <f t="shared" si="363"/>
        <v>0.2018420700873339</v>
      </c>
      <c r="S104" s="93">
        <f t="shared" si="363"/>
        <v>1.3807832521883525</v>
      </c>
      <c r="T104" s="90">
        <f t="shared" si="363"/>
        <v>3.0413930106341454</v>
      </c>
      <c r="U104" s="93">
        <f t="shared" si="363"/>
        <v>1.3761959324136404E-2</v>
      </c>
      <c r="V104" s="90">
        <f t="shared" si="363"/>
        <v>9.1746395494242683E-3</v>
      </c>
      <c r="W104" s="93">
        <f t="shared" si="363"/>
        <v>0.10092103504366695</v>
      </c>
      <c r="X104" s="93">
        <f t="shared" si="363"/>
        <v>1.6789590375446413</v>
      </c>
      <c r="Y104" s="93">
        <f t="shared" si="363"/>
        <v>1.4587676883584588</v>
      </c>
      <c r="Z104" s="93">
        <f t="shared" si="363"/>
        <v>0.71562188485509304</v>
      </c>
      <c r="AA104" s="93">
        <f t="shared" si="363"/>
        <v>9.1746395494242683E-3</v>
      </c>
      <c r="AB104" s="93">
        <f t="shared" si="363"/>
        <v>5.1148615488040301</v>
      </c>
      <c r="AC104" s="93">
        <f t="shared" si="363"/>
        <v>1.4532105254466001</v>
      </c>
      <c r="AE104" s="179">
        <v>36</v>
      </c>
      <c r="AF104" s="157" t="s">
        <v>144</v>
      </c>
      <c r="AG104" s="33"/>
      <c r="AH104" s="33"/>
      <c r="AI104" s="33"/>
      <c r="AJ104" s="34"/>
      <c r="AK104" s="2">
        <f t="shared" si="255"/>
        <v>3611.3</v>
      </c>
      <c r="AL104" s="35">
        <f t="shared" si="256"/>
        <v>1.5866725307016064E-2</v>
      </c>
      <c r="AM104" s="101">
        <f t="shared" si="257"/>
        <v>0</v>
      </c>
      <c r="AN104" s="101">
        <f t="shared" si="258"/>
        <v>1</v>
      </c>
      <c r="AO104" s="104">
        <f t="shared" si="259"/>
        <v>0</v>
      </c>
      <c r="AP104" s="98">
        <f t="shared" si="260"/>
        <v>0</v>
      </c>
      <c r="AQ104" s="98">
        <f t="shared" si="261"/>
        <v>0</v>
      </c>
      <c r="AR104" s="98">
        <f t="shared" si="262"/>
        <v>3</v>
      </c>
      <c r="AS104" s="98">
        <f t="shared" si="263"/>
        <v>0</v>
      </c>
      <c r="AT104" s="37">
        <f t="shared" si="264"/>
        <v>1</v>
      </c>
      <c r="AU104" s="132">
        <f t="shared" si="265"/>
        <v>0</v>
      </c>
      <c r="AV104" s="132">
        <f t="shared" si="266"/>
        <v>1</v>
      </c>
      <c r="AW104" s="141">
        <f t="shared" si="267"/>
        <v>3</v>
      </c>
      <c r="AX104" s="126">
        <f t="shared" si="268"/>
        <v>0</v>
      </c>
      <c r="AY104" s="126">
        <f t="shared" si="269"/>
        <v>0</v>
      </c>
      <c r="AZ104" s="126">
        <f t="shared" si="270"/>
        <v>0</v>
      </c>
      <c r="BA104" s="126">
        <f t="shared" si="271"/>
        <v>2</v>
      </c>
      <c r="BB104" s="126">
        <f t="shared" si="272"/>
        <v>1</v>
      </c>
      <c r="BC104" s="126">
        <f t="shared" si="273"/>
        <v>1</v>
      </c>
      <c r="BD104" s="126">
        <f t="shared" si="274"/>
        <v>0</v>
      </c>
      <c r="BE104" s="126">
        <f t="shared" si="275"/>
        <v>5</v>
      </c>
      <c r="BF104" s="126">
        <f t="shared" si="276"/>
        <v>1</v>
      </c>
      <c r="BJ104" s="7">
        <f t="shared" si="277"/>
        <v>0</v>
      </c>
      <c r="BK104" s="7">
        <f t="shared" si="278"/>
        <v>0</v>
      </c>
      <c r="BL104" s="7">
        <f t="shared" si="279"/>
        <v>1</v>
      </c>
      <c r="BM104" s="7">
        <f t="shared" si="280"/>
        <v>0</v>
      </c>
      <c r="BN104" s="7">
        <f t="shared" si="281"/>
        <v>0</v>
      </c>
      <c r="BO104" s="7">
        <f t="shared" si="282"/>
        <v>0</v>
      </c>
      <c r="BP104" s="7">
        <f t="shared" si="283"/>
        <v>0</v>
      </c>
      <c r="BQ104" s="7">
        <f t="shared" si="284"/>
        <v>0</v>
      </c>
      <c r="BR104" s="7">
        <f t="shared" si="285"/>
        <v>0</v>
      </c>
      <c r="BS104" s="7">
        <f t="shared" si="286"/>
        <v>0</v>
      </c>
      <c r="BT104" s="7">
        <f t="shared" si="287"/>
        <v>3</v>
      </c>
      <c r="BU104" s="7">
        <f t="shared" si="288"/>
        <v>0</v>
      </c>
      <c r="BV104" s="7">
        <f t="shared" si="289"/>
        <v>0</v>
      </c>
      <c r="BW104" s="7">
        <f t="shared" si="290"/>
        <v>0</v>
      </c>
      <c r="BX104" s="7">
        <f t="shared" si="291"/>
        <v>1</v>
      </c>
      <c r="BY104" s="7">
        <f t="shared" si="292"/>
        <v>0</v>
      </c>
      <c r="BZ104" s="1">
        <f t="shared" si="293"/>
        <v>0</v>
      </c>
      <c r="CA104" s="1">
        <f t="shared" si="294"/>
        <v>0</v>
      </c>
      <c r="CB104" s="1">
        <f t="shared" si="295"/>
        <v>0.8</v>
      </c>
      <c r="CC104" s="1">
        <f t="shared" si="296"/>
        <v>0.2</v>
      </c>
      <c r="CD104" s="1">
        <f t="shared" si="297"/>
        <v>2.4000000000000004</v>
      </c>
      <c r="CE104" s="1">
        <f t="shared" si="298"/>
        <v>0.60000000000000009</v>
      </c>
      <c r="CF104" s="1">
        <f t="shared" si="299"/>
        <v>0</v>
      </c>
      <c r="CG104" s="1">
        <f t="shared" si="300"/>
        <v>0</v>
      </c>
      <c r="CH104" s="1">
        <f t="shared" si="301"/>
        <v>0</v>
      </c>
      <c r="CI104" s="1">
        <f t="shared" si="302"/>
        <v>0</v>
      </c>
      <c r="CJ104" s="1">
        <f t="shared" si="303"/>
        <v>0</v>
      </c>
      <c r="CK104" s="1">
        <f t="shared" si="304"/>
        <v>0</v>
      </c>
      <c r="CL104" s="1">
        <f t="shared" si="305"/>
        <v>1.6</v>
      </c>
      <c r="CM104" s="1">
        <f t="shared" si="306"/>
        <v>0.4</v>
      </c>
      <c r="CN104" s="1">
        <f t="shared" si="307"/>
        <v>0.8</v>
      </c>
      <c r="CO104" s="1">
        <f t="shared" si="308"/>
        <v>0.2</v>
      </c>
      <c r="CP104" s="1">
        <f t="shared" si="309"/>
        <v>0.8</v>
      </c>
      <c r="CQ104" s="1">
        <f t="shared" si="310"/>
        <v>0.2</v>
      </c>
      <c r="CR104" s="1">
        <f t="shared" si="311"/>
        <v>0</v>
      </c>
      <c r="CS104" s="1">
        <f t="shared" si="312"/>
        <v>0</v>
      </c>
      <c r="CT104" s="1">
        <f t="shared" si="313"/>
        <v>4</v>
      </c>
      <c r="CU104" s="1">
        <f t="shared" si="314"/>
        <v>1</v>
      </c>
      <c r="CV104" s="1">
        <f t="shared" si="315"/>
        <v>0.8</v>
      </c>
      <c r="CW104" s="1">
        <f t="shared" si="316"/>
        <v>0.2</v>
      </c>
      <c r="DA104" s="7">
        <f t="shared" si="317"/>
        <v>0</v>
      </c>
      <c r="DB104" s="7">
        <f t="shared" si="318"/>
        <v>0</v>
      </c>
      <c r="DC104" s="7">
        <f t="shared" si="319"/>
        <v>1</v>
      </c>
      <c r="DD104" s="7">
        <f t="shared" si="320"/>
        <v>0</v>
      </c>
      <c r="DE104" s="7">
        <f t="shared" si="321"/>
        <v>0</v>
      </c>
      <c r="DF104" s="7">
        <f t="shared" si="322"/>
        <v>0</v>
      </c>
      <c r="DG104" s="7">
        <f t="shared" si="323"/>
        <v>0</v>
      </c>
      <c r="DH104" s="7">
        <f t="shared" si="324"/>
        <v>0</v>
      </c>
      <c r="DI104" s="7">
        <f t="shared" si="325"/>
        <v>0</v>
      </c>
      <c r="DJ104" s="7">
        <f t="shared" si="326"/>
        <v>0</v>
      </c>
      <c r="DK104" s="7">
        <f t="shared" si="327"/>
        <v>3</v>
      </c>
      <c r="DL104" s="7">
        <f t="shared" si="328"/>
        <v>0</v>
      </c>
      <c r="DM104" s="7">
        <f t="shared" si="329"/>
        <v>0</v>
      </c>
      <c r="DN104" s="7">
        <f t="shared" si="330"/>
        <v>0</v>
      </c>
      <c r="DO104" s="7">
        <f t="shared" si="331"/>
        <v>1</v>
      </c>
      <c r="DP104" s="7">
        <f t="shared" si="332"/>
        <v>0</v>
      </c>
      <c r="DQ104" s="7">
        <f t="shared" si="333"/>
        <v>0</v>
      </c>
      <c r="DR104" s="7">
        <f t="shared" si="334"/>
        <v>0</v>
      </c>
      <c r="DS104" s="7">
        <f t="shared" si="335"/>
        <v>1</v>
      </c>
      <c r="DT104" s="7">
        <f t="shared" si="336"/>
        <v>0</v>
      </c>
      <c r="DU104" s="7">
        <f t="shared" si="337"/>
        <v>2</v>
      </c>
      <c r="DV104" s="7">
        <f t="shared" si="338"/>
        <v>1</v>
      </c>
      <c r="DW104" s="7">
        <f t="shared" si="339"/>
        <v>0</v>
      </c>
      <c r="DX104" s="7">
        <f t="shared" si="340"/>
        <v>0</v>
      </c>
      <c r="DY104" s="7">
        <f t="shared" si="341"/>
        <v>0</v>
      </c>
      <c r="DZ104" s="7">
        <f t="shared" si="342"/>
        <v>0</v>
      </c>
      <c r="EA104" s="7">
        <f t="shared" si="343"/>
        <v>0</v>
      </c>
      <c r="EB104" s="7">
        <f t="shared" si="344"/>
        <v>0</v>
      </c>
      <c r="EC104" s="7">
        <f t="shared" si="345"/>
        <v>2</v>
      </c>
      <c r="ED104" s="7">
        <f t="shared" si="346"/>
        <v>0</v>
      </c>
      <c r="EE104" s="7">
        <f t="shared" si="347"/>
        <v>1</v>
      </c>
      <c r="EF104" s="7">
        <f t="shared" si="348"/>
        <v>0</v>
      </c>
      <c r="EG104" s="7">
        <f t="shared" si="349"/>
        <v>1</v>
      </c>
      <c r="EH104" s="7">
        <f t="shared" si="350"/>
        <v>0</v>
      </c>
      <c r="EI104" s="7">
        <f t="shared" si="351"/>
        <v>0</v>
      </c>
      <c r="EJ104" s="7">
        <f t="shared" si="352"/>
        <v>0</v>
      </c>
      <c r="EK104" s="7">
        <f t="shared" si="353"/>
        <v>4</v>
      </c>
      <c r="EL104" s="7">
        <f t="shared" si="354"/>
        <v>1</v>
      </c>
      <c r="EM104" s="7">
        <f t="shared" si="355"/>
        <v>1</v>
      </c>
      <c r="EN104" s="7">
        <f t="shared" si="356"/>
        <v>0</v>
      </c>
      <c r="EP104" s="1">
        <v>36</v>
      </c>
      <c r="EQ104" s="10">
        <f t="shared" si="357"/>
        <v>42.918181818181822</v>
      </c>
      <c r="ER104" s="10">
        <f t="shared" si="358"/>
        <v>1.3080000000000001</v>
      </c>
      <c r="ET104" s="1" t="str">
        <f t="shared" si="359"/>
        <v>[42.92, 1.31]</v>
      </c>
      <c r="HQ104" s="51"/>
      <c r="HR104" s="51"/>
      <c r="HS104" s="51"/>
      <c r="HT104" s="51"/>
      <c r="HU104" s="51"/>
      <c r="HV104" s="51"/>
      <c r="HW104" s="51"/>
      <c r="HX104" s="51"/>
      <c r="HY104" s="51"/>
      <c r="HZ104" s="51"/>
      <c r="IA104" s="51"/>
      <c r="IB104" s="51"/>
      <c r="IC104" s="51"/>
      <c r="ID104" s="51"/>
      <c r="IE104" s="51"/>
      <c r="IF104" s="51"/>
      <c r="IG104" s="51"/>
      <c r="IH104" s="51"/>
      <c r="II104" s="51"/>
      <c r="IJ104" s="51"/>
      <c r="IK104" s="51"/>
      <c r="IL104" s="51"/>
      <c r="IM104" s="51"/>
      <c r="IN104" s="51"/>
      <c r="IO104" s="51"/>
      <c r="IP104" s="51"/>
      <c r="IQ104" s="51"/>
      <c r="IR104" s="51"/>
      <c r="IS104" s="51"/>
      <c r="IT104" s="51"/>
      <c r="IU104" s="51"/>
      <c r="IV104" s="51"/>
      <c r="IW104" s="51"/>
      <c r="IX104" s="51"/>
      <c r="IY104" s="51"/>
      <c r="IZ104" s="51"/>
      <c r="JA104" s="51"/>
      <c r="JB104" s="51"/>
      <c r="JC104" s="51"/>
      <c r="JD104" s="51"/>
      <c r="JE104" s="51"/>
      <c r="JF104" s="51"/>
      <c r="JG104" s="51"/>
      <c r="JH104" s="51"/>
      <c r="JI104" s="51"/>
      <c r="JJ104" s="51"/>
      <c r="JK104" s="51"/>
      <c r="JL104" s="51"/>
      <c r="JM104" s="51"/>
      <c r="JN104" s="51"/>
      <c r="JO104" s="51"/>
      <c r="JP104" s="51"/>
      <c r="JQ104" s="51"/>
      <c r="JR104" s="51"/>
      <c r="JS104" s="51"/>
      <c r="JT104" s="51"/>
      <c r="JU104" s="51"/>
      <c r="JV104" s="51"/>
      <c r="JW104" s="51"/>
      <c r="JX104" s="51"/>
    </row>
    <row r="105" spans="2:284" x14ac:dyDescent="0.35">
      <c r="B105" s="179">
        <v>37</v>
      </c>
      <c r="C105" s="158" t="s">
        <v>145</v>
      </c>
      <c r="D105" s="33"/>
      <c r="E105" s="33"/>
      <c r="F105" s="33"/>
      <c r="G105" s="34"/>
      <c r="H105" s="2">
        <f t="shared" si="253"/>
        <v>5792.6</v>
      </c>
      <c r="I105" s="45">
        <f t="shared" si="254"/>
        <v>2.5450556036170149E-2</v>
      </c>
      <c r="J105" s="79">
        <f t="shared" si="363"/>
        <v>0.23546098991053646</v>
      </c>
      <c r="K105" s="75">
        <f t="shared" si="363"/>
        <v>1.3677042258824341</v>
      </c>
      <c r="L105" s="79">
        <f t="shared" si="363"/>
        <v>0.13235847347249363</v>
      </c>
      <c r="M105" s="79">
        <f t="shared" si="363"/>
        <v>7.353248526249646E-3</v>
      </c>
      <c r="N105" s="79">
        <f t="shared" si="363"/>
        <v>0.28677669252373622</v>
      </c>
      <c r="O105" s="84">
        <f t="shared" si="363"/>
        <v>4.9413830096397628</v>
      </c>
      <c r="P105" s="84">
        <f t="shared" si="363"/>
        <v>0.36766242631248236</v>
      </c>
      <c r="Q105" s="75">
        <f t="shared" si="363"/>
        <v>1.6912471610374187</v>
      </c>
      <c r="R105" s="87">
        <f t="shared" si="363"/>
        <v>0.32375886112698765</v>
      </c>
      <c r="S105" s="93">
        <f t="shared" si="363"/>
        <v>2.2148049363459843</v>
      </c>
      <c r="T105" s="90">
        <f t="shared" si="363"/>
        <v>4.8784573847089279</v>
      </c>
      <c r="U105" s="93">
        <f t="shared" si="363"/>
        <v>2.2074467804112798E-2</v>
      </c>
      <c r="V105" s="90">
        <f t="shared" si="363"/>
        <v>1.4716311869408529E-2</v>
      </c>
      <c r="W105" s="93">
        <f t="shared" si="363"/>
        <v>0.16187943056349383</v>
      </c>
      <c r="X105" s="93">
        <f t="shared" si="363"/>
        <v>2.6930850721017614</v>
      </c>
      <c r="Y105" s="93">
        <f t="shared" si="363"/>
        <v>2.3398935872359563</v>
      </c>
      <c r="Z105" s="93">
        <f t="shared" si="363"/>
        <v>1.1478723258138654</v>
      </c>
      <c r="AA105" s="93">
        <f t="shared" si="363"/>
        <v>1.4716311869408529E-2</v>
      </c>
      <c r="AB105" s="93">
        <f t="shared" si="363"/>
        <v>8.2043438671952558</v>
      </c>
      <c r="AC105" s="93">
        <f t="shared" si="363"/>
        <v>2.3309797828211383</v>
      </c>
      <c r="AE105" s="179">
        <v>37</v>
      </c>
      <c r="AF105" s="158" t="s">
        <v>145</v>
      </c>
      <c r="AG105" s="33"/>
      <c r="AH105" s="33"/>
      <c r="AI105" s="33"/>
      <c r="AJ105" s="34"/>
      <c r="AK105" s="2">
        <f t="shared" si="255"/>
        <v>5792.6</v>
      </c>
      <c r="AL105" s="35">
        <f t="shared" si="256"/>
        <v>2.5450556036170149E-2</v>
      </c>
      <c r="AM105" s="101">
        <f t="shared" si="257"/>
        <v>0</v>
      </c>
      <c r="AN105" s="101">
        <f t="shared" si="258"/>
        <v>1</v>
      </c>
      <c r="AO105" s="104">
        <f t="shared" si="259"/>
        <v>0</v>
      </c>
      <c r="AP105" s="98">
        <f t="shared" si="260"/>
        <v>0</v>
      </c>
      <c r="AQ105" s="98">
        <f t="shared" si="261"/>
        <v>0</v>
      </c>
      <c r="AR105" s="98">
        <f t="shared" si="262"/>
        <v>5</v>
      </c>
      <c r="AS105" s="98">
        <f t="shared" si="263"/>
        <v>0</v>
      </c>
      <c r="AT105" s="37">
        <f t="shared" si="264"/>
        <v>2</v>
      </c>
      <c r="AU105" s="132">
        <f t="shared" si="265"/>
        <v>0</v>
      </c>
      <c r="AV105" s="132">
        <f t="shared" si="266"/>
        <v>2</v>
      </c>
      <c r="AW105" s="141">
        <f t="shared" si="267"/>
        <v>5</v>
      </c>
      <c r="AX105" s="126">
        <f t="shared" si="268"/>
        <v>0</v>
      </c>
      <c r="AY105" s="126">
        <f t="shared" si="269"/>
        <v>0</v>
      </c>
      <c r="AZ105" s="126">
        <f t="shared" si="270"/>
        <v>0</v>
      </c>
      <c r="BA105" s="126">
        <f t="shared" si="271"/>
        <v>3</v>
      </c>
      <c r="BB105" s="126">
        <f t="shared" si="272"/>
        <v>2</v>
      </c>
      <c r="BC105" s="126">
        <f t="shared" si="273"/>
        <v>1</v>
      </c>
      <c r="BD105" s="126">
        <f t="shared" si="274"/>
        <v>0</v>
      </c>
      <c r="BE105" s="126">
        <f t="shared" si="275"/>
        <v>8</v>
      </c>
      <c r="BF105" s="126">
        <f t="shared" si="276"/>
        <v>2</v>
      </c>
      <c r="BJ105" s="7">
        <f t="shared" si="277"/>
        <v>0</v>
      </c>
      <c r="BK105" s="7">
        <f t="shared" si="278"/>
        <v>0</v>
      </c>
      <c r="BL105" s="7">
        <f t="shared" si="279"/>
        <v>1</v>
      </c>
      <c r="BM105" s="7">
        <f t="shared" si="280"/>
        <v>0</v>
      </c>
      <c r="BN105" s="7">
        <f t="shared" si="281"/>
        <v>0</v>
      </c>
      <c r="BO105" s="7">
        <f t="shared" si="282"/>
        <v>0</v>
      </c>
      <c r="BP105" s="7">
        <f t="shared" si="283"/>
        <v>0</v>
      </c>
      <c r="BQ105" s="7">
        <f t="shared" si="284"/>
        <v>0</v>
      </c>
      <c r="BR105" s="7">
        <f t="shared" si="285"/>
        <v>0</v>
      </c>
      <c r="BS105" s="7">
        <f t="shared" si="286"/>
        <v>0</v>
      </c>
      <c r="BT105" s="7">
        <f t="shared" si="287"/>
        <v>5</v>
      </c>
      <c r="BU105" s="7">
        <f t="shared" si="288"/>
        <v>0</v>
      </c>
      <c r="BV105" s="7">
        <f t="shared" si="289"/>
        <v>0</v>
      </c>
      <c r="BW105" s="7">
        <f t="shared" si="290"/>
        <v>0</v>
      </c>
      <c r="BX105" s="7">
        <f t="shared" si="291"/>
        <v>2</v>
      </c>
      <c r="BY105" s="7">
        <f t="shared" si="292"/>
        <v>0</v>
      </c>
      <c r="BZ105" s="1">
        <f t="shared" si="293"/>
        <v>0</v>
      </c>
      <c r="CA105" s="1">
        <f t="shared" si="294"/>
        <v>0</v>
      </c>
      <c r="CB105" s="1">
        <f t="shared" si="295"/>
        <v>1.6</v>
      </c>
      <c r="CC105" s="1">
        <f t="shared" si="296"/>
        <v>0.4</v>
      </c>
      <c r="CD105" s="1">
        <f t="shared" si="297"/>
        <v>4</v>
      </c>
      <c r="CE105" s="1">
        <f t="shared" si="298"/>
        <v>1</v>
      </c>
      <c r="CF105" s="1">
        <f t="shared" si="299"/>
        <v>0</v>
      </c>
      <c r="CG105" s="1">
        <f t="shared" si="300"/>
        <v>0</v>
      </c>
      <c r="CH105" s="1">
        <f t="shared" si="301"/>
        <v>0</v>
      </c>
      <c r="CI105" s="1">
        <f t="shared" si="302"/>
        <v>0</v>
      </c>
      <c r="CJ105" s="1">
        <f t="shared" si="303"/>
        <v>0</v>
      </c>
      <c r="CK105" s="1">
        <f t="shared" si="304"/>
        <v>0</v>
      </c>
      <c r="CL105" s="1">
        <f t="shared" si="305"/>
        <v>2.4000000000000004</v>
      </c>
      <c r="CM105" s="1">
        <f t="shared" si="306"/>
        <v>0.60000000000000009</v>
      </c>
      <c r="CN105" s="1">
        <f t="shared" si="307"/>
        <v>1.6</v>
      </c>
      <c r="CO105" s="1">
        <f t="shared" si="308"/>
        <v>0.4</v>
      </c>
      <c r="CP105" s="1">
        <f t="shared" si="309"/>
        <v>0.8</v>
      </c>
      <c r="CQ105" s="1">
        <f t="shared" si="310"/>
        <v>0.2</v>
      </c>
      <c r="CR105" s="1">
        <f t="shared" si="311"/>
        <v>0</v>
      </c>
      <c r="CS105" s="1">
        <f t="shared" si="312"/>
        <v>0</v>
      </c>
      <c r="CT105" s="1">
        <f t="shared" si="313"/>
        <v>6.4</v>
      </c>
      <c r="CU105" s="1">
        <f t="shared" si="314"/>
        <v>1.6</v>
      </c>
      <c r="CV105" s="1">
        <f t="shared" si="315"/>
        <v>1.6</v>
      </c>
      <c r="CW105" s="1">
        <f t="shared" si="316"/>
        <v>0.4</v>
      </c>
      <c r="DA105" s="7">
        <f t="shared" si="317"/>
        <v>0</v>
      </c>
      <c r="DB105" s="7">
        <f t="shared" si="318"/>
        <v>0</v>
      </c>
      <c r="DC105" s="7">
        <f t="shared" si="319"/>
        <v>1</v>
      </c>
      <c r="DD105" s="7">
        <f t="shared" si="320"/>
        <v>0</v>
      </c>
      <c r="DE105" s="7">
        <f t="shared" si="321"/>
        <v>0</v>
      </c>
      <c r="DF105" s="7">
        <f t="shared" si="322"/>
        <v>0</v>
      </c>
      <c r="DG105" s="7">
        <f t="shared" si="323"/>
        <v>0</v>
      </c>
      <c r="DH105" s="7">
        <f t="shared" si="324"/>
        <v>0</v>
      </c>
      <c r="DI105" s="7">
        <f t="shared" si="325"/>
        <v>0</v>
      </c>
      <c r="DJ105" s="7">
        <f t="shared" si="326"/>
        <v>0</v>
      </c>
      <c r="DK105" s="7">
        <f t="shared" si="327"/>
        <v>5</v>
      </c>
      <c r="DL105" s="7">
        <f t="shared" si="328"/>
        <v>0</v>
      </c>
      <c r="DM105" s="7">
        <f t="shared" si="329"/>
        <v>0</v>
      </c>
      <c r="DN105" s="7">
        <f t="shared" si="330"/>
        <v>0</v>
      </c>
      <c r="DO105" s="7">
        <f t="shared" si="331"/>
        <v>2</v>
      </c>
      <c r="DP105" s="7">
        <f t="shared" si="332"/>
        <v>0</v>
      </c>
      <c r="DQ105" s="7">
        <f t="shared" si="333"/>
        <v>0</v>
      </c>
      <c r="DR105" s="7">
        <f t="shared" si="334"/>
        <v>0</v>
      </c>
      <c r="DS105" s="7">
        <f t="shared" si="335"/>
        <v>2</v>
      </c>
      <c r="DT105" s="7">
        <f t="shared" si="336"/>
        <v>0</v>
      </c>
      <c r="DU105" s="7">
        <f t="shared" si="337"/>
        <v>4</v>
      </c>
      <c r="DV105" s="7">
        <f t="shared" si="338"/>
        <v>1</v>
      </c>
      <c r="DW105" s="7">
        <f t="shared" si="339"/>
        <v>0</v>
      </c>
      <c r="DX105" s="7">
        <f t="shared" si="340"/>
        <v>0</v>
      </c>
      <c r="DY105" s="7">
        <f t="shared" si="341"/>
        <v>0</v>
      </c>
      <c r="DZ105" s="7">
        <f t="shared" si="342"/>
        <v>0</v>
      </c>
      <c r="EA105" s="7">
        <f t="shared" si="343"/>
        <v>0</v>
      </c>
      <c r="EB105" s="7">
        <f t="shared" si="344"/>
        <v>0</v>
      </c>
      <c r="EC105" s="7">
        <f t="shared" si="345"/>
        <v>2</v>
      </c>
      <c r="ED105" s="7">
        <f t="shared" si="346"/>
        <v>1</v>
      </c>
      <c r="EE105" s="7">
        <f t="shared" si="347"/>
        <v>2</v>
      </c>
      <c r="EF105" s="7">
        <f t="shared" si="348"/>
        <v>0</v>
      </c>
      <c r="EG105" s="7">
        <f t="shared" si="349"/>
        <v>1</v>
      </c>
      <c r="EH105" s="7">
        <f t="shared" si="350"/>
        <v>0</v>
      </c>
      <c r="EI105" s="7">
        <f t="shared" si="351"/>
        <v>0</v>
      </c>
      <c r="EJ105" s="7">
        <f t="shared" si="352"/>
        <v>0</v>
      </c>
      <c r="EK105" s="7">
        <f t="shared" si="353"/>
        <v>6</v>
      </c>
      <c r="EL105" s="7">
        <f t="shared" si="354"/>
        <v>2</v>
      </c>
      <c r="EM105" s="7">
        <f t="shared" si="355"/>
        <v>2</v>
      </c>
      <c r="EN105" s="7">
        <f t="shared" si="356"/>
        <v>0</v>
      </c>
      <c r="EP105" s="1">
        <v>37</v>
      </c>
      <c r="EQ105" s="10">
        <f t="shared" si="357"/>
        <v>67.096363636363648</v>
      </c>
      <c r="ER105" s="10">
        <f t="shared" si="358"/>
        <v>2.6880000000000002</v>
      </c>
      <c r="ET105" s="1" t="str">
        <f t="shared" si="359"/>
        <v>[67.1, 2.69]</v>
      </c>
      <c r="HQ105" s="51"/>
      <c r="HR105" s="51"/>
      <c r="HS105" s="51"/>
      <c r="HT105" s="51"/>
      <c r="HU105" s="51"/>
      <c r="HV105" s="51"/>
      <c r="HW105" s="51"/>
      <c r="HX105" s="51"/>
      <c r="HY105" s="51"/>
      <c r="HZ105" s="51"/>
      <c r="IA105" s="51"/>
      <c r="IB105" s="51"/>
      <c r="IC105" s="51"/>
      <c r="ID105" s="51"/>
      <c r="IE105" s="51"/>
      <c r="IF105" s="51"/>
      <c r="IG105" s="51"/>
      <c r="IH105" s="51"/>
      <c r="II105" s="51"/>
      <c r="IJ105" s="51"/>
      <c r="IK105" s="51"/>
      <c r="IL105" s="51"/>
      <c r="IM105" s="51"/>
      <c r="IN105" s="51"/>
      <c r="IO105" s="51"/>
      <c r="IP105" s="51"/>
      <c r="IQ105" s="51"/>
      <c r="IR105" s="51"/>
      <c r="IS105" s="51"/>
      <c r="IT105" s="51"/>
      <c r="IU105" s="51"/>
      <c r="IV105" s="51"/>
      <c r="IW105" s="51"/>
      <c r="IX105" s="51"/>
      <c r="IY105" s="51"/>
      <c r="IZ105" s="51"/>
      <c r="JA105" s="51"/>
      <c r="JB105" s="51"/>
      <c r="JC105" s="51"/>
      <c r="JD105" s="51"/>
      <c r="JE105" s="51"/>
      <c r="JF105" s="51"/>
      <c r="JG105" s="51"/>
      <c r="JH105" s="51"/>
      <c r="JI105" s="51"/>
      <c r="JJ105" s="51"/>
      <c r="JK105" s="51"/>
      <c r="JL105" s="51"/>
      <c r="JM105" s="51"/>
      <c r="JN105" s="51"/>
      <c r="JO105" s="51"/>
      <c r="JP105" s="51"/>
      <c r="JQ105" s="51"/>
      <c r="JR105" s="51"/>
      <c r="JS105" s="51"/>
      <c r="JT105" s="51"/>
      <c r="JU105" s="51"/>
      <c r="JV105" s="51"/>
      <c r="JW105" s="51"/>
      <c r="JX105" s="51"/>
    </row>
    <row r="106" spans="2:284" x14ac:dyDescent="0.35">
      <c r="B106" s="179">
        <v>38</v>
      </c>
      <c r="C106" s="157" t="s">
        <v>146</v>
      </c>
      <c r="D106" s="33"/>
      <c r="E106" s="33"/>
      <c r="F106" s="33"/>
      <c r="G106" s="34"/>
      <c r="H106" s="2">
        <f t="shared" si="253"/>
        <v>3325.3</v>
      </c>
      <c r="I106" s="45">
        <f t="shared" si="254"/>
        <v>1.4610146391443668E-2</v>
      </c>
      <c r="J106" s="79">
        <f t="shared" si="363"/>
        <v>0.13516873765658027</v>
      </c>
      <c r="K106" s="75">
        <f t="shared" si="363"/>
        <v>0.78514429829901222</v>
      </c>
      <c r="L106" s="79">
        <f t="shared" si="363"/>
        <v>7.5981706287001197E-2</v>
      </c>
      <c r="M106" s="79">
        <f t="shared" si="363"/>
        <v>4.2212059048333988E-3</v>
      </c>
      <c r="N106" s="79">
        <f t="shared" si="363"/>
        <v>0.16462703028850259</v>
      </c>
      <c r="O106" s="84">
        <f t="shared" si="363"/>
        <v>2.8366503680480446</v>
      </c>
      <c r="P106" s="84">
        <f t="shared" si="363"/>
        <v>0.21106029524166997</v>
      </c>
      <c r="Q106" s="75">
        <f t="shared" si="363"/>
        <v>0.97087735811168185</v>
      </c>
      <c r="R106" s="87">
        <f t="shared" si="363"/>
        <v>0.18585701427779788</v>
      </c>
      <c r="S106" s="93">
        <f t="shared" si="363"/>
        <v>1.2714309385822085</v>
      </c>
      <c r="T106" s="90">
        <f t="shared" si="363"/>
        <v>2.800527283322273</v>
      </c>
      <c r="U106" s="93">
        <f t="shared" si="363"/>
        <v>1.2672069155304402E-2</v>
      </c>
      <c r="V106" s="90">
        <f t="shared" si="363"/>
        <v>8.4480461035362671E-3</v>
      </c>
      <c r="W106" s="93">
        <f t="shared" si="363"/>
        <v>9.2928507138898941E-2</v>
      </c>
      <c r="X106" s="93">
        <f t="shared" si="363"/>
        <v>1.5459924369471372</v>
      </c>
      <c r="Y106" s="93">
        <f t="shared" ref="Y106:AC106" si="364">IF(Y$67="EV",$I$61*($H$114/$C$63)*$A$1*Y$68*$I106,IF(Y$67="PHEV",$I$62*($H$114/$C$63)*$A$1*Y$68*$I106))</f>
        <v>1.3432393304622667</v>
      </c>
      <c r="Z106" s="93">
        <f t="shared" si="364"/>
        <v>0.65894759607582887</v>
      </c>
      <c r="AA106" s="93">
        <f t="shared" si="364"/>
        <v>8.4480461035362671E-3</v>
      </c>
      <c r="AB106" s="93">
        <f t="shared" si="364"/>
        <v>4.7097857027214696</v>
      </c>
      <c r="AC106" s="93">
        <f t="shared" si="364"/>
        <v>1.3381222718321877</v>
      </c>
      <c r="AE106" s="179">
        <v>38</v>
      </c>
      <c r="AF106" s="157" t="s">
        <v>146</v>
      </c>
      <c r="AG106" s="33"/>
      <c r="AH106" s="33"/>
      <c r="AI106" s="33"/>
      <c r="AJ106" s="34"/>
      <c r="AK106" s="2">
        <f t="shared" si="255"/>
        <v>3325.3</v>
      </c>
      <c r="AL106" s="35">
        <f t="shared" si="256"/>
        <v>1.4610146391443668E-2</v>
      </c>
      <c r="AM106" s="101">
        <f t="shared" si="257"/>
        <v>0</v>
      </c>
      <c r="AN106" s="101">
        <f t="shared" si="258"/>
        <v>1</v>
      </c>
      <c r="AO106" s="104">
        <f t="shared" si="259"/>
        <v>0</v>
      </c>
      <c r="AP106" s="98">
        <f t="shared" si="260"/>
        <v>0</v>
      </c>
      <c r="AQ106" s="98">
        <f t="shared" si="261"/>
        <v>0</v>
      </c>
      <c r="AR106" s="98">
        <f t="shared" si="262"/>
        <v>3</v>
      </c>
      <c r="AS106" s="98">
        <f t="shared" si="263"/>
        <v>0</v>
      </c>
      <c r="AT106" s="37">
        <f t="shared" si="264"/>
        <v>1</v>
      </c>
      <c r="AU106" s="132">
        <f t="shared" si="265"/>
        <v>0</v>
      </c>
      <c r="AV106" s="132">
        <f t="shared" si="266"/>
        <v>1</v>
      </c>
      <c r="AW106" s="141">
        <f t="shared" si="267"/>
        <v>3</v>
      </c>
      <c r="AX106" s="126">
        <f t="shared" si="268"/>
        <v>0</v>
      </c>
      <c r="AY106" s="126">
        <f t="shared" si="269"/>
        <v>0</v>
      </c>
      <c r="AZ106" s="126">
        <f t="shared" si="270"/>
        <v>0</v>
      </c>
      <c r="BA106" s="126">
        <f t="shared" si="271"/>
        <v>2</v>
      </c>
      <c r="BB106" s="126">
        <f t="shared" si="272"/>
        <v>1</v>
      </c>
      <c r="BC106" s="126">
        <f t="shared" si="273"/>
        <v>1</v>
      </c>
      <c r="BD106" s="126">
        <f t="shared" si="274"/>
        <v>0</v>
      </c>
      <c r="BE106" s="126">
        <f t="shared" si="275"/>
        <v>5</v>
      </c>
      <c r="BF106" s="126">
        <f t="shared" si="276"/>
        <v>1</v>
      </c>
      <c r="BJ106" s="7">
        <f t="shared" si="277"/>
        <v>0</v>
      </c>
      <c r="BK106" s="7">
        <f t="shared" si="278"/>
        <v>0</v>
      </c>
      <c r="BL106" s="7">
        <f t="shared" si="279"/>
        <v>1</v>
      </c>
      <c r="BM106" s="7">
        <f t="shared" si="280"/>
        <v>0</v>
      </c>
      <c r="BN106" s="7">
        <f t="shared" si="281"/>
        <v>0</v>
      </c>
      <c r="BO106" s="7">
        <f t="shared" si="282"/>
        <v>0</v>
      </c>
      <c r="BP106" s="7">
        <f t="shared" si="283"/>
        <v>0</v>
      </c>
      <c r="BQ106" s="7">
        <f t="shared" si="284"/>
        <v>0</v>
      </c>
      <c r="BR106" s="7">
        <f t="shared" si="285"/>
        <v>0</v>
      </c>
      <c r="BS106" s="7">
        <f t="shared" si="286"/>
        <v>0</v>
      </c>
      <c r="BT106" s="7">
        <f t="shared" si="287"/>
        <v>3</v>
      </c>
      <c r="BU106" s="7">
        <f t="shared" si="288"/>
        <v>0</v>
      </c>
      <c r="BV106" s="7">
        <f t="shared" si="289"/>
        <v>0</v>
      </c>
      <c r="BW106" s="7">
        <f t="shared" si="290"/>
        <v>0</v>
      </c>
      <c r="BX106" s="7">
        <f t="shared" si="291"/>
        <v>1</v>
      </c>
      <c r="BY106" s="7">
        <f t="shared" si="292"/>
        <v>0</v>
      </c>
      <c r="BZ106" s="1">
        <f t="shared" si="293"/>
        <v>0</v>
      </c>
      <c r="CA106" s="1">
        <f t="shared" si="294"/>
        <v>0</v>
      </c>
      <c r="CB106" s="1">
        <f t="shared" si="295"/>
        <v>0.8</v>
      </c>
      <c r="CC106" s="1">
        <f t="shared" si="296"/>
        <v>0.2</v>
      </c>
      <c r="CD106" s="1">
        <f t="shared" si="297"/>
        <v>2.4000000000000004</v>
      </c>
      <c r="CE106" s="1">
        <f t="shared" si="298"/>
        <v>0.60000000000000009</v>
      </c>
      <c r="CF106" s="1">
        <f t="shared" si="299"/>
        <v>0</v>
      </c>
      <c r="CG106" s="1">
        <f t="shared" si="300"/>
        <v>0</v>
      </c>
      <c r="CH106" s="1">
        <f t="shared" si="301"/>
        <v>0</v>
      </c>
      <c r="CI106" s="1">
        <f t="shared" si="302"/>
        <v>0</v>
      </c>
      <c r="CJ106" s="1">
        <f t="shared" si="303"/>
        <v>0</v>
      </c>
      <c r="CK106" s="1">
        <f t="shared" si="304"/>
        <v>0</v>
      </c>
      <c r="CL106" s="1">
        <f t="shared" si="305"/>
        <v>1.6</v>
      </c>
      <c r="CM106" s="1">
        <f t="shared" si="306"/>
        <v>0.4</v>
      </c>
      <c r="CN106" s="1">
        <f t="shared" si="307"/>
        <v>0.8</v>
      </c>
      <c r="CO106" s="1">
        <f t="shared" si="308"/>
        <v>0.2</v>
      </c>
      <c r="CP106" s="1">
        <f t="shared" si="309"/>
        <v>0.8</v>
      </c>
      <c r="CQ106" s="1">
        <f t="shared" si="310"/>
        <v>0.2</v>
      </c>
      <c r="CR106" s="1">
        <f t="shared" si="311"/>
        <v>0</v>
      </c>
      <c r="CS106" s="1">
        <f t="shared" si="312"/>
        <v>0</v>
      </c>
      <c r="CT106" s="1">
        <f t="shared" si="313"/>
        <v>4</v>
      </c>
      <c r="CU106" s="1">
        <f t="shared" si="314"/>
        <v>1</v>
      </c>
      <c r="CV106" s="1">
        <f t="shared" si="315"/>
        <v>0.8</v>
      </c>
      <c r="CW106" s="1">
        <f t="shared" si="316"/>
        <v>0.2</v>
      </c>
      <c r="DA106" s="7">
        <f t="shared" si="317"/>
        <v>0</v>
      </c>
      <c r="DB106" s="7">
        <f t="shared" si="318"/>
        <v>0</v>
      </c>
      <c r="DC106" s="7">
        <f t="shared" si="319"/>
        <v>1</v>
      </c>
      <c r="DD106" s="7">
        <f t="shared" si="320"/>
        <v>0</v>
      </c>
      <c r="DE106" s="7">
        <f t="shared" si="321"/>
        <v>0</v>
      </c>
      <c r="DF106" s="7">
        <f t="shared" si="322"/>
        <v>0</v>
      </c>
      <c r="DG106" s="7">
        <f t="shared" si="323"/>
        <v>0</v>
      </c>
      <c r="DH106" s="7">
        <f t="shared" si="324"/>
        <v>0</v>
      </c>
      <c r="DI106" s="7">
        <f t="shared" si="325"/>
        <v>0</v>
      </c>
      <c r="DJ106" s="7">
        <f t="shared" si="326"/>
        <v>0</v>
      </c>
      <c r="DK106" s="7">
        <f t="shared" si="327"/>
        <v>3</v>
      </c>
      <c r="DL106" s="7">
        <f t="shared" si="328"/>
        <v>0</v>
      </c>
      <c r="DM106" s="7">
        <f t="shared" si="329"/>
        <v>0</v>
      </c>
      <c r="DN106" s="7">
        <f t="shared" si="330"/>
        <v>0</v>
      </c>
      <c r="DO106" s="7">
        <f t="shared" si="331"/>
        <v>1</v>
      </c>
      <c r="DP106" s="7">
        <f t="shared" si="332"/>
        <v>0</v>
      </c>
      <c r="DQ106" s="7">
        <f t="shared" si="333"/>
        <v>0</v>
      </c>
      <c r="DR106" s="7">
        <f t="shared" si="334"/>
        <v>0</v>
      </c>
      <c r="DS106" s="7">
        <f t="shared" si="335"/>
        <v>1</v>
      </c>
      <c r="DT106" s="7">
        <f t="shared" si="336"/>
        <v>0</v>
      </c>
      <c r="DU106" s="7">
        <f t="shared" si="337"/>
        <v>2</v>
      </c>
      <c r="DV106" s="7">
        <f t="shared" si="338"/>
        <v>1</v>
      </c>
      <c r="DW106" s="7">
        <f t="shared" si="339"/>
        <v>0</v>
      </c>
      <c r="DX106" s="7">
        <f t="shared" si="340"/>
        <v>0</v>
      </c>
      <c r="DY106" s="7">
        <f t="shared" si="341"/>
        <v>0</v>
      </c>
      <c r="DZ106" s="7">
        <f t="shared" si="342"/>
        <v>0</v>
      </c>
      <c r="EA106" s="7">
        <f t="shared" si="343"/>
        <v>0</v>
      </c>
      <c r="EB106" s="7">
        <f t="shared" si="344"/>
        <v>0</v>
      </c>
      <c r="EC106" s="7">
        <f t="shared" si="345"/>
        <v>2</v>
      </c>
      <c r="ED106" s="7">
        <f t="shared" si="346"/>
        <v>0</v>
      </c>
      <c r="EE106" s="7">
        <f t="shared" si="347"/>
        <v>1</v>
      </c>
      <c r="EF106" s="7">
        <f t="shared" si="348"/>
        <v>0</v>
      </c>
      <c r="EG106" s="7">
        <f t="shared" si="349"/>
        <v>1</v>
      </c>
      <c r="EH106" s="7">
        <f t="shared" si="350"/>
        <v>0</v>
      </c>
      <c r="EI106" s="7">
        <f t="shared" si="351"/>
        <v>0</v>
      </c>
      <c r="EJ106" s="7">
        <f t="shared" si="352"/>
        <v>0</v>
      </c>
      <c r="EK106" s="7">
        <f t="shared" si="353"/>
        <v>4</v>
      </c>
      <c r="EL106" s="7">
        <f t="shared" si="354"/>
        <v>1</v>
      </c>
      <c r="EM106" s="7">
        <f t="shared" si="355"/>
        <v>1</v>
      </c>
      <c r="EN106" s="7">
        <f t="shared" si="356"/>
        <v>0</v>
      </c>
      <c r="EP106" s="1">
        <v>38</v>
      </c>
      <c r="EQ106" s="10">
        <f t="shared" si="357"/>
        <v>42.918181818181822</v>
      </c>
      <c r="ER106" s="10">
        <f t="shared" si="358"/>
        <v>1.3080000000000001</v>
      </c>
      <c r="ET106" s="1" t="str">
        <f t="shared" si="359"/>
        <v>[42.92, 1.31]</v>
      </c>
      <c r="HQ106" s="51"/>
      <c r="HR106" s="51"/>
      <c r="HS106" s="51"/>
      <c r="HT106" s="51"/>
      <c r="HU106" s="51"/>
      <c r="HV106" s="51"/>
      <c r="HW106" s="51"/>
      <c r="HX106" s="51"/>
      <c r="HY106" s="51"/>
      <c r="HZ106" s="51"/>
      <c r="IA106" s="51"/>
      <c r="IB106" s="51"/>
      <c r="IC106" s="51"/>
      <c r="ID106" s="51"/>
      <c r="IE106" s="51"/>
      <c r="IF106" s="51"/>
      <c r="IG106" s="51"/>
      <c r="IH106" s="51"/>
      <c r="II106" s="51"/>
      <c r="IJ106" s="51"/>
      <c r="IK106" s="51"/>
      <c r="IL106" s="51"/>
      <c r="IM106" s="51"/>
      <c r="IN106" s="51"/>
      <c r="IO106" s="51"/>
      <c r="IP106" s="51"/>
      <c r="IQ106" s="51"/>
      <c r="IR106" s="51"/>
      <c r="IS106" s="51"/>
      <c r="IT106" s="51"/>
      <c r="IU106" s="51"/>
      <c r="IV106" s="51"/>
      <c r="IW106" s="51"/>
      <c r="IX106" s="51"/>
      <c r="IY106" s="51"/>
      <c r="IZ106" s="51"/>
      <c r="JA106" s="51"/>
      <c r="JB106" s="51"/>
      <c r="JC106" s="51"/>
      <c r="JD106" s="51"/>
      <c r="JE106" s="51"/>
      <c r="JF106" s="51"/>
      <c r="JG106" s="51"/>
      <c r="JH106" s="51"/>
      <c r="JI106" s="51"/>
      <c r="JJ106" s="51"/>
      <c r="JK106" s="51"/>
      <c r="JL106" s="51"/>
      <c r="JM106" s="51"/>
      <c r="JN106" s="51"/>
      <c r="JO106" s="51"/>
      <c r="JP106" s="51"/>
      <c r="JQ106" s="51"/>
      <c r="JR106" s="51"/>
      <c r="JS106" s="51"/>
      <c r="JT106" s="51"/>
      <c r="JU106" s="51"/>
      <c r="JV106" s="51"/>
      <c r="JW106" s="51"/>
      <c r="JX106" s="51"/>
    </row>
    <row r="107" spans="2:284" x14ac:dyDescent="0.35">
      <c r="B107" s="179">
        <v>39</v>
      </c>
      <c r="C107" s="158" t="s">
        <v>147</v>
      </c>
      <c r="D107" s="33"/>
      <c r="E107" s="33"/>
      <c r="F107" s="33"/>
      <c r="G107" s="34"/>
      <c r="H107" s="2">
        <f t="shared" si="253"/>
        <v>5352.6</v>
      </c>
      <c r="I107" s="45">
        <f t="shared" si="254"/>
        <v>2.3517357704520309E-2</v>
      </c>
      <c r="J107" s="79">
        <f t="shared" ref="J107:AC113" si="365">IF(J$67="EV",$I$61*($H$114/$C$63)*$A$1*J$68*$I107,IF(J$67="PHEV",$I$62*($H$114/$C$63)*$A$1*J$68*$I107))</f>
        <v>0.21757561278098567</v>
      </c>
      <c r="K107" s="75">
        <f t="shared" si="365"/>
        <v>1.2638148050026443</v>
      </c>
      <c r="L107" s="79">
        <f t="shared" si="365"/>
        <v>0.122304658548643</v>
      </c>
      <c r="M107" s="79">
        <f t="shared" si="365"/>
        <v>6.7947032527023886E-3</v>
      </c>
      <c r="N107" s="79">
        <f t="shared" si="365"/>
        <v>0.26499342685539318</v>
      </c>
      <c r="O107" s="84">
        <f t="shared" si="365"/>
        <v>4.5660405858160056</v>
      </c>
      <c r="P107" s="84">
        <f t="shared" si="365"/>
        <v>0.33973516263511949</v>
      </c>
      <c r="Q107" s="75">
        <f t="shared" si="365"/>
        <v>1.5627817481215494</v>
      </c>
      <c r="R107" s="87">
        <f t="shared" si="365"/>
        <v>0.29916646757385529</v>
      </c>
      <c r="S107" s="93">
        <f t="shared" si="365"/>
        <v>2.0465706077211467</v>
      </c>
      <c r="T107" s="90">
        <f t="shared" si="365"/>
        <v>4.5078947273060477</v>
      </c>
      <c r="U107" s="93">
        <f t="shared" si="365"/>
        <v>2.0397713698217409E-2</v>
      </c>
      <c r="V107" s="90">
        <f t="shared" si="365"/>
        <v>1.3598475798811604E-2</v>
      </c>
      <c r="W107" s="93">
        <f t="shared" si="365"/>
        <v>0.14958323378692764</v>
      </c>
      <c r="X107" s="93">
        <f t="shared" si="365"/>
        <v>2.4885210711825239</v>
      </c>
      <c r="Y107" s="93">
        <f t="shared" si="365"/>
        <v>2.1621576520110453</v>
      </c>
      <c r="Z107" s="93">
        <f t="shared" si="365"/>
        <v>1.0606811123073052</v>
      </c>
      <c r="AA107" s="93">
        <f t="shared" si="365"/>
        <v>1.3598475798811604E-2</v>
      </c>
      <c r="AB107" s="93">
        <f t="shared" si="365"/>
        <v>7.5811502578374705</v>
      </c>
      <c r="AC107" s="93">
        <f t="shared" si="365"/>
        <v>2.1539209311066578</v>
      </c>
      <c r="AE107" s="179">
        <v>39</v>
      </c>
      <c r="AF107" s="158" t="s">
        <v>147</v>
      </c>
      <c r="AG107" s="33"/>
      <c r="AH107" s="33"/>
      <c r="AI107" s="33"/>
      <c r="AJ107" s="34"/>
      <c r="AK107" s="2">
        <f t="shared" si="255"/>
        <v>5352.6</v>
      </c>
      <c r="AL107" s="35">
        <f t="shared" si="256"/>
        <v>2.3517357704520309E-2</v>
      </c>
      <c r="AM107" s="101">
        <f t="shared" si="257"/>
        <v>0</v>
      </c>
      <c r="AN107" s="101">
        <f t="shared" si="258"/>
        <v>1</v>
      </c>
      <c r="AO107" s="104">
        <f t="shared" si="259"/>
        <v>0</v>
      </c>
      <c r="AP107" s="98">
        <f t="shared" si="260"/>
        <v>0</v>
      </c>
      <c r="AQ107" s="98">
        <f t="shared" si="261"/>
        <v>0</v>
      </c>
      <c r="AR107" s="98">
        <f t="shared" si="262"/>
        <v>5</v>
      </c>
      <c r="AS107" s="98">
        <f t="shared" si="263"/>
        <v>0</v>
      </c>
      <c r="AT107" s="37">
        <f t="shared" si="264"/>
        <v>2</v>
      </c>
      <c r="AU107" s="132">
        <f t="shared" si="265"/>
        <v>0</v>
      </c>
      <c r="AV107" s="132">
        <f t="shared" si="266"/>
        <v>2</v>
      </c>
      <c r="AW107" s="141">
        <f t="shared" si="267"/>
        <v>5</v>
      </c>
      <c r="AX107" s="126">
        <f t="shared" si="268"/>
        <v>0</v>
      </c>
      <c r="AY107" s="126">
        <f t="shared" si="269"/>
        <v>0</v>
      </c>
      <c r="AZ107" s="126">
        <f t="shared" si="270"/>
        <v>0</v>
      </c>
      <c r="BA107" s="126">
        <f t="shared" si="271"/>
        <v>2</v>
      </c>
      <c r="BB107" s="126">
        <f t="shared" si="272"/>
        <v>2</v>
      </c>
      <c r="BC107" s="126">
        <f t="shared" si="273"/>
        <v>1</v>
      </c>
      <c r="BD107" s="126">
        <f t="shared" si="274"/>
        <v>0</v>
      </c>
      <c r="BE107" s="126">
        <f t="shared" si="275"/>
        <v>8</v>
      </c>
      <c r="BF107" s="126">
        <f t="shared" si="276"/>
        <v>2</v>
      </c>
      <c r="BJ107" s="7">
        <f t="shared" si="277"/>
        <v>0</v>
      </c>
      <c r="BK107" s="7">
        <f t="shared" si="278"/>
        <v>0</v>
      </c>
      <c r="BL107" s="7">
        <f t="shared" si="279"/>
        <v>1</v>
      </c>
      <c r="BM107" s="7">
        <f t="shared" si="280"/>
        <v>0</v>
      </c>
      <c r="BN107" s="7">
        <f t="shared" si="281"/>
        <v>0</v>
      </c>
      <c r="BO107" s="7">
        <f t="shared" si="282"/>
        <v>0</v>
      </c>
      <c r="BP107" s="7">
        <f t="shared" si="283"/>
        <v>0</v>
      </c>
      <c r="BQ107" s="7">
        <f t="shared" si="284"/>
        <v>0</v>
      </c>
      <c r="BR107" s="7">
        <f t="shared" si="285"/>
        <v>0</v>
      </c>
      <c r="BS107" s="7">
        <f t="shared" si="286"/>
        <v>0</v>
      </c>
      <c r="BT107" s="7">
        <f t="shared" si="287"/>
        <v>5</v>
      </c>
      <c r="BU107" s="7">
        <f t="shared" si="288"/>
        <v>0</v>
      </c>
      <c r="BV107" s="7">
        <f t="shared" si="289"/>
        <v>0</v>
      </c>
      <c r="BW107" s="7">
        <f t="shared" si="290"/>
        <v>0</v>
      </c>
      <c r="BX107" s="7">
        <f t="shared" si="291"/>
        <v>2</v>
      </c>
      <c r="BY107" s="7">
        <f t="shared" si="292"/>
        <v>0</v>
      </c>
      <c r="BZ107" s="1">
        <f t="shared" si="293"/>
        <v>0</v>
      </c>
      <c r="CA107" s="1">
        <f t="shared" si="294"/>
        <v>0</v>
      </c>
      <c r="CB107" s="1">
        <f t="shared" si="295"/>
        <v>1.6</v>
      </c>
      <c r="CC107" s="1">
        <f t="shared" si="296"/>
        <v>0.4</v>
      </c>
      <c r="CD107" s="1">
        <f t="shared" si="297"/>
        <v>4</v>
      </c>
      <c r="CE107" s="1">
        <f t="shared" si="298"/>
        <v>1</v>
      </c>
      <c r="CF107" s="1">
        <f t="shared" si="299"/>
        <v>0</v>
      </c>
      <c r="CG107" s="1">
        <f t="shared" si="300"/>
        <v>0</v>
      </c>
      <c r="CH107" s="1">
        <f t="shared" si="301"/>
        <v>0</v>
      </c>
      <c r="CI107" s="1">
        <f t="shared" si="302"/>
        <v>0</v>
      </c>
      <c r="CJ107" s="1">
        <f t="shared" si="303"/>
        <v>0</v>
      </c>
      <c r="CK107" s="1">
        <f t="shared" si="304"/>
        <v>0</v>
      </c>
      <c r="CL107" s="1">
        <f t="shared" si="305"/>
        <v>1.6</v>
      </c>
      <c r="CM107" s="1">
        <f t="shared" si="306"/>
        <v>0.4</v>
      </c>
      <c r="CN107" s="1">
        <f t="shared" si="307"/>
        <v>1.6</v>
      </c>
      <c r="CO107" s="1">
        <f t="shared" si="308"/>
        <v>0.4</v>
      </c>
      <c r="CP107" s="1">
        <f t="shared" si="309"/>
        <v>0.8</v>
      </c>
      <c r="CQ107" s="1">
        <f t="shared" si="310"/>
        <v>0.2</v>
      </c>
      <c r="CR107" s="1">
        <f t="shared" si="311"/>
        <v>0</v>
      </c>
      <c r="CS107" s="1">
        <f t="shared" si="312"/>
        <v>0</v>
      </c>
      <c r="CT107" s="1">
        <f t="shared" si="313"/>
        <v>6.4</v>
      </c>
      <c r="CU107" s="1">
        <f t="shared" si="314"/>
        <v>1.6</v>
      </c>
      <c r="CV107" s="1">
        <f t="shared" si="315"/>
        <v>1.6</v>
      </c>
      <c r="CW107" s="1">
        <f t="shared" si="316"/>
        <v>0.4</v>
      </c>
      <c r="DA107" s="7">
        <f t="shared" si="317"/>
        <v>0</v>
      </c>
      <c r="DB107" s="7">
        <f t="shared" si="318"/>
        <v>0</v>
      </c>
      <c r="DC107" s="7">
        <f t="shared" si="319"/>
        <v>1</v>
      </c>
      <c r="DD107" s="7">
        <f t="shared" si="320"/>
        <v>0</v>
      </c>
      <c r="DE107" s="7">
        <f t="shared" si="321"/>
        <v>0</v>
      </c>
      <c r="DF107" s="7">
        <f t="shared" si="322"/>
        <v>0</v>
      </c>
      <c r="DG107" s="7">
        <f t="shared" si="323"/>
        <v>0</v>
      </c>
      <c r="DH107" s="7">
        <f t="shared" si="324"/>
        <v>0</v>
      </c>
      <c r="DI107" s="7">
        <f t="shared" si="325"/>
        <v>0</v>
      </c>
      <c r="DJ107" s="7">
        <f t="shared" si="326"/>
        <v>0</v>
      </c>
      <c r="DK107" s="7">
        <f t="shared" si="327"/>
        <v>5</v>
      </c>
      <c r="DL107" s="7">
        <f t="shared" si="328"/>
        <v>0</v>
      </c>
      <c r="DM107" s="7">
        <f t="shared" si="329"/>
        <v>0</v>
      </c>
      <c r="DN107" s="7">
        <f t="shared" si="330"/>
        <v>0</v>
      </c>
      <c r="DO107" s="7">
        <f t="shared" si="331"/>
        <v>2</v>
      </c>
      <c r="DP107" s="7">
        <f t="shared" si="332"/>
        <v>0</v>
      </c>
      <c r="DQ107" s="7">
        <f t="shared" si="333"/>
        <v>0</v>
      </c>
      <c r="DR107" s="7">
        <f t="shared" si="334"/>
        <v>0</v>
      </c>
      <c r="DS107" s="7">
        <f t="shared" si="335"/>
        <v>2</v>
      </c>
      <c r="DT107" s="7">
        <f t="shared" si="336"/>
        <v>0</v>
      </c>
      <c r="DU107" s="7">
        <f t="shared" si="337"/>
        <v>4</v>
      </c>
      <c r="DV107" s="7">
        <f t="shared" si="338"/>
        <v>1</v>
      </c>
      <c r="DW107" s="7">
        <f t="shared" si="339"/>
        <v>0</v>
      </c>
      <c r="DX107" s="7">
        <f t="shared" si="340"/>
        <v>0</v>
      </c>
      <c r="DY107" s="7">
        <f t="shared" si="341"/>
        <v>0</v>
      </c>
      <c r="DZ107" s="7">
        <f t="shared" si="342"/>
        <v>0</v>
      </c>
      <c r="EA107" s="7">
        <f t="shared" si="343"/>
        <v>0</v>
      </c>
      <c r="EB107" s="7">
        <f t="shared" si="344"/>
        <v>0</v>
      </c>
      <c r="EC107" s="7">
        <f t="shared" si="345"/>
        <v>2</v>
      </c>
      <c r="ED107" s="7">
        <f t="shared" si="346"/>
        <v>0</v>
      </c>
      <c r="EE107" s="7">
        <f t="shared" si="347"/>
        <v>2</v>
      </c>
      <c r="EF107" s="7">
        <f t="shared" si="348"/>
        <v>0</v>
      </c>
      <c r="EG107" s="7">
        <f t="shared" si="349"/>
        <v>1</v>
      </c>
      <c r="EH107" s="7">
        <f t="shared" si="350"/>
        <v>0</v>
      </c>
      <c r="EI107" s="7">
        <f t="shared" si="351"/>
        <v>0</v>
      </c>
      <c r="EJ107" s="7">
        <f t="shared" si="352"/>
        <v>0</v>
      </c>
      <c r="EK107" s="7">
        <f t="shared" si="353"/>
        <v>6</v>
      </c>
      <c r="EL107" s="7">
        <f t="shared" si="354"/>
        <v>2</v>
      </c>
      <c r="EM107" s="7">
        <f t="shared" si="355"/>
        <v>2</v>
      </c>
      <c r="EN107" s="7">
        <f t="shared" si="356"/>
        <v>0</v>
      </c>
      <c r="EP107" s="1">
        <v>39</v>
      </c>
      <c r="EQ107" s="10">
        <f t="shared" si="357"/>
        <v>67.096363636363648</v>
      </c>
      <c r="ER107" s="10">
        <f t="shared" si="358"/>
        <v>2.0979999999999999</v>
      </c>
      <c r="ET107" s="1" t="str">
        <f t="shared" si="359"/>
        <v>[67.1, 2.1]</v>
      </c>
      <c r="HQ107" s="51"/>
      <c r="HR107" s="51"/>
      <c r="HS107" s="51"/>
      <c r="HT107" s="51"/>
      <c r="HU107" s="51"/>
      <c r="HV107" s="51"/>
      <c r="HW107" s="51"/>
      <c r="HX107" s="51"/>
      <c r="HY107" s="51"/>
      <c r="HZ107" s="51"/>
      <c r="IA107" s="51"/>
      <c r="IB107" s="51"/>
      <c r="IC107" s="51"/>
      <c r="ID107" s="51"/>
      <c r="IE107" s="51"/>
      <c r="IF107" s="51"/>
      <c r="IG107" s="51"/>
      <c r="IH107" s="51"/>
      <c r="II107" s="51"/>
      <c r="IJ107" s="51"/>
      <c r="IK107" s="51"/>
      <c r="IL107" s="51"/>
      <c r="IM107" s="51"/>
      <c r="IN107" s="51"/>
      <c r="IO107" s="51"/>
      <c r="IP107" s="51"/>
      <c r="IQ107" s="51"/>
      <c r="IR107" s="51"/>
      <c r="IS107" s="51"/>
      <c r="IT107" s="51"/>
      <c r="IU107" s="51"/>
      <c r="IV107" s="51"/>
      <c r="IW107" s="51"/>
      <c r="IX107" s="51"/>
      <c r="IY107" s="51"/>
      <c r="IZ107" s="51"/>
      <c r="JA107" s="51"/>
      <c r="JB107" s="51"/>
      <c r="JC107" s="51"/>
      <c r="JD107" s="51"/>
      <c r="JE107" s="51"/>
      <c r="JF107" s="51"/>
      <c r="JG107" s="51"/>
      <c r="JH107" s="51"/>
      <c r="JI107" s="51"/>
      <c r="JJ107" s="51"/>
      <c r="JK107" s="51"/>
      <c r="JL107" s="51"/>
      <c r="JM107" s="51"/>
      <c r="JN107" s="51"/>
      <c r="JO107" s="51"/>
      <c r="JP107" s="51"/>
      <c r="JQ107" s="51"/>
      <c r="JR107" s="51"/>
      <c r="JS107" s="51"/>
      <c r="JT107" s="51"/>
      <c r="JU107" s="51"/>
      <c r="JV107" s="51"/>
      <c r="JW107" s="51"/>
      <c r="JX107" s="51"/>
    </row>
    <row r="108" spans="2:284" x14ac:dyDescent="0.35">
      <c r="B108" s="179">
        <v>40</v>
      </c>
      <c r="C108" s="157" t="s">
        <v>148</v>
      </c>
      <c r="D108" s="33"/>
      <c r="E108" s="33"/>
      <c r="F108" s="33"/>
      <c r="G108" s="34"/>
      <c r="H108" s="2">
        <f t="shared" si="253"/>
        <v>6224.9000000000005</v>
      </c>
      <c r="I108" s="45">
        <f t="shared" si="254"/>
        <v>2.7349923397016116E-2</v>
      </c>
      <c r="J108" s="79">
        <f t="shared" si="365"/>
        <v>0.25303337294032013</v>
      </c>
      <c r="K108" s="75">
        <f t="shared" si="365"/>
        <v>1.4697755818968277</v>
      </c>
      <c r="L108" s="79">
        <f t="shared" si="365"/>
        <v>0.1422363466351769</v>
      </c>
      <c r="M108" s="79">
        <f t="shared" si="365"/>
        <v>7.9020192575098257E-3</v>
      </c>
      <c r="N108" s="79">
        <f t="shared" si="365"/>
        <v>0.30817875104288328</v>
      </c>
      <c r="O108" s="84">
        <f t="shared" si="365"/>
        <v>5.3101569410466043</v>
      </c>
      <c r="P108" s="84">
        <f t="shared" si="365"/>
        <v>0.39510096287549135</v>
      </c>
      <c r="Q108" s="75">
        <f t="shared" si="365"/>
        <v>1.8174644292272601</v>
      </c>
      <c r="R108" s="87">
        <f t="shared" si="365"/>
        <v>0.34792088779294017</v>
      </c>
      <c r="S108" s="93">
        <f t="shared" si="365"/>
        <v>2.3800951642198869</v>
      </c>
      <c r="T108" s="90">
        <f t="shared" si="365"/>
        <v>5.2425351956072586</v>
      </c>
      <c r="U108" s="93">
        <f t="shared" si="365"/>
        <v>2.3721878713155016E-2</v>
      </c>
      <c r="V108" s="90">
        <f t="shared" si="365"/>
        <v>1.5814585808770008E-2</v>
      </c>
      <c r="W108" s="93">
        <f t="shared" si="365"/>
        <v>0.17396044389647008</v>
      </c>
      <c r="X108" s="93">
        <f t="shared" si="365"/>
        <v>2.894069203004912</v>
      </c>
      <c r="Y108" s="93">
        <f t="shared" si="365"/>
        <v>2.5145191435944318</v>
      </c>
      <c r="Z108" s="93">
        <f t="shared" si="365"/>
        <v>1.2335376930840609</v>
      </c>
      <c r="AA108" s="93">
        <f t="shared" si="365"/>
        <v>1.5814585808770008E-2</v>
      </c>
      <c r="AB108" s="93">
        <f t="shared" si="365"/>
        <v>8.8166315883892814</v>
      </c>
      <c r="AC108" s="93">
        <f t="shared" si="365"/>
        <v>2.5049401046306157</v>
      </c>
      <c r="AE108" s="179">
        <v>40</v>
      </c>
      <c r="AF108" s="157" t="s">
        <v>148</v>
      </c>
      <c r="AG108" s="33"/>
      <c r="AH108" s="33"/>
      <c r="AI108" s="33"/>
      <c r="AJ108" s="34"/>
      <c r="AK108" s="2">
        <f t="shared" si="255"/>
        <v>6224.9000000000005</v>
      </c>
      <c r="AL108" s="35">
        <f t="shared" si="256"/>
        <v>2.7349923397016116E-2</v>
      </c>
      <c r="AM108" s="101">
        <f t="shared" si="257"/>
        <v>0</v>
      </c>
      <c r="AN108" s="101">
        <f t="shared" si="258"/>
        <v>1</v>
      </c>
      <c r="AO108" s="104">
        <f t="shared" si="259"/>
        <v>0</v>
      </c>
      <c r="AP108" s="98">
        <f t="shared" si="260"/>
        <v>0</v>
      </c>
      <c r="AQ108" s="98">
        <f t="shared" si="261"/>
        <v>0</v>
      </c>
      <c r="AR108" s="98">
        <f t="shared" si="262"/>
        <v>5</v>
      </c>
      <c r="AS108" s="98">
        <f t="shared" si="263"/>
        <v>0</v>
      </c>
      <c r="AT108" s="37">
        <f t="shared" si="264"/>
        <v>2</v>
      </c>
      <c r="AU108" s="132">
        <f t="shared" si="265"/>
        <v>0</v>
      </c>
      <c r="AV108" s="132">
        <f t="shared" si="266"/>
        <v>2</v>
      </c>
      <c r="AW108" s="141">
        <f t="shared" si="267"/>
        <v>5</v>
      </c>
      <c r="AX108" s="126">
        <f t="shared" si="268"/>
        <v>0</v>
      </c>
      <c r="AY108" s="126">
        <f t="shared" si="269"/>
        <v>0</v>
      </c>
      <c r="AZ108" s="126">
        <f t="shared" si="270"/>
        <v>0</v>
      </c>
      <c r="BA108" s="126">
        <f t="shared" si="271"/>
        <v>3</v>
      </c>
      <c r="BB108" s="126">
        <f t="shared" si="272"/>
        <v>3</v>
      </c>
      <c r="BC108" s="126">
        <f t="shared" si="273"/>
        <v>1</v>
      </c>
      <c r="BD108" s="126">
        <f t="shared" si="274"/>
        <v>0</v>
      </c>
      <c r="BE108" s="126">
        <f t="shared" si="275"/>
        <v>9</v>
      </c>
      <c r="BF108" s="126">
        <f t="shared" si="276"/>
        <v>3</v>
      </c>
      <c r="BJ108" s="7">
        <f t="shared" si="277"/>
        <v>0</v>
      </c>
      <c r="BK108" s="7">
        <f t="shared" si="278"/>
        <v>0</v>
      </c>
      <c r="BL108" s="7">
        <f t="shared" si="279"/>
        <v>1</v>
      </c>
      <c r="BM108" s="7">
        <f t="shared" si="280"/>
        <v>0</v>
      </c>
      <c r="BN108" s="7">
        <f t="shared" si="281"/>
        <v>0</v>
      </c>
      <c r="BO108" s="7">
        <f t="shared" si="282"/>
        <v>0</v>
      </c>
      <c r="BP108" s="7">
        <f t="shared" si="283"/>
        <v>0</v>
      </c>
      <c r="BQ108" s="7">
        <f t="shared" si="284"/>
        <v>0</v>
      </c>
      <c r="BR108" s="7">
        <f t="shared" si="285"/>
        <v>0</v>
      </c>
      <c r="BS108" s="7">
        <f t="shared" si="286"/>
        <v>0</v>
      </c>
      <c r="BT108" s="7">
        <f t="shared" si="287"/>
        <v>5</v>
      </c>
      <c r="BU108" s="7">
        <f t="shared" si="288"/>
        <v>0</v>
      </c>
      <c r="BV108" s="7">
        <f t="shared" si="289"/>
        <v>0</v>
      </c>
      <c r="BW108" s="7">
        <f t="shared" si="290"/>
        <v>0</v>
      </c>
      <c r="BX108" s="7">
        <f t="shared" si="291"/>
        <v>2</v>
      </c>
      <c r="BY108" s="7">
        <f t="shared" si="292"/>
        <v>0</v>
      </c>
      <c r="BZ108" s="1">
        <f t="shared" si="293"/>
        <v>0</v>
      </c>
      <c r="CA108" s="1">
        <f t="shared" si="294"/>
        <v>0</v>
      </c>
      <c r="CB108" s="1">
        <f t="shared" si="295"/>
        <v>1.6</v>
      </c>
      <c r="CC108" s="1">
        <f t="shared" si="296"/>
        <v>0.4</v>
      </c>
      <c r="CD108" s="1">
        <f t="shared" si="297"/>
        <v>4</v>
      </c>
      <c r="CE108" s="1">
        <f t="shared" si="298"/>
        <v>1</v>
      </c>
      <c r="CF108" s="1">
        <f t="shared" si="299"/>
        <v>0</v>
      </c>
      <c r="CG108" s="1">
        <f t="shared" si="300"/>
        <v>0</v>
      </c>
      <c r="CH108" s="1">
        <f t="shared" si="301"/>
        <v>0</v>
      </c>
      <c r="CI108" s="1">
        <f t="shared" si="302"/>
        <v>0</v>
      </c>
      <c r="CJ108" s="1">
        <f t="shared" si="303"/>
        <v>0</v>
      </c>
      <c r="CK108" s="1">
        <f t="shared" si="304"/>
        <v>0</v>
      </c>
      <c r="CL108" s="1">
        <f t="shared" si="305"/>
        <v>2.4000000000000004</v>
      </c>
      <c r="CM108" s="1">
        <f t="shared" si="306"/>
        <v>0.60000000000000009</v>
      </c>
      <c r="CN108" s="1">
        <f t="shared" si="307"/>
        <v>2.4000000000000004</v>
      </c>
      <c r="CO108" s="1">
        <f t="shared" si="308"/>
        <v>0.60000000000000009</v>
      </c>
      <c r="CP108" s="1">
        <f t="shared" si="309"/>
        <v>0.8</v>
      </c>
      <c r="CQ108" s="1">
        <f t="shared" si="310"/>
        <v>0.2</v>
      </c>
      <c r="CR108" s="1">
        <f t="shared" si="311"/>
        <v>0</v>
      </c>
      <c r="CS108" s="1">
        <f t="shared" si="312"/>
        <v>0</v>
      </c>
      <c r="CT108" s="1">
        <f t="shared" si="313"/>
        <v>7.2</v>
      </c>
      <c r="CU108" s="1">
        <f t="shared" si="314"/>
        <v>1.8</v>
      </c>
      <c r="CV108" s="1">
        <f t="shared" si="315"/>
        <v>2.4000000000000004</v>
      </c>
      <c r="CW108" s="1">
        <f t="shared" si="316"/>
        <v>0.60000000000000009</v>
      </c>
      <c r="DA108" s="7">
        <f t="shared" si="317"/>
        <v>0</v>
      </c>
      <c r="DB108" s="7">
        <f t="shared" si="318"/>
        <v>0</v>
      </c>
      <c r="DC108" s="7">
        <f t="shared" si="319"/>
        <v>1</v>
      </c>
      <c r="DD108" s="7">
        <f t="shared" si="320"/>
        <v>0</v>
      </c>
      <c r="DE108" s="7">
        <f t="shared" si="321"/>
        <v>0</v>
      </c>
      <c r="DF108" s="7">
        <f t="shared" si="322"/>
        <v>0</v>
      </c>
      <c r="DG108" s="7">
        <f t="shared" si="323"/>
        <v>0</v>
      </c>
      <c r="DH108" s="7">
        <f t="shared" si="324"/>
        <v>0</v>
      </c>
      <c r="DI108" s="7">
        <f t="shared" si="325"/>
        <v>0</v>
      </c>
      <c r="DJ108" s="7">
        <f t="shared" si="326"/>
        <v>0</v>
      </c>
      <c r="DK108" s="7">
        <f t="shared" si="327"/>
        <v>5</v>
      </c>
      <c r="DL108" s="7">
        <f t="shared" si="328"/>
        <v>0</v>
      </c>
      <c r="DM108" s="7">
        <f t="shared" si="329"/>
        <v>0</v>
      </c>
      <c r="DN108" s="7">
        <f t="shared" si="330"/>
        <v>0</v>
      </c>
      <c r="DO108" s="7">
        <f t="shared" si="331"/>
        <v>2</v>
      </c>
      <c r="DP108" s="7">
        <f t="shared" si="332"/>
        <v>0</v>
      </c>
      <c r="DQ108" s="7">
        <f t="shared" si="333"/>
        <v>0</v>
      </c>
      <c r="DR108" s="7">
        <f t="shared" si="334"/>
        <v>0</v>
      </c>
      <c r="DS108" s="7">
        <f t="shared" si="335"/>
        <v>2</v>
      </c>
      <c r="DT108" s="7">
        <f t="shared" si="336"/>
        <v>0</v>
      </c>
      <c r="DU108" s="7">
        <f t="shared" si="337"/>
        <v>4</v>
      </c>
      <c r="DV108" s="7">
        <f t="shared" si="338"/>
        <v>1</v>
      </c>
      <c r="DW108" s="7">
        <f t="shared" si="339"/>
        <v>0</v>
      </c>
      <c r="DX108" s="7">
        <f t="shared" si="340"/>
        <v>0</v>
      </c>
      <c r="DY108" s="7">
        <f t="shared" si="341"/>
        <v>0</v>
      </c>
      <c r="DZ108" s="7">
        <f t="shared" si="342"/>
        <v>0</v>
      </c>
      <c r="EA108" s="7">
        <f t="shared" si="343"/>
        <v>0</v>
      </c>
      <c r="EB108" s="7">
        <f t="shared" si="344"/>
        <v>0</v>
      </c>
      <c r="EC108" s="7">
        <f t="shared" si="345"/>
        <v>2</v>
      </c>
      <c r="ED108" s="7">
        <f t="shared" si="346"/>
        <v>1</v>
      </c>
      <c r="EE108" s="7">
        <f t="shared" si="347"/>
        <v>2</v>
      </c>
      <c r="EF108" s="7">
        <f t="shared" si="348"/>
        <v>1</v>
      </c>
      <c r="EG108" s="7">
        <f t="shared" si="349"/>
        <v>1</v>
      </c>
      <c r="EH108" s="7">
        <f t="shared" si="350"/>
        <v>0</v>
      </c>
      <c r="EI108" s="7">
        <f t="shared" si="351"/>
        <v>0</v>
      </c>
      <c r="EJ108" s="7">
        <f t="shared" si="352"/>
        <v>0</v>
      </c>
      <c r="EK108" s="7">
        <f t="shared" si="353"/>
        <v>7</v>
      </c>
      <c r="EL108" s="7">
        <f t="shared" si="354"/>
        <v>2</v>
      </c>
      <c r="EM108" s="7">
        <f t="shared" si="355"/>
        <v>2</v>
      </c>
      <c r="EN108" s="7">
        <f t="shared" si="356"/>
        <v>1</v>
      </c>
      <c r="EP108" s="1">
        <v>40</v>
      </c>
      <c r="EQ108" s="10">
        <f t="shared" si="357"/>
        <v>68.74636363636364</v>
      </c>
      <c r="ER108" s="10">
        <f t="shared" si="358"/>
        <v>3.1380000000000003</v>
      </c>
      <c r="ET108" s="1" t="str">
        <f t="shared" si="359"/>
        <v>[68.75, 3.14]</v>
      </c>
      <c r="HQ108" s="51"/>
      <c r="HR108" s="51"/>
      <c r="HS108" s="51"/>
      <c r="HT108" s="51"/>
      <c r="HU108" s="51"/>
      <c r="HV108" s="51"/>
      <c r="HW108" s="51"/>
      <c r="HX108" s="51"/>
      <c r="HY108" s="51"/>
      <c r="HZ108" s="51"/>
      <c r="IA108" s="51"/>
      <c r="IB108" s="51"/>
      <c r="IC108" s="51"/>
      <c r="ID108" s="51"/>
      <c r="IE108" s="51"/>
      <c r="IF108" s="51"/>
      <c r="IG108" s="51"/>
      <c r="IH108" s="51"/>
      <c r="II108" s="51"/>
      <c r="IJ108" s="51"/>
      <c r="IK108" s="51"/>
      <c r="IL108" s="51"/>
      <c r="IM108" s="51"/>
      <c r="IN108" s="51"/>
      <c r="IO108" s="51"/>
      <c r="IP108" s="51"/>
      <c r="IQ108" s="51"/>
      <c r="IR108" s="51"/>
      <c r="IS108" s="51"/>
      <c r="IT108" s="51"/>
      <c r="IU108" s="51"/>
      <c r="IV108" s="51"/>
      <c r="IW108" s="51"/>
      <c r="IX108" s="51"/>
      <c r="IY108" s="51"/>
      <c r="IZ108" s="51"/>
      <c r="JA108" s="51"/>
      <c r="JB108" s="51"/>
      <c r="JC108" s="51"/>
      <c r="JD108" s="51"/>
      <c r="JE108" s="51"/>
      <c r="JF108" s="51"/>
      <c r="JG108" s="51"/>
      <c r="JH108" s="51"/>
      <c r="JI108" s="51"/>
      <c r="JJ108" s="51"/>
      <c r="JK108" s="51"/>
      <c r="JL108" s="51"/>
      <c r="JM108" s="51"/>
      <c r="JN108" s="51"/>
      <c r="JO108" s="51"/>
      <c r="JP108" s="51"/>
      <c r="JQ108" s="51"/>
      <c r="JR108" s="51"/>
      <c r="JS108" s="51"/>
      <c r="JT108" s="51"/>
      <c r="JU108" s="51"/>
      <c r="JV108" s="51"/>
      <c r="JW108" s="51"/>
      <c r="JX108" s="51"/>
    </row>
    <row r="109" spans="2:284" x14ac:dyDescent="0.35">
      <c r="B109" s="179">
        <v>41</v>
      </c>
      <c r="C109" s="158" t="s">
        <v>149</v>
      </c>
      <c r="D109" s="33"/>
      <c r="E109" s="33"/>
      <c r="F109" s="33"/>
      <c r="G109" s="34"/>
      <c r="H109" s="2">
        <f t="shared" si="253"/>
        <v>3521.1000000000004</v>
      </c>
      <c r="I109" s="45">
        <f t="shared" si="254"/>
        <v>1.5470419649027848E-2</v>
      </c>
      <c r="J109" s="79">
        <f t="shared" si="365"/>
        <v>0.14312773047923039</v>
      </c>
      <c r="K109" s="75">
        <f t="shared" si="365"/>
        <v>0.83137509059051873</v>
      </c>
      <c r="L109" s="79">
        <f t="shared" si="365"/>
        <v>8.0455653928114726E-2</v>
      </c>
      <c r="M109" s="79">
        <f t="shared" si="365"/>
        <v>4.4697585515619288E-3</v>
      </c>
      <c r="N109" s="79">
        <f t="shared" si="365"/>
        <v>0.17432058351091526</v>
      </c>
      <c r="O109" s="84">
        <f t="shared" si="365"/>
        <v>3.0036777466496165</v>
      </c>
      <c r="P109" s="84">
        <f t="shared" si="365"/>
        <v>0.22348792757809646</v>
      </c>
      <c r="Q109" s="75">
        <f t="shared" si="365"/>
        <v>1.0280444668592437</v>
      </c>
      <c r="R109" s="87">
        <f t="shared" si="365"/>
        <v>0.1968006294089418</v>
      </c>
      <c r="S109" s="93">
        <f t="shared" si="365"/>
        <v>1.3462952148202612</v>
      </c>
      <c r="T109" s="90">
        <f t="shared" si="365"/>
        <v>2.9654276658665553</v>
      </c>
      <c r="U109" s="93">
        <f t="shared" si="365"/>
        <v>1.341822473242785E-2</v>
      </c>
      <c r="V109" s="90">
        <f t="shared" si="365"/>
        <v>8.9454831549518991E-3</v>
      </c>
      <c r="W109" s="93">
        <f t="shared" si="365"/>
        <v>9.8400314704470901E-2</v>
      </c>
      <c r="X109" s="93">
        <f t="shared" si="365"/>
        <v>1.6370234173561977</v>
      </c>
      <c r="Y109" s="93">
        <f t="shared" si="365"/>
        <v>1.4223318216373522</v>
      </c>
      <c r="Z109" s="93">
        <f t="shared" si="365"/>
        <v>0.69774768608624826</v>
      </c>
      <c r="AA109" s="93">
        <f t="shared" si="365"/>
        <v>8.9454831549518991E-3</v>
      </c>
      <c r="AB109" s="93">
        <f t="shared" si="365"/>
        <v>4.9871068588856851</v>
      </c>
      <c r="AC109" s="93">
        <f t="shared" si="365"/>
        <v>1.4169134608451317</v>
      </c>
      <c r="AE109" s="179">
        <v>41</v>
      </c>
      <c r="AF109" s="158" t="s">
        <v>149</v>
      </c>
      <c r="AG109" s="33"/>
      <c r="AH109" s="33"/>
      <c r="AI109" s="33"/>
      <c r="AJ109" s="34"/>
      <c r="AK109" s="2">
        <f t="shared" si="255"/>
        <v>3521.1000000000004</v>
      </c>
      <c r="AL109" s="35">
        <f t="shared" si="256"/>
        <v>1.5470419649027848E-2</v>
      </c>
      <c r="AM109" s="101">
        <f t="shared" si="257"/>
        <v>0</v>
      </c>
      <c r="AN109" s="101">
        <f t="shared" si="258"/>
        <v>1</v>
      </c>
      <c r="AO109" s="104">
        <f t="shared" si="259"/>
        <v>0</v>
      </c>
      <c r="AP109" s="98">
        <f t="shared" si="260"/>
        <v>0</v>
      </c>
      <c r="AQ109" s="98">
        <f t="shared" si="261"/>
        <v>0</v>
      </c>
      <c r="AR109" s="98">
        <f t="shared" si="262"/>
        <v>3</v>
      </c>
      <c r="AS109" s="98">
        <f t="shared" si="263"/>
        <v>0</v>
      </c>
      <c r="AT109" s="37">
        <f t="shared" si="264"/>
        <v>1</v>
      </c>
      <c r="AU109" s="132">
        <f t="shared" si="265"/>
        <v>0</v>
      </c>
      <c r="AV109" s="132">
        <f t="shared" si="266"/>
        <v>1</v>
      </c>
      <c r="AW109" s="141">
        <f t="shared" si="267"/>
        <v>3</v>
      </c>
      <c r="AX109" s="126">
        <f t="shared" si="268"/>
        <v>0</v>
      </c>
      <c r="AY109" s="126">
        <f t="shared" si="269"/>
        <v>0</v>
      </c>
      <c r="AZ109" s="126">
        <f t="shared" si="270"/>
        <v>0</v>
      </c>
      <c r="BA109" s="126">
        <f t="shared" si="271"/>
        <v>2</v>
      </c>
      <c r="BB109" s="126">
        <f t="shared" si="272"/>
        <v>1</v>
      </c>
      <c r="BC109" s="126">
        <f t="shared" si="273"/>
        <v>1</v>
      </c>
      <c r="BD109" s="126">
        <f t="shared" si="274"/>
        <v>0</v>
      </c>
      <c r="BE109" s="126">
        <f t="shared" si="275"/>
        <v>5</v>
      </c>
      <c r="BF109" s="126">
        <f t="shared" si="276"/>
        <v>1</v>
      </c>
      <c r="BJ109" s="7">
        <f t="shared" si="277"/>
        <v>0</v>
      </c>
      <c r="BK109" s="7">
        <f t="shared" si="278"/>
        <v>0</v>
      </c>
      <c r="BL109" s="7">
        <f t="shared" si="279"/>
        <v>1</v>
      </c>
      <c r="BM109" s="7">
        <f t="shared" si="280"/>
        <v>0</v>
      </c>
      <c r="BN109" s="7">
        <f t="shared" si="281"/>
        <v>0</v>
      </c>
      <c r="BO109" s="7">
        <f t="shared" si="282"/>
        <v>0</v>
      </c>
      <c r="BP109" s="7">
        <f t="shared" si="283"/>
        <v>0</v>
      </c>
      <c r="BQ109" s="7">
        <f t="shared" si="284"/>
        <v>0</v>
      </c>
      <c r="BR109" s="7">
        <f t="shared" si="285"/>
        <v>0</v>
      </c>
      <c r="BS109" s="7">
        <f t="shared" si="286"/>
        <v>0</v>
      </c>
      <c r="BT109" s="7">
        <f t="shared" si="287"/>
        <v>3</v>
      </c>
      <c r="BU109" s="7">
        <f t="shared" si="288"/>
        <v>0</v>
      </c>
      <c r="BV109" s="7">
        <f t="shared" si="289"/>
        <v>0</v>
      </c>
      <c r="BW109" s="7">
        <f t="shared" si="290"/>
        <v>0</v>
      </c>
      <c r="BX109" s="7">
        <f t="shared" si="291"/>
        <v>1</v>
      </c>
      <c r="BY109" s="7">
        <f t="shared" si="292"/>
        <v>0</v>
      </c>
      <c r="BZ109" s="1">
        <f t="shared" si="293"/>
        <v>0</v>
      </c>
      <c r="CA109" s="1">
        <f t="shared" si="294"/>
        <v>0</v>
      </c>
      <c r="CB109" s="1">
        <f t="shared" si="295"/>
        <v>0.8</v>
      </c>
      <c r="CC109" s="1">
        <f t="shared" si="296"/>
        <v>0.2</v>
      </c>
      <c r="CD109" s="1">
        <f t="shared" si="297"/>
        <v>2.4000000000000004</v>
      </c>
      <c r="CE109" s="1">
        <f t="shared" si="298"/>
        <v>0.60000000000000009</v>
      </c>
      <c r="CF109" s="1">
        <f t="shared" si="299"/>
        <v>0</v>
      </c>
      <c r="CG109" s="1">
        <f t="shared" si="300"/>
        <v>0</v>
      </c>
      <c r="CH109" s="1">
        <f t="shared" si="301"/>
        <v>0</v>
      </c>
      <c r="CI109" s="1">
        <f t="shared" si="302"/>
        <v>0</v>
      </c>
      <c r="CJ109" s="1">
        <f t="shared" si="303"/>
        <v>0</v>
      </c>
      <c r="CK109" s="1">
        <f t="shared" si="304"/>
        <v>0</v>
      </c>
      <c r="CL109" s="1">
        <f t="shared" si="305"/>
        <v>1.6</v>
      </c>
      <c r="CM109" s="1">
        <f t="shared" si="306"/>
        <v>0.4</v>
      </c>
      <c r="CN109" s="1">
        <f t="shared" si="307"/>
        <v>0.8</v>
      </c>
      <c r="CO109" s="1">
        <f t="shared" si="308"/>
        <v>0.2</v>
      </c>
      <c r="CP109" s="1">
        <f t="shared" si="309"/>
        <v>0.8</v>
      </c>
      <c r="CQ109" s="1">
        <f t="shared" si="310"/>
        <v>0.2</v>
      </c>
      <c r="CR109" s="1">
        <f t="shared" si="311"/>
        <v>0</v>
      </c>
      <c r="CS109" s="1">
        <f t="shared" si="312"/>
        <v>0</v>
      </c>
      <c r="CT109" s="1">
        <f t="shared" si="313"/>
        <v>4</v>
      </c>
      <c r="CU109" s="1">
        <f t="shared" si="314"/>
        <v>1</v>
      </c>
      <c r="CV109" s="1">
        <f t="shared" si="315"/>
        <v>0.8</v>
      </c>
      <c r="CW109" s="1">
        <f t="shared" si="316"/>
        <v>0.2</v>
      </c>
      <c r="DA109" s="7">
        <f t="shared" si="317"/>
        <v>0</v>
      </c>
      <c r="DB109" s="7">
        <f t="shared" si="318"/>
        <v>0</v>
      </c>
      <c r="DC109" s="7">
        <f t="shared" si="319"/>
        <v>1</v>
      </c>
      <c r="DD109" s="7">
        <f t="shared" si="320"/>
        <v>0</v>
      </c>
      <c r="DE109" s="7">
        <f t="shared" si="321"/>
        <v>0</v>
      </c>
      <c r="DF109" s="7">
        <f t="shared" si="322"/>
        <v>0</v>
      </c>
      <c r="DG109" s="7">
        <f t="shared" si="323"/>
        <v>0</v>
      </c>
      <c r="DH109" s="7">
        <f t="shared" si="324"/>
        <v>0</v>
      </c>
      <c r="DI109" s="7">
        <f t="shared" si="325"/>
        <v>0</v>
      </c>
      <c r="DJ109" s="7">
        <f t="shared" si="326"/>
        <v>0</v>
      </c>
      <c r="DK109" s="7">
        <f t="shared" si="327"/>
        <v>3</v>
      </c>
      <c r="DL109" s="7">
        <f t="shared" si="328"/>
        <v>0</v>
      </c>
      <c r="DM109" s="7">
        <f t="shared" si="329"/>
        <v>0</v>
      </c>
      <c r="DN109" s="7">
        <f t="shared" si="330"/>
        <v>0</v>
      </c>
      <c r="DO109" s="7">
        <f t="shared" si="331"/>
        <v>1</v>
      </c>
      <c r="DP109" s="7">
        <f t="shared" si="332"/>
        <v>0</v>
      </c>
      <c r="DQ109" s="7">
        <f t="shared" si="333"/>
        <v>0</v>
      </c>
      <c r="DR109" s="7">
        <f t="shared" si="334"/>
        <v>0</v>
      </c>
      <c r="DS109" s="7">
        <f t="shared" si="335"/>
        <v>1</v>
      </c>
      <c r="DT109" s="7">
        <f t="shared" si="336"/>
        <v>0</v>
      </c>
      <c r="DU109" s="7">
        <f t="shared" si="337"/>
        <v>2</v>
      </c>
      <c r="DV109" s="7">
        <f t="shared" si="338"/>
        <v>1</v>
      </c>
      <c r="DW109" s="7">
        <f t="shared" si="339"/>
        <v>0</v>
      </c>
      <c r="DX109" s="7">
        <f t="shared" si="340"/>
        <v>0</v>
      </c>
      <c r="DY109" s="7">
        <f t="shared" si="341"/>
        <v>0</v>
      </c>
      <c r="DZ109" s="7">
        <f t="shared" si="342"/>
        <v>0</v>
      </c>
      <c r="EA109" s="7">
        <f t="shared" si="343"/>
        <v>0</v>
      </c>
      <c r="EB109" s="7">
        <f t="shared" si="344"/>
        <v>0</v>
      </c>
      <c r="EC109" s="7">
        <f t="shared" si="345"/>
        <v>2</v>
      </c>
      <c r="ED109" s="7">
        <f t="shared" si="346"/>
        <v>0</v>
      </c>
      <c r="EE109" s="7">
        <f t="shared" si="347"/>
        <v>1</v>
      </c>
      <c r="EF109" s="7">
        <f t="shared" si="348"/>
        <v>0</v>
      </c>
      <c r="EG109" s="7">
        <f t="shared" si="349"/>
        <v>1</v>
      </c>
      <c r="EH109" s="7">
        <f t="shared" si="350"/>
        <v>0</v>
      </c>
      <c r="EI109" s="7">
        <f t="shared" si="351"/>
        <v>0</v>
      </c>
      <c r="EJ109" s="7">
        <f t="shared" si="352"/>
        <v>0</v>
      </c>
      <c r="EK109" s="7">
        <f t="shared" si="353"/>
        <v>4</v>
      </c>
      <c r="EL109" s="7">
        <f t="shared" si="354"/>
        <v>1</v>
      </c>
      <c r="EM109" s="7">
        <f t="shared" si="355"/>
        <v>1</v>
      </c>
      <c r="EN109" s="7">
        <f t="shared" si="356"/>
        <v>0</v>
      </c>
      <c r="EP109" s="1">
        <v>41</v>
      </c>
      <c r="EQ109" s="10">
        <f t="shared" si="357"/>
        <v>42.918181818181822</v>
      </c>
      <c r="ER109" s="10">
        <f t="shared" si="358"/>
        <v>1.3080000000000001</v>
      </c>
      <c r="ET109" s="1" t="str">
        <f t="shared" si="359"/>
        <v>[42.92, 1.31]</v>
      </c>
      <c r="HQ109" s="51"/>
      <c r="HR109" s="51"/>
      <c r="HS109" s="51"/>
      <c r="HT109" s="51"/>
      <c r="HU109" s="51"/>
      <c r="HV109" s="51"/>
      <c r="HW109" s="51"/>
      <c r="HX109" s="51"/>
      <c r="HY109" s="51"/>
      <c r="HZ109" s="51"/>
      <c r="IA109" s="51"/>
      <c r="IB109" s="51"/>
      <c r="IC109" s="51"/>
      <c r="ID109" s="51"/>
      <c r="IE109" s="51"/>
      <c r="IF109" s="51"/>
      <c r="IG109" s="51"/>
      <c r="IH109" s="51"/>
      <c r="II109" s="51"/>
      <c r="IJ109" s="51"/>
      <c r="IK109" s="51"/>
      <c r="IL109" s="51"/>
      <c r="IM109" s="51"/>
      <c r="IN109" s="51"/>
      <c r="IO109" s="51"/>
      <c r="IP109" s="51"/>
      <c r="IQ109" s="51"/>
      <c r="IR109" s="51"/>
      <c r="IS109" s="51"/>
      <c r="IT109" s="51"/>
      <c r="IU109" s="51"/>
      <c r="IV109" s="51"/>
      <c r="IW109" s="51"/>
      <c r="IX109" s="51"/>
      <c r="IY109" s="51"/>
      <c r="IZ109" s="51"/>
      <c r="JA109" s="51"/>
      <c r="JB109" s="51"/>
      <c r="JC109" s="51"/>
      <c r="JD109" s="51"/>
      <c r="JE109" s="51"/>
      <c r="JF109" s="51"/>
      <c r="JG109" s="51"/>
      <c r="JH109" s="51"/>
      <c r="JI109" s="51"/>
      <c r="JJ109" s="51"/>
      <c r="JK109" s="51"/>
      <c r="JL109" s="51"/>
      <c r="JM109" s="51"/>
      <c r="JN109" s="51"/>
      <c r="JO109" s="51"/>
      <c r="JP109" s="51"/>
      <c r="JQ109" s="51"/>
      <c r="JR109" s="51"/>
      <c r="JS109" s="51"/>
      <c r="JT109" s="51"/>
      <c r="JU109" s="51"/>
      <c r="JV109" s="51"/>
      <c r="JW109" s="51"/>
      <c r="JX109" s="51"/>
    </row>
    <row r="110" spans="2:284" x14ac:dyDescent="0.35">
      <c r="B110" s="179">
        <v>42</v>
      </c>
      <c r="C110" s="157" t="s">
        <v>150</v>
      </c>
      <c r="D110" s="33"/>
      <c r="E110" s="33"/>
      <c r="F110" s="33"/>
      <c r="G110" s="34"/>
      <c r="H110" s="2">
        <f t="shared" si="253"/>
        <v>5157.9000000000005</v>
      </c>
      <c r="I110" s="45">
        <f t="shared" si="254"/>
        <v>2.2661917442765255E-2</v>
      </c>
      <c r="J110" s="79">
        <f t="shared" si="365"/>
        <v>0.20966133340115942</v>
      </c>
      <c r="K110" s="75">
        <f t="shared" si="365"/>
        <v>1.2178437362633372</v>
      </c>
      <c r="L110" s="79">
        <f t="shared" si="365"/>
        <v>0.11785584544483911</v>
      </c>
      <c r="M110" s="79">
        <f t="shared" si="365"/>
        <v>6.5475469691577276E-3</v>
      </c>
      <c r="N110" s="79">
        <f t="shared" si="365"/>
        <v>0.25535433179715139</v>
      </c>
      <c r="O110" s="84">
        <f t="shared" si="365"/>
        <v>4.3999515632739934</v>
      </c>
      <c r="P110" s="84">
        <f t="shared" si="365"/>
        <v>0.32737734845788641</v>
      </c>
      <c r="Q110" s="75">
        <f t="shared" si="365"/>
        <v>1.5059358029062773</v>
      </c>
      <c r="R110" s="87">
        <f t="shared" si="365"/>
        <v>0.28828433342659421</v>
      </c>
      <c r="S110" s="93">
        <f t="shared" si="365"/>
        <v>1.9721269173046563</v>
      </c>
      <c r="T110" s="90">
        <f t="shared" si="365"/>
        <v>4.3439207514052729</v>
      </c>
      <c r="U110" s="93">
        <f t="shared" si="365"/>
        <v>1.9655750006358698E-2</v>
      </c>
      <c r="V110" s="90">
        <f t="shared" si="365"/>
        <v>1.3103833337572464E-2</v>
      </c>
      <c r="W110" s="93">
        <f t="shared" si="365"/>
        <v>0.1441421667132971</v>
      </c>
      <c r="X110" s="93">
        <f t="shared" si="365"/>
        <v>2.3980015007757611</v>
      </c>
      <c r="Y110" s="93">
        <f t="shared" si="365"/>
        <v>2.0835095006740221</v>
      </c>
      <c r="Z110" s="93">
        <f t="shared" si="365"/>
        <v>1.0220990003306523</v>
      </c>
      <c r="AA110" s="93">
        <f t="shared" si="365"/>
        <v>1.3103833337572464E-2</v>
      </c>
      <c r="AB110" s="93">
        <f t="shared" si="365"/>
        <v>7.3053870856966503</v>
      </c>
      <c r="AC110" s="93">
        <f t="shared" si="365"/>
        <v>2.0755723892229998</v>
      </c>
      <c r="AE110" s="179">
        <v>42</v>
      </c>
      <c r="AF110" s="157" t="s">
        <v>150</v>
      </c>
      <c r="AG110" s="33"/>
      <c r="AH110" s="33"/>
      <c r="AI110" s="33"/>
      <c r="AJ110" s="34"/>
      <c r="AK110" s="2">
        <f t="shared" si="255"/>
        <v>5157.9000000000005</v>
      </c>
      <c r="AL110" s="35">
        <f t="shared" si="256"/>
        <v>2.2661917442765255E-2</v>
      </c>
      <c r="AM110" s="101">
        <f t="shared" si="257"/>
        <v>0</v>
      </c>
      <c r="AN110" s="101">
        <f t="shared" si="258"/>
        <v>1</v>
      </c>
      <c r="AO110" s="104">
        <f t="shared" si="259"/>
        <v>0</v>
      </c>
      <c r="AP110" s="98">
        <f t="shared" si="260"/>
        <v>0</v>
      </c>
      <c r="AQ110" s="98">
        <f t="shared" si="261"/>
        <v>0</v>
      </c>
      <c r="AR110" s="98">
        <f t="shared" si="262"/>
        <v>4</v>
      </c>
      <c r="AS110" s="98">
        <f t="shared" si="263"/>
        <v>0</v>
      </c>
      <c r="AT110" s="37">
        <f t="shared" si="264"/>
        <v>2</v>
      </c>
      <c r="AU110" s="132">
        <f t="shared" si="265"/>
        <v>0</v>
      </c>
      <c r="AV110" s="132">
        <f t="shared" si="266"/>
        <v>2</v>
      </c>
      <c r="AW110" s="141">
        <f t="shared" si="267"/>
        <v>4</v>
      </c>
      <c r="AX110" s="126">
        <f t="shared" si="268"/>
        <v>0</v>
      </c>
      <c r="AY110" s="126">
        <f t="shared" si="269"/>
        <v>0</v>
      </c>
      <c r="AZ110" s="126">
        <f t="shared" si="270"/>
        <v>0</v>
      </c>
      <c r="BA110" s="126">
        <f t="shared" si="271"/>
        <v>2</v>
      </c>
      <c r="BB110" s="126">
        <f t="shared" si="272"/>
        <v>2</v>
      </c>
      <c r="BC110" s="126">
        <f t="shared" si="273"/>
        <v>1</v>
      </c>
      <c r="BD110" s="126">
        <f t="shared" si="274"/>
        <v>0</v>
      </c>
      <c r="BE110" s="126">
        <f t="shared" si="275"/>
        <v>7</v>
      </c>
      <c r="BF110" s="126">
        <f t="shared" si="276"/>
        <v>2</v>
      </c>
      <c r="BJ110" s="7">
        <f t="shared" si="277"/>
        <v>0</v>
      </c>
      <c r="BK110" s="7">
        <f t="shared" si="278"/>
        <v>0</v>
      </c>
      <c r="BL110" s="7">
        <f t="shared" si="279"/>
        <v>1</v>
      </c>
      <c r="BM110" s="7">
        <f t="shared" si="280"/>
        <v>0</v>
      </c>
      <c r="BN110" s="7">
        <f t="shared" si="281"/>
        <v>0</v>
      </c>
      <c r="BO110" s="7">
        <f t="shared" si="282"/>
        <v>0</v>
      </c>
      <c r="BP110" s="7">
        <f t="shared" si="283"/>
        <v>0</v>
      </c>
      <c r="BQ110" s="7">
        <f t="shared" si="284"/>
        <v>0</v>
      </c>
      <c r="BR110" s="7">
        <f t="shared" si="285"/>
        <v>0</v>
      </c>
      <c r="BS110" s="7">
        <f t="shared" si="286"/>
        <v>0</v>
      </c>
      <c r="BT110" s="7">
        <f t="shared" si="287"/>
        <v>4</v>
      </c>
      <c r="BU110" s="7">
        <f t="shared" si="288"/>
        <v>0</v>
      </c>
      <c r="BV110" s="7">
        <f t="shared" si="289"/>
        <v>0</v>
      </c>
      <c r="BW110" s="7">
        <f t="shared" si="290"/>
        <v>0</v>
      </c>
      <c r="BX110" s="7">
        <f t="shared" si="291"/>
        <v>2</v>
      </c>
      <c r="BY110" s="7">
        <f t="shared" si="292"/>
        <v>0</v>
      </c>
      <c r="BZ110" s="1">
        <f t="shared" si="293"/>
        <v>0</v>
      </c>
      <c r="CA110" s="1">
        <f t="shared" si="294"/>
        <v>0</v>
      </c>
      <c r="CB110" s="1">
        <f t="shared" si="295"/>
        <v>1.6</v>
      </c>
      <c r="CC110" s="1">
        <f t="shared" si="296"/>
        <v>0.4</v>
      </c>
      <c r="CD110" s="1">
        <f t="shared" si="297"/>
        <v>3.2</v>
      </c>
      <c r="CE110" s="1">
        <f t="shared" si="298"/>
        <v>0.8</v>
      </c>
      <c r="CF110" s="1">
        <f t="shared" si="299"/>
        <v>0</v>
      </c>
      <c r="CG110" s="1">
        <f t="shared" si="300"/>
        <v>0</v>
      </c>
      <c r="CH110" s="1">
        <f t="shared" si="301"/>
        <v>0</v>
      </c>
      <c r="CI110" s="1">
        <f t="shared" si="302"/>
        <v>0</v>
      </c>
      <c r="CJ110" s="1">
        <f t="shared" si="303"/>
        <v>0</v>
      </c>
      <c r="CK110" s="1">
        <f t="shared" si="304"/>
        <v>0</v>
      </c>
      <c r="CL110" s="1">
        <f t="shared" si="305"/>
        <v>1.6</v>
      </c>
      <c r="CM110" s="1">
        <f t="shared" si="306"/>
        <v>0.4</v>
      </c>
      <c r="CN110" s="1">
        <f t="shared" si="307"/>
        <v>1.6</v>
      </c>
      <c r="CO110" s="1">
        <f t="shared" si="308"/>
        <v>0.4</v>
      </c>
      <c r="CP110" s="1">
        <f t="shared" si="309"/>
        <v>0.8</v>
      </c>
      <c r="CQ110" s="1">
        <f t="shared" si="310"/>
        <v>0.2</v>
      </c>
      <c r="CR110" s="1">
        <f t="shared" si="311"/>
        <v>0</v>
      </c>
      <c r="CS110" s="1">
        <f t="shared" si="312"/>
        <v>0</v>
      </c>
      <c r="CT110" s="1">
        <f t="shared" si="313"/>
        <v>5.6000000000000005</v>
      </c>
      <c r="CU110" s="1">
        <f t="shared" si="314"/>
        <v>1.4000000000000001</v>
      </c>
      <c r="CV110" s="1">
        <f t="shared" si="315"/>
        <v>1.6</v>
      </c>
      <c r="CW110" s="1">
        <f t="shared" si="316"/>
        <v>0.4</v>
      </c>
      <c r="DA110" s="7">
        <f t="shared" si="317"/>
        <v>0</v>
      </c>
      <c r="DB110" s="7">
        <f t="shared" si="318"/>
        <v>0</v>
      </c>
      <c r="DC110" s="7">
        <f t="shared" si="319"/>
        <v>1</v>
      </c>
      <c r="DD110" s="7">
        <f t="shared" si="320"/>
        <v>0</v>
      </c>
      <c r="DE110" s="7">
        <f t="shared" si="321"/>
        <v>0</v>
      </c>
      <c r="DF110" s="7">
        <f t="shared" si="322"/>
        <v>0</v>
      </c>
      <c r="DG110" s="7">
        <f t="shared" si="323"/>
        <v>0</v>
      </c>
      <c r="DH110" s="7">
        <f t="shared" si="324"/>
        <v>0</v>
      </c>
      <c r="DI110" s="7">
        <f t="shared" si="325"/>
        <v>0</v>
      </c>
      <c r="DJ110" s="7">
        <f t="shared" si="326"/>
        <v>0</v>
      </c>
      <c r="DK110" s="7">
        <f t="shared" si="327"/>
        <v>4</v>
      </c>
      <c r="DL110" s="7">
        <f t="shared" si="328"/>
        <v>0</v>
      </c>
      <c r="DM110" s="7">
        <f t="shared" si="329"/>
        <v>0</v>
      </c>
      <c r="DN110" s="7">
        <f t="shared" si="330"/>
        <v>0</v>
      </c>
      <c r="DO110" s="7">
        <f t="shared" si="331"/>
        <v>2</v>
      </c>
      <c r="DP110" s="7">
        <f t="shared" si="332"/>
        <v>0</v>
      </c>
      <c r="DQ110" s="7">
        <f t="shared" si="333"/>
        <v>0</v>
      </c>
      <c r="DR110" s="7">
        <f t="shared" si="334"/>
        <v>0</v>
      </c>
      <c r="DS110" s="7">
        <f t="shared" si="335"/>
        <v>2</v>
      </c>
      <c r="DT110" s="7">
        <f t="shared" si="336"/>
        <v>0</v>
      </c>
      <c r="DU110" s="7">
        <f t="shared" si="337"/>
        <v>3</v>
      </c>
      <c r="DV110" s="7">
        <f t="shared" si="338"/>
        <v>1</v>
      </c>
      <c r="DW110" s="7">
        <f t="shared" si="339"/>
        <v>0</v>
      </c>
      <c r="DX110" s="7">
        <f t="shared" si="340"/>
        <v>0</v>
      </c>
      <c r="DY110" s="7">
        <f t="shared" si="341"/>
        <v>0</v>
      </c>
      <c r="DZ110" s="7">
        <f t="shared" si="342"/>
        <v>0</v>
      </c>
      <c r="EA110" s="7">
        <f t="shared" si="343"/>
        <v>0</v>
      </c>
      <c r="EB110" s="7">
        <f t="shared" si="344"/>
        <v>0</v>
      </c>
      <c r="EC110" s="7">
        <f t="shared" si="345"/>
        <v>2</v>
      </c>
      <c r="ED110" s="7">
        <f t="shared" si="346"/>
        <v>0</v>
      </c>
      <c r="EE110" s="7">
        <f t="shared" si="347"/>
        <v>2</v>
      </c>
      <c r="EF110" s="7">
        <f t="shared" si="348"/>
        <v>0</v>
      </c>
      <c r="EG110" s="7">
        <f t="shared" si="349"/>
        <v>1</v>
      </c>
      <c r="EH110" s="7">
        <f t="shared" si="350"/>
        <v>0</v>
      </c>
      <c r="EI110" s="7">
        <f t="shared" si="351"/>
        <v>0</v>
      </c>
      <c r="EJ110" s="7">
        <f t="shared" si="352"/>
        <v>0</v>
      </c>
      <c r="EK110" s="7">
        <f t="shared" si="353"/>
        <v>6</v>
      </c>
      <c r="EL110" s="7">
        <f t="shared" si="354"/>
        <v>1</v>
      </c>
      <c r="EM110" s="7">
        <f t="shared" si="355"/>
        <v>2</v>
      </c>
      <c r="EN110" s="7">
        <f t="shared" si="356"/>
        <v>0</v>
      </c>
      <c r="EP110" s="1">
        <v>42</v>
      </c>
      <c r="EQ110" s="10">
        <f t="shared" si="357"/>
        <v>61.347272727272731</v>
      </c>
      <c r="ER110" s="10">
        <f t="shared" si="358"/>
        <v>1.3080000000000001</v>
      </c>
      <c r="ET110" s="1" t="str">
        <f t="shared" si="359"/>
        <v>[61.35, 1.31]</v>
      </c>
    </row>
    <row r="111" spans="2:284" x14ac:dyDescent="0.35">
      <c r="B111" s="179">
        <v>43</v>
      </c>
      <c r="C111" s="158" t="s">
        <v>151</v>
      </c>
      <c r="D111" s="33"/>
      <c r="E111" s="33"/>
      <c r="F111" s="33"/>
      <c r="G111" s="34"/>
      <c r="H111" s="2">
        <f t="shared" si="253"/>
        <v>4337.3</v>
      </c>
      <c r="I111" s="45">
        <f t="shared" si="254"/>
        <v>1.9056502554238301E-2</v>
      </c>
      <c r="J111" s="79">
        <f t="shared" si="365"/>
        <v>0.17630510505454713</v>
      </c>
      <c r="K111" s="75">
        <f t="shared" si="365"/>
        <v>1.0240899663225289</v>
      </c>
      <c r="L111" s="79">
        <f t="shared" si="365"/>
        <v>9.9105480611857658E-2</v>
      </c>
      <c r="M111" s="79">
        <f t="shared" si="365"/>
        <v>5.5058600339920917E-3</v>
      </c>
      <c r="N111" s="79">
        <f t="shared" si="365"/>
        <v>0.21472854132569158</v>
      </c>
      <c r="O111" s="84">
        <f t="shared" si="365"/>
        <v>3.699937942842686</v>
      </c>
      <c r="P111" s="84">
        <f t="shared" si="365"/>
        <v>0.27529300169960458</v>
      </c>
      <c r="Q111" s="75">
        <f t="shared" si="365"/>
        <v>1.2663478078181811</v>
      </c>
      <c r="R111" s="87">
        <f t="shared" si="365"/>
        <v>0.24241951945000231</v>
      </c>
      <c r="S111" s="93">
        <f t="shared" si="365"/>
        <v>1.6583698944193344</v>
      </c>
      <c r="T111" s="90">
        <f t="shared" si="365"/>
        <v>3.6528213953488988</v>
      </c>
      <c r="U111" s="93">
        <f t="shared" si="365"/>
        <v>1.6528603598863795E-2</v>
      </c>
      <c r="V111" s="90">
        <f t="shared" si="365"/>
        <v>1.1019069065909196E-2</v>
      </c>
      <c r="W111" s="93">
        <f t="shared" si="365"/>
        <v>0.12120975972500116</v>
      </c>
      <c r="X111" s="93">
        <f t="shared" si="365"/>
        <v>2.0164896390613833</v>
      </c>
      <c r="Y111" s="93">
        <f t="shared" si="365"/>
        <v>1.7520319814795624</v>
      </c>
      <c r="Z111" s="93">
        <f t="shared" si="365"/>
        <v>0.85948738714091744</v>
      </c>
      <c r="AA111" s="93">
        <f t="shared" si="365"/>
        <v>1.1019069065909196E-2</v>
      </c>
      <c r="AB111" s="93">
        <f t="shared" si="365"/>
        <v>6.1431310042443776</v>
      </c>
      <c r="AC111" s="93">
        <f t="shared" si="365"/>
        <v>1.7453576307754932</v>
      </c>
      <c r="AE111" s="179">
        <v>43</v>
      </c>
      <c r="AF111" s="158" t="s">
        <v>151</v>
      </c>
      <c r="AG111" s="33"/>
      <c r="AH111" s="33"/>
      <c r="AI111" s="33"/>
      <c r="AJ111" s="34"/>
      <c r="AK111" s="2">
        <f t="shared" si="255"/>
        <v>4337.3</v>
      </c>
      <c r="AL111" s="35">
        <f t="shared" si="256"/>
        <v>1.9056502554238301E-2</v>
      </c>
      <c r="AM111" s="101">
        <f t="shared" si="257"/>
        <v>0</v>
      </c>
      <c r="AN111" s="101">
        <f t="shared" si="258"/>
        <v>1</v>
      </c>
      <c r="AO111" s="104">
        <f t="shared" si="259"/>
        <v>0</v>
      </c>
      <c r="AP111" s="98">
        <f t="shared" si="260"/>
        <v>0</v>
      </c>
      <c r="AQ111" s="98">
        <f t="shared" si="261"/>
        <v>0</v>
      </c>
      <c r="AR111" s="98">
        <f t="shared" si="262"/>
        <v>4</v>
      </c>
      <c r="AS111" s="98">
        <f t="shared" si="263"/>
        <v>0</v>
      </c>
      <c r="AT111" s="37">
        <f t="shared" si="264"/>
        <v>1</v>
      </c>
      <c r="AU111" s="132">
        <f t="shared" si="265"/>
        <v>0</v>
      </c>
      <c r="AV111" s="132">
        <f t="shared" si="266"/>
        <v>2</v>
      </c>
      <c r="AW111" s="141">
        <f t="shared" si="267"/>
        <v>4</v>
      </c>
      <c r="AX111" s="126">
        <f t="shared" si="268"/>
        <v>0</v>
      </c>
      <c r="AY111" s="126">
        <f t="shared" si="269"/>
        <v>0</v>
      </c>
      <c r="AZ111" s="126">
        <f t="shared" si="270"/>
        <v>0</v>
      </c>
      <c r="BA111" s="126">
        <f t="shared" si="271"/>
        <v>2</v>
      </c>
      <c r="BB111" s="126">
        <f t="shared" si="272"/>
        <v>2</v>
      </c>
      <c r="BC111" s="126">
        <f t="shared" si="273"/>
        <v>1</v>
      </c>
      <c r="BD111" s="126">
        <f t="shared" si="274"/>
        <v>0</v>
      </c>
      <c r="BE111" s="126">
        <f t="shared" si="275"/>
        <v>6</v>
      </c>
      <c r="BF111" s="126">
        <f t="shared" si="276"/>
        <v>2</v>
      </c>
      <c r="BJ111" s="7">
        <f t="shared" si="277"/>
        <v>0</v>
      </c>
      <c r="BK111" s="7">
        <f t="shared" si="278"/>
        <v>0</v>
      </c>
      <c r="BL111" s="7">
        <f t="shared" si="279"/>
        <v>1</v>
      </c>
      <c r="BM111" s="7">
        <f t="shared" si="280"/>
        <v>0</v>
      </c>
      <c r="BN111" s="7">
        <f t="shared" si="281"/>
        <v>0</v>
      </c>
      <c r="BO111" s="7">
        <f t="shared" si="282"/>
        <v>0</v>
      </c>
      <c r="BP111" s="7">
        <f t="shared" si="283"/>
        <v>0</v>
      </c>
      <c r="BQ111" s="7">
        <f t="shared" si="284"/>
        <v>0</v>
      </c>
      <c r="BR111" s="7">
        <f t="shared" si="285"/>
        <v>0</v>
      </c>
      <c r="BS111" s="7">
        <f t="shared" si="286"/>
        <v>0</v>
      </c>
      <c r="BT111" s="7">
        <f t="shared" si="287"/>
        <v>4</v>
      </c>
      <c r="BU111" s="7">
        <f t="shared" si="288"/>
        <v>0</v>
      </c>
      <c r="BV111" s="7">
        <f t="shared" si="289"/>
        <v>0</v>
      </c>
      <c r="BW111" s="7">
        <f t="shared" si="290"/>
        <v>0</v>
      </c>
      <c r="BX111" s="7">
        <f t="shared" si="291"/>
        <v>1</v>
      </c>
      <c r="BY111" s="7">
        <f t="shared" si="292"/>
        <v>0</v>
      </c>
      <c r="BZ111" s="1">
        <f t="shared" si="293"/>
        <v>0</v>
      </c>
      <c r="CA111" s="1">
        <f t="shared" si="294"/>
        <v>0</v>
      </c>
      <c r="CB111" s="1">
        <f t="shared" si="295"/>
        <v>1.6</v>
      </c>
      <c r="CC111" s="1">
        <f t="shared" si="296"/>
        <v>0.4</v>
      </c>
      <c r="CD111" s="1">
        <f t="shared" si="297"/>
        <v>3.2</v>
      </c>
      <c r="CE111" s="1">
        <f t="shared" si="298"/>
        <v>0.8</v>
      </c>
      <c r="CF111" s="1">
        <f t="shared" si="299"/>
        <v>0</v>
      </c>
      <c r="CG111" s="1">
        <f t="shared" si="300"/>
        <v>0</v>
      </c>
      <c r="CH111" s="1">
        <f t="shared" si="301"/>
        <v>0</v>
      </c>
      <c r="CI111" s="1">
        <f t="shared" si="302"/>
        <v>0</v>
      </c>
      <c r="CJ111" s="1">
        <f t="shared" si="303"/>
        <v>0</v>
      </c>
      <c r="CK111" s="1">
        <f t="shared" si="304"/>
        <v>0</v>
      </c>
      <c r="CL111" s="1">
        <f t="shared" si="305"/>
        <v>1.6</v>
      </c>
      <c r="CM111" s="1">
        <f t="shared" si="306"/>
        <v>0.4</v>
      </c>
      <c r="CN111" s="1">
        <f t="shared" si="307"/>
        <v>1.6</v>
      </c>
      <c r="CO111" s="1">
        <f t="shared" si="308"/>
        <v>0.4</v>
      </c>
      <c r="CP111" s="1">
        <f t="shared" si="309"/>
        <v>0.8</v>
      </c>
      <c r="CQ111" s="1">
        <f t="shared" si="310"/>
        <v>0.2</v>
      </c>
      <c r="CR111" s="1">
        <f t="shared" si="311"/>
        <v>0</v>
      </c>
      <c r="CS111" s="1">
        <f t="shared" si="312"/>
        <v>0</v>
      </c>
      <c r="CT111" s="1">
        <f t="shared" si="313"/>
        <v>4.8000000000000007</v>
      </c>
      <c r="CU111" s="1">
        <f t="shared" si="314"/>
        <v>1.2000000000000002</v>
      </c>
      <c r="CV111" s="1">
        <f t="shared" si="315"/>
        <v>1.6</v>
      </c>
      <c r="CW111" s="1">
        <f t="shared" si="316"/>
        <v>0.4</v>
      </c>
      <c r="DA111" s="7">
        <f t="shared" si="317"/>
        <v>0</v>
      </c>
      <c r="DB111" s="7">
        <f t="shared" si="318"/>
        <v>0</v>
      </c>
      <c r="DC111" s="7">
        <f t="shared" si="319"/>
        <v>1</v>
      </c>
      <c r="DD111" s="7">
        <f t="shared" si="320"/>
        <v>0</v>
      </c>
      <c r="DE111" s="7">
        <f t="shared" si="321"/>
        <v>0</v>
      </c>
      <c r="DF111" s="7">
        <f t="shared" si="322"/>
        <v>0</v>
      </c>
      <c r="DG111" s="7">
        <f t="shared" si="323"/>
        <v>0</v>
      </c>
      <c r="DH111" s="7">
        <f t="shared" si="324"/>
        <v>0</v>
      </c>
      <c r="DI111" s="7">
        <f t="shared" si="325"/>
        <v>0</v>
      </c>
      <c r="DJ111" s="7">
        <f t="shared" si="326"/>
        <v>0</v>
      </c>
      <c r="DK111" s="7">
        <f t="shared" si="327"/>
        <v>4</v>
      </c>
      <c r="DL111" s="7">
        <f t="shared" si="328"/>
        <v>0</v>
      </c>
      <c r="DM111" s="7">
        <f t="shared" si="329"/>
        <v>0</v>
      </c>
      <c r="DN111" s="7">
        <f t="shared" si="330"/>
        <v>0</v>
      </c>
      <c r="DO111" s="7">
        <f t="shared" si="331"/>
        <v>1</v>
      </c>
      <c r="DP111" s="7">
        <f t="shared" si="332"/>
        <v>0</v>
      </c>
      <c r="DQ111" s="7">
        <f t="shared" si="333"/>
        <v>0</v>
      </c>
      <c r="DR111" s="7">
        <f t="shared" si="334"/>
        <v>0</v>
      </c>
      <c r="DS111" s="7">
        <f t="shared" si="335"/>
        <v>2</v>
      </c>
      <c r="DT111" s="7">
        <f t="shared" si="336"/>
        <v>0</v>
      </c>
      <c r="DU111" s="7">
        <f t="shared" si="337"/>
        <v>3</v>
      </c>
      <c r="DV111" s="7">
        <f t="shared" si="338"/>
        <v>1</v>
      </c>
      <c r="DW111" s="7">
        <f t="shared" si="339"/>
        <v>0</v>
      </c>
      <c r="DX111" s="7">
        <f t="shared" si="340"/>
        <v>0</v>
      </c>
      <c r="DY111" s="7">
        <f t="shared" si="341"/>
        <v>0</v>
      </c>
      <c r="DZ111" s="7">
        <f t="shared" si="342"/>
        <v>0</v>
      </c>
      <c r="EA111" s="7">
        <f t="shared" si="343"/>
        <v>0</v>
      </c>
      <c r="EB111" s="7">
        <f t="shared" si="344"/>
        <v>0</v>
      </c>
      <c r="EC111" s="7">
        <f t="shared" si="345"/>
        <v>2</v>
      </c>
      <c r="ED111" s="7">
        <f t="shared" si="346"/>
        <v>0</v>
      </c>
      <c r="EE111" s="7">
        <f t="shared" si="347"/>
        <v>2</v>
      </c>
      <c r="EF111" s="7">
        <f t="shared" si="348"/>
        <v>0</v>
      </c>
      <c r="EG111" s="7">
        <f t="shared" si="349"/>
        <v>1</v>
      </c>
      <c r="EH111" s="7">
        <f t="shared" si="350"/>
        <v>0</v>
      </c>
      <c r="EI111" s="7">
        <f t="shared" si="351"/>
        <v>0</v>
      </c>
      <c r="EJ111" s="7">
        <f t="shared" si="352"/>
        <v>0</v>
      </c>
      <c r="EK111" s="7">
        <f t="shared" si="353"/>
        <v>5</v>
      </c>
      <c r="EL111" s="7">
        <f t="shared" si="354"/>
        <v>1</v>
      </c>
      <c r="EM111" s="7">
        <f t="shared" si="355"/>
        <v>2</v>
      </c>
      <c r="EN111" s="7">
        <f t="shared" si="356"/>
        <v>0</v>
      </c>
      <c r="EP111" s="1">
        <v>43</v>
      </c>
      <c r="EQ111" s="10">
        <f t="shared" si="357"/>
        <v>57.807272727272732</v>
      </c>
      <c r="ER111" s="10">
        <f t="shared" si="358"/>
        <v>1.3080000000000001</v>
      </c>
      <c r="ET111" s="1" t="str">
        <f t="shared" si="359"/>
        <v>[57.81, 1.31]</v>
      </c>
    </row>
    <row r="112" spans="2:284" x14ac:dyDescent="0.35">
      <c r="B112" s="179">
        <v>44</v>
      </c>
      <c r="C112" s="157" t="s">
        <v>152</v>
      </c>
      <c r="D112" s="33"/>
      <c r="E112" s="33"/>
      <c r="F112" s="33"/>
      <c r="G112" s="34"/>
      <c r="H112" s="2">
        <f t="shared" si="253"/>
        <v>6809.0000000000009</v>
      </c>
      <c r="I112" s="45">
        <f t="shared" si="254"/>
        <v>2.9916244182281282E-2</v>
      </c>
      <c r="J112" s="79">
        <f t="shared" si="365"/>
        <v>0.27677621107979888</v>
      </c>
      <c r="K112" s="75">
        <f t="shared" si="365"/>
        <v>1.607688788114749</v>
      </c>
      <c r="L112" s="79">
        <f t="shared" si="365"/>
        <v>0.15558278594658861</v>
      </c>
      <c r="M112" s="79">
        <f t="shared" si="365"/>
        <v>8.6434881081438111E-3</v>
      </c>
      <c r="N112" s="79">
        <f t="shared" si="365"/>
        <v>0.3370960362176087</v>
      </c>
      <c r="O112" s="84">
        <f t="shared" si="365"/>
        <v>5.8084240086726417</v>
      </c>
      <c r="P112" s="84">
        <f t="shared" si="365"/>
        <v>0.43217440540719065</v>
      </c>
      <c r="Q112" s="75">
        <f t="shared" si="365"/>
        <v>1.9880022648730766</v>
      </c>
      <c r="R112" s="87">
        <f t="shared" si="365"/>
        <v>0.38056729023472347</v>
      </c>
      <c r="S112" s="93">
        <f t="shared" si="365"/>
        <v>2.6034262354693585</v>
      </c>
      <c r="T112" s="90">
        <f t="shared" si="365"/>
        <v>5.7344571233095838</v>
      </c>
      <c r="U112" s="93">
        <f t="shared" si="365"/>
        <v>2.5947769788731145E-2</v>
      </c>
      <c r="V112" s="90">
        <f t="shared" si="365"/>
        <v>1.729851319248743E-2</v>
      </c>
      <c r="W112" s="93">
        <f t="shared" si="365"/>
        <v>0.19028364511736173</v>
      </c>
      <c r="X112" s="93">
        <f t="shared" si="365"/>
        <v>3.1656279142251997</v>
      </c>
      <c r="Y112" s="93">
        <f t="shared" si="365"/>
        <v>2.7504635976055014</v>
      </c>
      <c r="Z112" s="93">
        <f t="shared" si="365"/>
        <v>1.3492840290140196</v>
      </c>
      <c r="AA112" s="93">
        <f t="shared" si="365"/>
        <v>1.729851319248743E-2</v>
      </c>
      <c r="AB112" s="93">
        <f t="shared" si="365"/>
        <v>9.6439211048117439</v>
      </c>
      <c r="AC112" s="93">
        <f t="shared" si="365"/>
        <v>2.7399857302815889</v>
      </c>
      <c r="AE112" s="179">
        <v>44</v>
      </c>
      <c r="AF112" s="157" t="s">
        <v>152</v>
      </c>
      <c r="AG112" s="33"/>
      <c r="AH112" s="33"/>
      <c r="AI112" s="33"/>
      <c r="AJ112" s="34"/>
      <c r="AK112" s="2">
        <f t="shared" si="255"/>
        <v>6809.0000000000009</v>
      </c>
      <c r="AL112" s="35">
        <f t="shared" si="256"/>
        <v>2.9916244182281282E-2</v>
      </c>
      <c r="AM112" s="101">
        <f t="shared" si="257"/>
        <v>0</v>
      </c>
      <c r="AN112" s="101">
        <f t="shared" si="258"/>
        <v>2</v>
      </c>
      <c r="AO112" s="104">
        <f t="shared" si="259"/>
        <v>0</v>
      </c>
      <c r="AP112" s="98">
        <f t="shared" si="260"/>
        <v>0</v>
      </c>
      <c r="AQ112" s="98">
        <f t="shared" si="261"/>
        <v>0</v>
      </c>
      <c r="AR112" s="98">
        <f t="shared" si="262"/>
        <v>6</v>
      </c>
      <c r="AS112" s="98">
        <f t="shared" si="263"/>
        <v>0</v>
      </c>
      <c r="AT112" s="37">
        <f t="shared" si="264"/>
        <v>2</v>
      </c>
      <c r="AU112" s="132">
        <f t="shared" si="265"/>
        <v>0</v>
      </c>
      <c r="AV112" s="132">
        <f t="shared" si="266"/>
        <v>3</v>
      </c>
      <c r="AW112" s="141">
        <f t="shared" si="267"/>
        <v>6</v>
      </c>
      <c r="AX112" s="126">
        <f t="shared" si="268"/>
        <v>0</v>
      </c>
      <c r="AY112" s="126">
        <f t="shared" si="269"/>
        <v>0</v>
      </c>
      <c r="AZ112" s="126">
        <f t="shared" si="270"/>
        <v>0</v>
      </c>
      <c r="BA112" s="126">
        <f t="shared" si="271"/>
        <v>3</v>
      </c>
      <c r="BB112" s="126">
        <f t="shared" si="272"/>
        <v>3</v>
      </c>
      <c r="BC112" s="126">
        <f t="shared" si="273"/>
        <v>1</v>
      </c>
      <c r="BD112" s="126">
        <f t="shared" si="274"/>
        <v>0</v>
      </c>
      <c r="BE112" s="126">
        <f t="shared" si="275"/>
        <v>10</v>
      </c>
      <c r="BF112" s="126">
        <f t="shared" si="276"/>
        <v>3</v>
      </c>
      <c r="BJ112" s="7">
        <f t="shared" si="277"/>
        <v>0</v>
      </c>
      <c r="BK112" s="7">
        <f t="shared" si="278"/>
        <v>0</v>
      </c>
      <c r="BL112" s="7">
        <f t="shared" si="279"/>
        <v>2</v>
      </c>
      <c r="BM112" s="7">
        <f t="shared" si="280"/>
        <v>0</v>
      </c>
      <c r="BN112" s="7">
        <f t="shared" si="281"/>
        <v>0</v>
      </c>
      <c r="BO112" s="7">
        <f t="shared" si="282"/>
        <v>0</v>
      </c>
      <c r="BP112" s="7">
        <f t="shared" si="283"/>
        <v>0</v>
      </c>
      <c r="BQ112" s="7">
        <f t="shared" si="284"/>
        <v>0</v>
      </c>
      <c r="BR112" s="7">
        <f t="shared" si="285"/>
        <v>0</v>
      </c>
      <c r="BS112" s="7">
        <f t="shared" si="286"/>
        <v>0</v>
      </c>
      <c r="BT112" s="7">
        <f t="shared" si="287"/>
        <v>6</v>
      </c>
      <c r="BU112" s="7">
        <f t="shared" si="288"/>
        <v>0</v>
      </c>
      <c r="BV112" s="7">
        <f t="shared" si="289"/>
        <v>0</v>
      </c>
      <c r="BW112" s="7">
        <f t="shared" si="290"/>
        <v>0</v>
      </c>
      <c r="BX112" s="7">
        <f t="shared" si="291"/>
        <v>2</v>
      </c>
      <c r="BY112" s="7">
        <f t="shared" si="292"/>
        <v>0</v>
      </c>
      <c r="BZ112" s="1">
        <f t="shared" si="293"/>
        <v>0</v>
      </c>
      <c r="CA112" s="1">
        <f t="shared" si="294"/>
        <v>0</v>
      </c>
      <c r="CB112" s="1">
        <f t="shared" si="295"/>
        <v>2.4000000000000004</v>
      </c>
      <c r="CC112" s="1">
        <f t="shared" si="296"/>
        <v>0.60000000000000009</v>
      </c>
      <c r="CD112" s="1">
        <f t="shared" si="297"/>
        <v>4.8000000000000007</v>
      </c>
      <c r="CE112" s="1">
        <f t="shared" si="298"/>
        <v>1.2000000000000002</v>
      </c>
      <c r="CF112" s="1">
        <f t="shared" si="299"/>
        <v>0</v>
      </c>
      <c r="CG112" s="1">
        <f t="shared" si="300"/>
        <v>0</v>
      </c>
      <c r="CH112" s="1">
        <f t="shared" si="301"/>
        <v>0</v>
      </c>
      <c r="CI112" s="1">
        <f t="shared" si="302"/>
        <v>0</v>
      </c>
      <c r="CJ112" s="1">
        <f t="shared" si="303"/>
        <v>0</v>
      </c>
      <c r="CK112" s="1">
        <f t="shared" si="304"/>
        <v>0</v>
      </c>
      <c r="CL112" s="1">
        <f t="shared" si="305"/>
        <v>2.4000000000000004</v>
      </c>
      <c r="CM112" s="1">
        <f t="shared" si="306"/>
        <v>0.60000000000000009</v>
      </c>
      <c r="CN112" s="1">
        <f t="shared" si="307"/>
        <v>2.4000000000000004</v>
      </c>
      <c r="CO112" s="1">
        <f t="shared" si="308"/>
        <v>0.60000000000000009</v>
      </c>
      <c r="CP112" s="1">
        <f t="shared" si="309"/>
        <v>0.8</v>
      </c>
      <c r="CQ112" s="1">
        <f t="shared" si="310"/>
        <v>0.2</v>
      </c>
      <c r="CR112" s="1">
        <f t="shared" si="311"/>
        <v>0</v>
      </c>
      <c r="CS112" s="1">
        <f t="shared" si="312"/>
        <v>0</v>
      </c>
      <c r="CT112" s="1">
        <f t="shared" si="313"/>
        <v>8</v>
      </c>
      <c r="CU112" s="1">
        <f t="shared" si="314"/>
        <v>2</v>
      </c>
      <c r="CV112" s="1">
        <f t="shared" si="315"/>
        <v>2.4000000000000004</v>
      </c>
      <c r="CW112" s="1">
        <f t="shared" si="316"/>
        <v>0.60000000000000009</v>
      </c>
      <c r="DA112" s="7">
        <f t="shared" si="317"/>
        <v>0</v>
      </c>
      <c r="DB112" s="7">
        <f t="shared" si="318"/>
        <v>0</v>
      </c>
      <c r="DC112" s="7">
        <f t="shared" si="319"/>
        <v>2</v>
      </c>
      <c r="DD112" s="7">
        <f t="shared" si="320"/>
        <v>0</v>
      </c>
      <c r="DE112" s="7">
        <f t="shared" si="321"/>
        <v>0</v>
      </c>
      <c r="DF112" s="7">
        <f t="shared" si="322"/>
        <v>0</v>
      </c>
      <c r="DG112" s="7">
        <f t="shared" si="323"/>
        <v>0</v>
      </c>
      <c r="DH112" s="7">
        <f t="shared" si="324"/>
        <v>0</v>
      </c>
      <c r="DI112" s="7">
        <f t="shared" si="325"/>
        <v>0</v>
      </c>
      <c r="DJ112" s="7">
        <f t="shared" si="326"/>
        <v>0</v>
      </c>
      <c r="DK112" s="7">
        <f t="shared" si="327"/>
        <v>6</v>
      </c>
      <c r="DL112" s="7">
        <f t="shared" si="328"/>
        <v>0</v>
      </c>
      <c r="DM112" s="7">
        <f t="shared" si="329"/>
        <v>0</v>
      </c>
      <c r="DN112" s="7">
        <f t="shared" si="330"/>
        <v>0</v>
      </c>
      <c r="DO112" s="7">
        <f t="shared" si="331"/>
        <v>2</v>
      </c>
      <c r="DP112" s="7">
        <f t="shared" si="332"/>
        <v>0</v>
      </c>
      <c r="DQ112" s="7">
        <f t="shared" si="333"/>
        <v>0</v>
      </c>
      <c r="DR112" s="7">
        <f t="shared" si="334"/>
        <v>0</v>
      </c>
      <c r="DS112" s="7">
        <f t="shared" si="335"/>
        <v>2</v>
      </c>
      <c r="DT112" s="7">
        <f t="shared" si="336"/>
        <v>1</v>
      </c>
      <c r="DU112" s="7">
        <f t="shared" si="337"/>
        <v>5</v>
      </c>
      <c r="DV112" s="7">
        <f t="shared" si="338"/>
        <v>1</v>
      </c>
      <c r="DW112" s="7">
        <f t="shared" si="339"/>
        <v>0</v>
      </c>
      <c r="DX112" s="7">
        <f t="shared" si="340"/>
        <v>0</v>
      </c>
      <c r="DY112" s="7">
        <f t="shared" si="341"/>
        <v>0</v>
      </c>
      <c r="DZ112" s="7">
        <f t="shared" si="342"/>
        <v>0</v>
      </c>
      <c r="EA112" s="7">
        <f t="shared" si="343"/>
        <v>0</v>
      </c>
      <c r="EB112" s="7">
        <f t="shared" si="344"/>
        <v>0</v>
      </c>
      <c r="EC112" s="7">
        <f t="shared" si="345"/>
        <v>2</v>
      </c>
      <c r="ED112" s="7">
        <f t="shared" si="346"/>
        <v>1</v>
      </c>
      <c r="EE112" s="7">
        <f t="shared" si="347"/>
        <v>2</v>
      </c>
      <c r="EF112" s="7">
        <f t="shared" si="348"/>
        <v>1</v>
      </c>
      <c r="EG112" s="7">
        <f t="shared" si="349"/>
        <v>1</v>
      </c>
      <c r="EH112" s="7">
        <f t="shared" si="350"/>
        <v>0</v>
      </c>
      <c r="EI112" s="7">
        <f t="shared" si="351"/>
        <v>0</v>
      </c>
      <c r="EJ112" s="7">
        <f t="shared" si="352"/>
        <v>0</v>
      </c>
      <c r="EK112" s="7">
        <f t="shared" si="353"/>
        <v>8</v>
      </c>
      <c r="EL112" s="7">
        <f t="shared" si="354"/>
        <v>2</v>
      </c>
      <c r="EM112" s="7">
        <f t="shared" si="355"/>
        <v>2</v>
      </c>
      <c r="EN112" s="7">
        <f t="shared" si="356"/>
        <v>1</v>
      </c>
      <c r="EP112" s="1">
        <v>44</v>
      </c>
      <c r="EQ112" s="10">
        <f t="shared" si="357"/>
        <v>77.925454545454556</v>
      </c>
      <c r="ER112" s="10">
        <f t="shared" si="358"/>
        <v>3.6780000000000004</v>
      </c>
      <c r="ET112" s="1" t="str">
        <f t="shared" si="359"/>
        <v>[77.93, 3.68]</v>
      </c>
    </row>
    <row r="113" spans="2:150" ht="15" thickBot="1" x14ac:dyDescent="0.4">
      <c r="B113" s="180">
        <v>45</v>
      </c>
      <c r="C113" s="159" t="s">
        <v>153</v>
      </c>
      <c r="D113" s="33"/>
      <c r="E113" s="33"/>
      <c r="F113" s="33"/>
      <c r="G113" s="34"/>
      <c r="H113" s="3">
        <f t="shared" si="253"/>
        <v>7079.6</v>
      </c>
      <c r="I113" s="46">
        <f t="shared" si="254"/>
        <v>3.1105161156245932E-2</v>
      </c>
      <c r="J113" s="80">
        <f t="shared" si="365"/>
        <v>0.2877757180144726</v>
      </c>
      <c r="K113" s="76">
        <f t="shared" si="365"/>
        <v>1.6715807819558197</v>
      </c>
      <c r="L113" s="80">
        <f t="shared" si="365"/>
        <v>0.16176588212475676</v>
      </c>
      <c r="M113" s="80">
        <f t="shared" si="365"/>
        <v>8.986993451375375E-3</v>
      </c>
      <c r="N113" s="80">
        <f t="shared" si="365"/>
        <v>0.35049274460363966</v>
      </c>
      <c r="O113" s="85">
        <f t="shared" si="365"/>
        <v>6.0392595993242528</v>
      </c>
      <c r="P113" s="85">
        <f t="shared" si="365"/>
        <v>0.44934967256876879</v>
      </c>
      <c r="Q113" s="76">
        <f t="shared" si="365"/>
        <v>2.0670084938163362</v>
      </c>
      <c r="R113" s="88">
        <f t="shared" si="365"/>
        <v>0.39569161226989985</v>
      </c>
      <c r="S113" s="94">
        <f t="shared" si="365"/>
        <v>2.7068903475736334</v>
      </c>
      <c r="T113" s="91">
        <f t="shared" si="365"/>
        <v>5.9623531576123545</v>
      </c>
      <c r="U113" s="94">
        <f t="shared" si="365"/>
        <v>2.6978973563856808E-2</v>
      </c>
      <c r="V113" s="91">
        <f t="shared" si="365"/>
        <v>1.7985982375904538E-2</v>
      </c>
      <c r="W113" s="94">
        <f t="shared" si="365"/>
        <v>0.19784580613494993</v>
      </c>
      <c r="X113" s="94">
        <f t="shared" si="365"/>
        <v>3.2914347747905306</v>
      </c>
      <c r="Y113" s="94">
        <f t="shared" si="365"/>
        <v>2.8597711977688216</v>
      </c>
      <c r="Z113" s="94">
        <f t="shared" si="365"/>
        <v>1.402906625320554</v>
      </c>
      <c r="AA113" s="94">
        <f t="shared" si="365"/>
        <v>1.7985982375904538E-2</v>
      </c>
      <c r="AB113" s="94">
        <f t="shared" si="365"/>
        <v>10.027185174566782</v>
      </c>
      <c r="AC113" s="94">
        <f t="shared" si="365"/>
        <v>2.8488769240859941</v>
      </c>
      <c r="AE113" s="180">
        <v>45</v>
      </c>
      <c r="AF113" s="159" t="s">
        <v>153</v>
      </c>
      <c r="AG113" s="33"/>
      <c r="AH113" s="33"/>
      <c r="AI113" s="33"/>
      <c r="AJ113" s="34"/>
      <c r="AK113" s="3">
        <f t="shared" si="255"/>
        <v>7079.6</v>
      </c>
      <c r="AL113" s="40">
        <f t="shared" si="256"/>
        <v>3.1105161156245932E-2</v>
      </c>
      <c r="AM113" s="102">
        <f t="shared" si="257"/>
        <v>0</v>
      </c>
      <c r="AN113" s="102">
        <f t="shared" si="258"/>
        <v>2</v>
      </c>
      <c r="AO113" s="105">
        <f t="shared" si="259"/>
        <v>0</v>
      </c>
      <c r="AP113" s="99">
        <f t="shared" si="260"/>
        <v>0</v>
      </c>
      <c r="AQ113" s="99">
        <f t="shared" si="261"/>
        <v>0</v>
      </c>
      <c r="AR113" s="99">
        <f t="shared" si="262"/>
        <v>6</v>
      </c>
      <c r="AS113" s="99">
        <f t="shared" si="263"/>
        <v>0</v>
      </c>
      <c r="AT113" s="42">
        <f t="shared" si="264"/>
        <v>2</v>
      </c>
      <c r="AU113" s="133">
        <f t="shared" si="265"/>
        <v>0</v>
      </c>
      <c r="AV113" s="133">
        <f t="shared" si="266"/>
        <v>3</v>
      </c>
      <c r="AW113" s="142">
        <f t="shared" si="267"/>
        <v>6</v>
      </c>
      <c r="AX113" s="127">
        <f t="shared" si="268"/>
        <v>0</v>
      </c>
      <c r="AY113" s="127">
        <f t="shared" si="269"/>
        <v>0</v>
      </c>
      <c r="AZ113" s="127">
        <f t="shared" si="270"/>
        <v>0</v>
      </c>
      <c r="BA113" s="127">
        <f t="shared" si="271"/>
        <v>3</v>
      </c>
      <c r="BB113" s="127">
        <f t="shared" si="272"/>
        <v>3</v>
      </c>
      <c r="BC113" s="127">
        <f t="shared" si="273"/>
        <v>1</v>
      </c>
      <c r="BD113" s="127">
        <f t="shared" si="274"/>
        <v>0</v>
      </c>
      <c r="BE113" s="127">
        <f t="shared" si="275"/>
        <v>10</v>
      </c>
      <c r="BF113" s="127">
        <f t="shared" si="276"/>
        <v>3</v>
      </c>
      <c r="BJ113" s="7">
        <f t="shared" si="277"/>
        <v>0</v>
      </c>
      <c r="BK113" s="7">
        <f t="shared" si="278"/>
        <v>0</v>
      </c>
      <c r="BL113" s="7">
        <f t="shared" si="279"/>
        <v>2</v>
      </c>
      <c r="BM113" s="7">
        <f t="shared" si="280"/>
        <v>0</v>
      </c>
      <c r="BN113" s="7">
        <f t="shared" si="281"/>
        <v>0</v>
      </c>
      <c r="BO113" s="7">
        <f t="shared" si="282"/>
        <v>0</v>
      </c>
      <c r="BP113" s="7">
        <f t="shared" si="283"/>
        <v>0</v>
      </c>
      <c r="BQ113" s="7">
        <f t="shared" si="284"/>
        <v>0</v>
      </c>
      <c r="BR113" s="7">
        <f t="shared" si="285"/>
        <v>0</v>
      </c>
      <c r="BS113" s="7">
        <f t="shared" si="286"/>
        <v>0</v>
      </c>
      <c r="BT113" s="7">
        <f t="shared" si="287"/>
        <v>6</v>
      </c>
      <c r="BU113" s="7">
        <f t="shared" si="288"/>
        <v>0</v>
      </c>
      <c r="BV113" s="7">
        <f t="shared" si="289"/>
        <v>0</v>
      </c>
      <c r="BW113" s="7">
        <f t="shared" si="290"/>
        <v>0</v>
      </c>
      <c r="BX113" s="7">
        <f t="shared" si="291"/>
        <v>2</v>
      </c>
      <c r="BY113" s="7">
        <f t="shared" si="292"/>
        <v>0</v>
      </c>
      <c r="BZ113" s="1">
        <f t="shared" si="293"/>
        <v>0</v>
      </c>
      <c r="CA113" s="1">
        <f t="shared" si="294"/>
        <v>0</v>
      </c>
      <c r="CB113" s="1">
        <f t="shared" si="295"/>
        <v>2.4000000000000004</v>
      </c>
      <c r="CC113" s="1">
        <f t="shared" si="296"/>
        <v>0.60000000000000009</v>
      </c>
      <c r="CD113" s="1">
        <f t="shared" si="297"/>
        <v>4.8000000000000007</v>
      </c>
      <c r="CE113" s="1">
        <f t="shared" si="298"/>
        <v>1.2000000000000002</v>
      </c>
      <c r="CF113" s="1">
        <f t="shared" si="299"/>
        <v>0</v>
      </c>
      <c r="CG113" s="1">
        <f t="shared" si="300"/>
        <v>0</v>
      </c>
      <c r="CH113" s="1">
        <f t="shared" si="301"/>
        <v>0</v>
      </c>
      <c r="CI113" s="1">
        <f t="shared" si="302"/>
        <v>0</v>
      </c>
      <c r="CJ113" s="1">
        <f t="shared" si="303"/>
        <v>0</v>
      </c>
      <c r="CK113" s="1">
        <f t="shared" si="304"/>
        <v>0</v>
      </c>
      <c r="CL113" s="1">
        <f t="shared" si="305"/>
        <v>2.4000000000000004</v>
      </c>
      <c r="CM113" s="1">
        <f t="shared" si="306"/>
        <v>0.60000000000000009</v>
      </c>
      <c r="CN113" s="1">
        <f t="shared" si="307"/>
        <v>2.4000000000000004</v>
      </c>
      <c r="CO113" s="1">
        <f t="shared" si="308"/>
        <v>0.60000000000000009</v>
      </c>
      <c r="CP113" s="1">
        <f t="shared" si="309"/>
        <v>0.8</v>
      </c>
      <c r="CQ113" s="1">
        <f t="shared" si="310"/>
        <v>0.2</v>
      </c>
      <c r="CR113" s="1">
        <f t="shared" si="311"/>
        <v>0</v>
      </c>
      <c r="CS113" s="1">
        <f t="shared" si="312"/>
        <v>0</v>
      </c>
      <c r="CT113" s="1">
        <f t="shared" si="313"/>
        <v>8</v>
      </c>
      <c r="CU113" s="1">
        <f t="shared" si="314"/>
        <v>2</v>
      </c>
      <c r="CV113" s="1">
        <f t="shared" si="315"/>
        <v>2.4000000000000004</v>
      </c>
      <c r="CW113" s="1">
        <f t="shared" si="316"/>
        <v>0.60000000000000009</v>
      </c>
      <c r="DA113" s="7">
        <f t="shared" si="317"/>
        <v>0</v>
      </c>
      <c r="DB113" s="7">
        <f t="shared" si="318"/>
        <v>0</v>
      </c>
      <c r="DC113" s="7">
        <f t="shared" si="319"/>
        <v>2</v>
      </c>
      <c r="DD113" s="7">
        <f t="shared" si="320"/>
        <v>0</v>
      </c>
      <c r="DE113" s="7">
        <f t="shared" si="321"/>
        <v>0</v>
      </c>
      <c r="DF113" s="7">
        <f t="shared" si="322"/>
        <v>0</v>
      </c>
      <c r="DG113" s="7">
        <f t="shared" si="323"/>
        <v>0</v>
      </c>
      <c r="DH113" s="7">
        <f t="shared" si="324"/>
        <v>0</v>
      </c>
      <c r="DI113" s="7">
        <f t="shared" si="325"/>
        <v>0</v>
      </c>
      <c r="DJ113" s="7">
        <f t="shared" si="326"/>
        <v>0</v>
      </c>
      <c r="DK113" s="7">
        <f t="shared" si="327"/>
        <v>6</v>
      </c>
      <c r="DL113" s="7">
        <f t="shared" si="328"/>
        <v>0</v>
      </c>
      <c r="DM113" s="7">
        <f t="shared" si="329"/>
        <v>0</v>
      </c>
      <c r="DN113" s="7">
        <f t="shared" si="330"/>
        <v>0</v>
      </c>
      <c r="DO113" s="7">
        <f t="shared" si="331"/>
        <v>2</v>
      </c>
      <c r="DP113" s="7">
        <f t="shared" si="332"/>
        <v>0</v>
      </c>
      <c r="DQ113" s="7">
        <f t="shared" si="333"/>
        <v>0</v>
      </c>
      <c r="DR113" s="7">
        <f t="shared" si="334"/>
        <v>0</v>
      </c>
      <c r="DS113" s="7">
        <f t="shared" si="335"/>
        <v>2</v>
      </c>
      <c r="DT113" s="7">
        <f t="shared" si="336"/>
        <v>1</v>
      </c>
      <c r="DU113" s="7">
        <f t="shared" si="337"/>
        <v>5</v>
      </c>
      <c r="DV113" s="7">
        <f t="shared" si="338"/>
        <v>1</v>
      </c>
      <c r="DW113" s="7">
        <f t="shared" si="339"/>
        <v>0</v>
      </c>
      <c r="DX113" s="7">
        <f t="shared" si="340"/>
        <v>0</v>
      </c>
      <c r="DY113" s="7">
        <f t="shared" si="341"/>
        <v>0</v>
      </c>
      <c r="DZ113" s="7">
        <f t="shared" si="342"/>
        <v>0</v>
      </c>
      <c r="EA113" s="7">
        <f t="shared" si="343"/>
        <v>0</v>
      </c>
      <c r="EB113" s="7">
        <f t="shared" si="344"/>
        <v>0</v>
      </c>
      <c r="EC113" s="7">
        <f t="shared" si="345"/>
        <v>2</v>
      </c>
      <c r="ED113" s="7">
        <f t="shared" si="346"/>
        <v>1</v>
      </c>
      <c r="EE113" s="7">
        <f t="shared" si="347"/>
        <v>2</v>
      </c>
      <c r="EF113" s="7">
        <f t="shared" si="348"/>
        <v>1</v>
      </c>
      <c r="EG113" s="7">
        <f t="shared" si="349"/>
        <v>1</v>
      </c>
      <c r="EH113" s="7">
        <f t="shared" si="350"/>
        <v>0</v>
      </c>
      <c r="EI113" s="7">
        <f t="shared" si="351"/>
        <v>0</v>
      </c>
      <c r="EJ113" s="7">
        <f t="shared" si="352"/>
        <v>0</v>
      </c>
      <c r="EK113" s="7">
        <f t="shared" si="353"/>
        <v>8</v>
      </c>
      <c r="EL113" s="7">
        <f t="shared" si="354"/>
        <v>2</v>
      </c>
      <c r="EM113" s="7">
        <f t="shared" si="355"/>
        <v>2</v>
      </c>
      <c r="EN113" s="7">
        <f t="shared" si="356"/>
        <v>1</v>
      </c>
      <c r="EP113" s="1">
        <v>45</v>
      </c>
      <c r="EQ113" s="10">
        <f t="shared" si="357"/>
        <v>77.925454545454556</v>
      </c>
      <c r="ER113" s="10">
        <f t="shared" si="358"/>
        <v>3.6780000000000004</v>
      </c>
      <c r="ET113" s="1" t="str">
        <f t="shared" si="359"/>
        <v>[77.93, 3.68]</v>
      </c>
    </row>
    <row r="114" spans="2:150" ht="15" thickBot="1" x14ac:dyDescent="0.4">
      <c r="H114" s="12">
        <f>SUM(H69:H113)</f>
        <v>227602.09999999995</v>
      </c>
      <c r="BJ114" s="7"/>
      <c r="BK114" s="7"/>
      <c r="BL114" s="7"/>
      <c r="BM114" s="7"/>
      <c r="BN114" s="7"/>
      <c r="BO114" s="7"/>
      <c r="BP114" s="7"/>
      <c r="BQ114" s="7"/>
      <c r="BR114" s="7"/>
      <c r="BS114" s="7"/>
      <c r="BT114" s="7"/>
      <c r="BU114" s="7"/>
      <c r="BV114" s="7"/>
      <c r="BW114" s="7"/>
      <c r="BX114" s="7"/>
      <c r="BY114" s="7"/>
      <c r="DA114" s="7"/>
      <c r="DB114" s="7"/>
      <c r="DC114" s="7"/>
      <c r="DD114" s="7"/>
      <c r="DE114" s="7"/>
      <c r="DF114" s="7"/>
      <c r="DG114" s="7"/>
      <c r="DH114" s="7"/>
      <c r="DI114" s="7"/>
      <c r="DJ114" s="7"/>
      <c r="DK114" s="7"/>
      <c r="DL114" s="7"/>
      <c r="DM114" s="7"/>
      <c r="DN114" s="7"/>
      <c r="DO114" s="7"/>
      <c r="DP114" s="7"/>
      <c r="DQ114" s="7"/>
      <c r="DR114" s="7"/>
      <c r="DS114" s="7"/>
      <c r="DT114" s="7"/>
      <c r="DU114" s="7"/>
      <c r="DV114" s="7"/>
      <c r="DW114" s="7"/>
      <c r="DX114" s="7"/>
      <c r="DY114" s="7"/>
      <c r="DZ114" s="7"/>
    </row>
    <row r="115" spans="2:150" x14ac:dyDescent="0.35">
      <c r="BJ115" s="7"/>
      <c r="BK115" s="7"/>
      <c r="BL115" s="7"/>
      <c r="BM115" s="7"/>
      <c r="BN115" s="7"/>
      <c r="BO115" s="7"/>
      <c r="BP115" s="7"/>
      <c r="BQ115" s="7"/>
      <c r="BR115" s="7"/>
      <c r="BS115" s="7"/>
      <c r="BT115" s="7"/>
      <c r="BU115" s="7"/>
      <c r="BV115" s="7"/>
      <c r="BW115" s="7"/>
      <c r="BX115" s="7"/>
      <c r="BY115" s="7"/>
      <c r="DA115" s="7"/>
      <c r="DB115" s="7"/>
      <c r="DC115" s="7"/>
      <c r="DD115" s="7"/>
      <c r="DE115" s="7"/>
      <c r="DF115" s="7"/>
      <c r="DG115" s="7"/>
      <c r="DH115" s="7"/>
      <c r="DI115" s="7"/>
      <c r="DJ115" s="7"/>
      <c r="DK115" s="7"/>
      <c r="DL115" s="7"/>
      <c r="DM115" s="7"/>
      <c r="DN115" s="7"/>
      <c r="DO115" s="7"/>
      <c r="DP115" s="7"/>
      <c r="DQ115" s="7"/>
      <c r="DR115" s="7"/>
      <c r="DS115" s="7"/>
      <c r="DT115" s="7"/>
      <c r="DU115" s="7"/>
      <c r="DV115" s="7"/>
      <c r="DW115" s="7"/>
      <c r="DX115" s="7"/>
      <c r="DY115" s="7"/>
      <c r="DZ115" s="7"/>
    </row>
    <row r="116" spans="2:150" ht="29.5" thickBot="1" x14ac:dyDescent="0.4">
      <c r="K116" s="52" t="s">
        <v>66</v>
      </c>
      <c r="L116" s="52" t="s">
        <v>67</v>
      </c>
      <c r="M116" s="52"/>
      <c r="N116" s="52" t="s">
        <v>68</v>
      </c>
      <c r="O116" s="52"/>
      <c r="P116" s="52"/>
      <c r="Q116" s="52"/>
      <c r="R116" s="52" t="s">
        <v>69</v>
      </c>
      <c r="BJ116" s="7"/>
      <c r="BK116" s="7"/>
      <c r="BL116" s="7"/>
      <c r="BM116" s="7"/>
      <c r="BN116" s="7"/>
      <c r="BO116" s="7"/>
      <c r="BP116" s="7"/>
      <c r="BQ116" s="7"/>
      <c r="BR116" s="7"/>
      <c r="BS116" s="7"/>
      <c r="BT116" s="7"/>
      <c r="BU116" s="7"/>
      <c r="BV116" s="7"/>
      <c r="BW116" s="7"/>
      <c r="BX116" s="7"/>
      <c r="BY116" s="7"/>
      <c r="DA116" s="7"/>
      <c r="DB116" s="7"/>
      <c r="DC116" s="7"/>
      <c r="DD116" s="7"/>
      <c r="DE116" s="7"/>
      <c r="DF116" s="7"/>
      <c r="DG116" s="7"/>
      <c r="DH116" s="7"/>
      <c r="DI116" s="7"/>
      <c r="DJ116" s="7"/>
      <c r="DK116" s="7"/>
      <c r="DL116" s="7"/>
      <c r="DM116" s="7"/>
      <c r="DN116" s="7"/>
      <c r="DO116" s="7"/>
      <c r="DP116" s="7"/>
      <c r="DQ116" s="7"/>
      <c r="DR116" s="7"/>
      <c r="DS116" s="7"/>
      <c r="DT116" s="7"/>
      <c r="DU116" s="7"/>
      <c r="DV116" s="7"/>
      <c r="DW116" s="7"/>
      <c r="DX116" s="7"/>
      <c r="DY116" s="7"/>
      <c r="DZ116" s="7"/>
    </row>
    <row r="117" spans="2:150" ht="15" thickBot="1" x14ac:dyDescent="0.4">
      <c r="C117" s="219" t="s">
        <v>24</v>
      </c>
      <c r="H117" s="12" t="s">
        <v>4</v>
      </c>
      <c r="I117" s="13">
        <v>300000</v>
      </c>
      <c r="K117" s="1">
        <f>H170/C119</f>
        <v>2.8662162190782841E-3</v>
      </c>
      <c r="L117" s="1">
        <f>K117*$A$1</f>
        <v>5.7324324381565683E-3</v>
      </c>
      <c r="N117" s="1">
        <f>I117*L117</f>
        <v>1719.7297314469704</v>
      </c>
      <c r="R117" s="1">
        <f>I118*L117</f>
        <v>859.8648657234852</v>
      </c>
      <c r="AF117" s="219" t="s">
        <v>24</v>
      </c>
      <c r="AK117" s="12" t="s">
        <v>4</v>
      </c>
      <c r="AL117" s="13">
        <f>I117</f>
        <v>300000</v>
      </c>
      <c r="BJ117" s="7"/>
      <c r="BK117" s="7"/>
      <c r="BL117" s="7"/>
      <c r="BM117" s="7"/>
      <c r="BN117" s="7"/>
      <c r="BO117" s="7"/>
      <c r="BP117" s="7"/>
      <c r="BQ117" s="7"/>
      <c r="BR117" s="7"/>
      <c r="BS117" s="7"/>
      <c r="BT117" s="7"/>
      <c r="BU117" s="7"/>
      <c r="BV117" s="7"/>
      <c r="BW117" s="7"/>
      <c r="BX117" s="7"/>
      <c r="BY117" s="7"/>
      <c r="DA117" s="7"/>
      <c r="DB117" s="7"/>
      <c r="DC117" s="7"/>
      <c r="DD117" s="7"/>
      <c r="DE117" s="7"/>
      <c r="DF117" s="7"/>
      <c r="DG117" s="7"/>
      <c r="DH117" s="7"/>
      <c r="DI117" s="7"/>
      <c r="DJ117" s="7"/>
      <c r="DK117" s="7"/>
      <c r="DL117" s="7"/>
      <c r="DM117" s="7"/>
      <c r="DN117" s="7"/>
      <c r="DO117" s="7"/>
      <c r="DP117" s="7"/>
      <c r="DQ117" s="7"/>
      <c r="DR117" s="7"/>
      <c r="DS117" s="7"/>
      <c r="DT117" s="7"/>
      <c r="DU117" s="7"/>
      <c r="DV117" s="7"/>
      <c r="DW117" s="7"/>
      <c r="DX117" s="7"/>
      <c r="DY117" s="7"/>
      <c r="DZ117" s="7"/>
    </row>
    <row r="118" spans="2:150" ht="15" thickBot="1" x14ac:dyDescent="0.4">
      <c r="C118" s="220"/>
      <c r="H118" s="14" t="s">
        <v>15</v>
      </c>
      <c r="I118" s="15">
        <v>150000</v>
      </c>
      <c r="AF118" s="220"/>
      <c r="AK118" s="14" t="s">
        <v>15</v>
      </c>
      <c r="AL118" s="13">
        <f>I118</f>
        <v>150000</v>
      </c>
      <c r="BJ118" s="7"/>
      <c r="BK118" s="7"/>
      <c r="BL118" s="7"/>
      <c r="BM118" s="7"/>
      <c r="BN118" s="7"/>
      <c r="BO118" s="7"/>
      <c r="BP118" s="7"/>
      <c r="BQ118" s="7"/>
      <c r="BR118" s="7"/>
      <c r="BS118" s="7"/>
      <c r="BT118" s="7"/>
      <c r="BU118" s="7"/>
      <c r="BV118" s="7"/>
      <c r="BW118" s="7"/>
      <c r="BX118" s="7"/>
      <c r="BY118" s="7"/>
      <c r="DA118" s="7"/>
      <c r="DB118" s="7"/>
      <c r="DC118" s="7"/>
      <c r="DD118" s="7"/>
      <c r="DE118" s="7"/>
      <c r="DF118" s="7"/>
      <c r="DG118" s="7"/>
      <c r="DH118" s="7"/>
      <c r="DI118" s="7"/>
      <c r="DJ118" s="7"/>
      <c r="DK118" s="7"/>
      <c r="DL118" s="7"/>
      <c r="DM118" s="7"/>
      <c r="DN118" s="7"/>
      <c r="DO118" s="7"/>
      <c r="DP118" s="7"/>
      <c r="DQ118" s="7"/>
      <c r="DR118" s="7"/>
      <c r="DS118" s="7"/>
      <c r="DT118" s="7"/>
      <c r="DU118" s="7"/>
      <c r="DV118" s="7"/>
      <c r="DW118" s="7"/>
      <c r="DX118" s="7"/>
      <c r="DY118" s="7"/>
      <c r="DZ118" s="7"/>
    </row>
    <row r="119" spans="2:150" ht="15" thickBot="1" x14ac:dyDescent="0.4">
      <c r="C119" s="48">
        <v>87349415</v>
      </c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  <c r="BE119" s="6"/>
      <c r="BF119" s="6"/>
      <c r="BJ119" s="7"/>
      <c r="BK119" s="7"/>
      <c r="BL119" s="7"/>
      <c r="BM119" s="7"/>
      <c r="BN119" s="7"/>
      <c r="BO119" s="7"/>
      <c r="BP119" s="7"/>
      <c r="BQ119" s="7"/>
      <c r="BR119" s="7"/>
      <c r="BS119" s="7"/>
      <c r="BT119" s="7"/>
      <c r="BU119" s="7"/>
      <c r="BV119" s="7"/>
      <c r="BW119" s="7"/>
      <c r="BX119" s="7"/>
      <c r="BY119" s="7"/>
      <c r="DA119" s="7"/>
      <c r="DB119" s="7"/>
      <c r="DC119" s="7"/>
      <c r="DD119" s="7"/>
      <c r="DE119" s="7"/>
      <c r="DF119" s="7"/>
      <c r="DG119" s="7"/>
      <c r="DH119" s="7"/>
      <c r="DI119" s="7"/>
      <c r="DJ119" s="7"/>
      <c r="DK119" s="7"/>
      <c r="DL119" s="7"/>
      <c r="DM119" s="7"/>
      <c r="DN119" s="7"/>
      <c r="DO119" s="7"/>
      <c r="DP119" s="7"/>
      <c r="DQ119" s="7"/>
      <c r="DR119" s="7"/>
      <c r="DS119" s="7"/>
      <c r="DT119" s="7"/>
      <c r="DU119" s="7"/>
      <c r="DV119" s="7"/>
      <c r="DW119" s="7"/>
      <c r="DX119" s="7"/>
      <c r="DY119" s="7"/>
      <c r="DZ119" s="7"/>
    </row>
    <row r="120" spans="2:150" ht="48" customHeight="1" thickBot="1" x14ac:dyDescent="0.4">
      <c r="J120" s="216" t="s">
        <v>16</v>
      </c>
      <c r="K120" s="217"/>
      <c r="L120" s="217"/>
      <c r="M120" s="217"/>
      <c r="N120" s="217"/>
      <c r="O120" s="217"/>
      <c r="P120" s="217"/>
      <c r="Q120" s="218"/>
      <c r="R120" s="211" t="s">
        <v>17</v>
      </c>
      <c r="S120" s="212"/>
      <c r="T120" s="212"/>
      <c r="U120" s="212"/>
      <c r="V120" s="212"/>
      <c r="W120" s="212"/>
      <c r="X120" s="212"/>
      <c r="Y120" s="212"/>
      <c r="Z120" s="212"/>
      <c r="AA120" s="212"/>
      <c r="AB120" s="212"/>
      <c r="AC120" s="213"/>
      <c r="AM120" s="216" t="s">
        <v>16</v>
      </c>
      <c r="AN120" s="217"/>
      <c r="AO120" s="217"/>
      <c r="AP120" s="217"/>
      <c r="AQ120" s="217"/>
      <c r="AR120" s="217"/>
      <c r="AS120" s="217"/>
      <c r="AT120" s="218"/>
      <c r="AU120" s="211" t="s">
        <v>17</v>
      </c>
      <c r="AV120" s="212"/>
      <c r="AW120" s="212"/>
      <c r="AX120" s="212"/>
      <c r="AY120" s="212"/>
      <c r="AZ120" s="212"/>
      <c r="BA120" s="212"/>
      <c r="BB120" s="212"/>
      <c r="BC120" s="212"/>
      <c r="BD120" s="212"/>
      <c r="BE120" s="212"/>
      <c r="BF120" s="213"/>
      <c r="BJ120" s="7"/>
      <c r="BK120" s="7"/>
      <c r="BL120" s="7"/>
      <c r="BM120" s="7"/>
      <c r="BN120" s="7"/>
      <c r="BO120" s="7"/>
      <c r="BP120" s="7"/>
      <c r="BQ120" s="7"/>
      <c r="BR120" s="7"/>
      <c r="BS120" s="7"/>
      <c r="BT120" s="7"/>
      <c r="BU120" s="7"/>
      <c r="BV120" s="7"/>
      <c r="BW120" s="7"/>
      <c r="BX120" s="7"/>
      <c r="BY120" s="7"/>
      <c r="DA120" s="7"/>
      <c r="DB120" s="7"/>
      <c r="DC120" s="7"/>
      <c r="DD120" s="7"/>
      <c r="DE120" s="7"/>
      <c r="DF120" s="7"/>
      <c r="DG120" s="7"/>
      <c r="DH120" s="7"/>
      <c r="DI120" s="7"/>
      <c r="DJ120" s="7"/>
      <c r="DK120" s="7"/>
      <c r="DL120" s="7"/>
      <c r="DM120" s="7"/>
      <c r="DN120" s="7"/>
      <c r="DO120" s="7"/>
      <c r="DP120" s="7"/>
      <c r="DQ120" s="7"/>
      <c r="DR120" s="7"/>
      <c r="DS120" s="7"/>
      <c r="DT120" s="7"/>
      <c r="DU120" s="7"/>
      <c r="DV120" s="7"/>
      <c r="DW120" s="7"/>
      <c r="DX120" s="7"/>
      <c r="DY120" s="7"/>
      <c r="DZ120" s="7"/>
    </row>
    <row r="121" spans="2:150" ht="15" thickBot="1" x14ac:dyDescent="0.4">
      <c r="H121" s="225" t="s">
        <v>18</v>
      </c>
      <c r="I121" s="226"/>
      <c r="J121" s="16">
        <v>1</v>
      </c>
      <c r="K121" s="16">
        <v>3</v>
      </c>
      <c r="L121" s="17">
        <v>4</v>
      </c>
      <c r="M121" s="69">
        <v>5</v>
      </c>
      <c r="N121" s="16">
        <v>7</v>
      </c>
      <c r="O121" s="69">
        <v>8</v>
      </c>
      <c r="P121" s="71">
        <v>11</v>
      </c>
      <c r="Q121" s="16">
        <v>14</v>
      </c>
      <c r="R121" s="19">
        <v>15</v>
      </c>
      <c r="S121" s="19">
        <v>16</v>
      </c>
      <c r="T121" s="18">
        <v>18</v>
      </c>
      <c r="U121" s="68">
        <v>19</v>
      </c>
      <c r="V121" s="68">
        <v>21</v>
      </c>
      <c r="W121" s="68">
        <v>22</v>
      </c>
      <c r="X121" s="18">
        <v>24</v>
      </c>
      <c r="Y121" s="19">
        <v>27</v>
      </c>
      <c r="Z121" s="19">
        <v>28</v>
      </c>
      <c r="AA121" s="19">
        <v>29</v>
      </c>
      <c r="AB121" s="19">
        <v>31</v>
      </c>
      <c r="AC121" s="19">
        <v>38</v>
      </c>
      <c r="AK121" s="225" t="s">
        <v>18</v>
      </c>
      <c r="AL121" s="226"/>
      <c r="AM121" s="16">
        <v>1</v>
      </c>
      <c r="AN121" s="16">
        <v>3</v>
      </c>
      <c r="AO121" s="17">
        <v>4</v>
      </c>
      <c r="AP121" s="69">
        <v>5</v>
      </c>
      <c r="AQ121" s="16">
        <v>7</v>
      </c>
      <c r="AR121" s="69">
        <v>8</v>
      </c>
      <c r="AS121" s="71">
        <v>11</v>
      </c>
      <c r="AT121" s="16">
        <v>14</v>
      </c>
      <c r="AU121" s="18">
        <v>15</v>
      </c>
      <c r="AV121" s="19">
        <v>16</v>
      </c>
      <c r="AW121" s="18">
        <v>18</v>
      </c>
      <c r="AX121" s="68">
        <v>19</v>
      </c>
      <c r="AY121" s="68">
        <v>21</v>
      </c>
      <c r="AZ121" s="68">
        <v>22</v>
      </c>
      <c r="BA121" s="18">
        <v>24</v>
      </c>
      <c r="BB121" s="19">
        <v>27</v>
      </c>
      <c r="BC121" s="19">
        <v>28</v>
      </c>
      <c r="BD121" s="19">
        <v>29</v>
      </c>
      <c r="BE121" s="19">
        <v>31</v>
      </c>
      <c r="BF121" s="19">
        <v>38</v>
      </c>
      <c r="BJ121" s="7"/>
      <c r="BK121" s="7"/>
      <c r="BL121" s="7"/>
      <c r="BM121" s="7"/>
      <c r="BN121" s="7"/>
      <c r="BO121" s="7"/>
      <c r="BP121" s="7"/>
      <c r="BQ121" s="7"/>
      <c r="BR121" s="7"/>
      <c r="BS121" s="7"/>
      <c r="BT121" s="7"/>
      <c r="BU121" s="7"/>
      <c r="BV121" s="7"/>
      <c r="BW121" s="7"/>
      <c r="BX121" s="7"/>
      <c r="BY121" s="7"/>
      <c r="DA121" s="7"/>
      <c r="DB121" s="7"/>
      <c r="DC121" s="7"/>
      <c r="DD121" s="7"/>
      <c r="DE121" s="7"/>
      <c r="DF121" s="7"/>
      <c r="DG121" s="7"/>
      <c r="DH121" s="7"/>
      <c r="DI121" s="7"/>
      <c r="DJ121" s="7"/>
      <c r="DK121" s="7"/>
      <c r="DL121" s="7"/>
      <c r="DM121" s="7"/>
      <c r="DN121" s="7"/>
      <c r="DO121" s="7"/>
      <c r="DP121" s="7"/>
      <c r="DQ121" s="7"/>
      <c r="DR121" s="7"/>
      <c r="DS121" s="7"/>
      <c r="DT121" s="7"/>
      <c r="DU121" s="7"/>
      <c r="DV121" s="7"/>
      <c r="DW121" s="7"/>
      <c r="DX121" s="7"/>
      <c r="DY121" s="7"/>
      <c r="DZ121" s="7"/>
    </row>
    <row r="122" spans="2:150" ht="29.5" thickBot="1" x14ac:dyDescent="0.4">
      <c r="H122" s="5" t="s">
        <v>19</v>
      </c>
      <c r="I122" s="11" t="s">
        <v>20</v>
      </c>
      <c r="J122" s="20" t="s">
        <v>9</v>
      </c>
      <c r="K122" s="20" t="s">
        <v>10</v>
      </c>
      <c r="L122" s="22" t="s">
        <v>11</v>
      </c>
      <c r="M122" s="22" t="s">
        <v>92</v>
      </c>
      <c r="N122" s="20" t="s">
        <v>65</v>
      </c>
      <c r="O122" s="22" t="s">
        <v>93</v>
      </c>
      <c r="P122" s="72" t="s">
        <v>80</v>
      </c>
      <c r="Q122" s="20" t="s">
        <v>86</v>
      </c>
      <c r="R122" s="23" t="s">
        <v>5</v>
      </c>
      <c r="S122" s="23" t="s">
        <v>6</v>
      </c>
      <c r="T122" s="20" t="s">
        <v>7</v>
      </c>
      <c r="U122" s="22" t="s">
        <v>8</v>
      </c>
      <c r="V122" s="20" t="s">
        <v>87</v>
      </c>
      <c r="W122" s="73" t="s">
        <v>81</v>
      </c>
      <c r="X122" s="23" t="s">
        <v>131</v>
      </c>
      <c r="Y122" s="23" t="s">
        <v>125</v>
      </c>
      <c r="Z122" s="23" t="s">
        <v>137</v>
      </c>
      <c r="AA122" s="23" t="s">
        <v>132</v>
      </c>
      <c r="AB122" s="23" t="s">
        <v>126</v>
      </c>
      <c r="AC122" s="23" t="s">
        <v>138</v>
      </c>
      <c r="AK122" s="5" t="s">
        <v>19</v>
      </c>
      <c r="AL122" s="11" t="s">
        <v>20</v>
      </c>
      <c r="AM122" s="20" t="s">
        <v>9</v>
      </c>
      <c r="AN122" s="20" t="s">
        <v>10</v>
      </c>
      <c r="AO122" s="21" t="s">
        <v>11</v>
      </c>
      <c r="AP122" s="22" t="s">
        <v>92</v>
      </c>
      <c r="AQ122" s="20" t="s">
        <v>65</v>
      </c>
      <c r="AR122" s="22" t="s">
        <v>93</v>
      </c>
      <c r="AS122" s="72" t="s">
        <v>80</v>
      </c>
      <c r="AT122" s="20" t="s">
        <v>86</v>
      </c>
      <c r="AU122" s="20" t="s">
        <v>5</v>
      </c>
      <c r="AV122" s="23" t="s">
        <v>6</v>
      </c>
      <c r="AW122" s="20" t="s">
        <v>7</v>
      </c>
      <c r="AX122" s="22" t="s">
        <v>8</v>
      </c>
      <c r="AY122" s="22" t="s">
        <v>87</v>
      </c>
      <c r="AZ122" s="72" t="s">
        <v>81</v>
      </c>
      <c r="BA122" s="23" t="s">
        <v>131</v>
      </c>
      <c r="BB122" s="23" t="s">
        <v>125</v>
      </c>
      <c r="BC122" s="23" t="s">
        <v>137</v>
      </c>
      <c r="BD122" s="23" t="s">
        <v>132</v>
      </c>
      <c r="BE122" s="23" t="s">
        <v>126</v>
      </c>
      <c r="BF122" s="23" t="s">
        <v>138</v>
      </c>
      <c r="BJ122" s="7"/>
      <c r="BK122" s="7"/>
      <c r="BL122" s="7"/>
      <c r="BM122" s="7"/>
      <c r="BN122" s="7"/>
      <c r="BO122" s="7"/>
      <c r="BP122" s="7"/>
      <c r="BQ122" s="7"/>
      <c r="BR122" s="7"/>
      <c r="BS122" s="7"/>
      <c r="BT122" s="7"/>
      <c r="BU122" s="7"/>
      <c r="BV122" s="7"/>
      <c r="BW122" s="7"/>
      <c r="BX122" s="7"/>
      <c r="BY122" s="7"/>
      <c r="DA122" s="7"/>
      <c r="DB122" s="7"/>
      <c r="DC122" s="7"/>
      <c r="DD122" s="7"/>
      <c r="DE122" s="7"/>
      <c r="DF122" s="7"/>
      <c r="DG122" s="7"/>
      <c r="DH122" s="7"/>
      <c r="DI122" s="7"/>
      <c r="DJ122" s="7"/>
      <c r="DK122" s="7"/>
      <c r="DL122" s="7"/>
      <c r="DM122" s="7"/>
      <c r="DN122" s="7"/>
      <c r="DO122" s="7"/>
      <c r="DP122" s="7"/>
      <c r="DQ122" s="7"/>
      <c r="DR122" s="7"/>
      <c r="DS122" s="7"/>
      <c r="DT122" s="7"/>
      <c r="DU122" s="7"/>
      <c r="DV122" s="7"/>
      <c r="DW122" s="7"/>
      <c r="DX122" s="7"/>
      <c r="DY122" s="7"/>
      <c r="DZ122" s="7"/>
    </row>
    <row r="123" spans="2:150" ht="15" thickBot="1" x14ac:dyDescent="0.4">
      <c r="H123" s="221" t="s">
        <v>21</v>
      </c>
      <c r="I123" s="222"/>
      <c r="J123" s="25" t="s">
        <v>4</v>
      </c>
      <c r="K123" s="25" t="s">
        <v>15</v>
      </c>
      <c r="L123" s="25" t="s">
        <v>15</v>
      </c>
      <c r="M123" s="25" t="s">
        <v>15</v>
      </c>
      <c r="N123" s="25" t="s">
        <v>15</v>
      </c>
      <c r="O123" s="25" t="s">
        <v>15</v>
      </c>
      <c r="P123" s="12" t="s">
        <v>15</v>
      </c>
      <c r="Q123" s="12" t="s">
        <v>15</v>
      </c>
      <c r="R123" s="26" t="s">
        <v>4</v>
      </c>
      <c r="S123" s="13" t="s">
        <v>4</v>
      </c>
      <c r="T123" s="13" t="s">
        <v>4</v>
      </c>
      <c r="U123" s="13" t="s">
        <v>4</v>
      </c>
      <c r="V123" s="12" t="s">
        <v>4</v>
      </c>
      <c r="W123" s="13" t="s">
        <v>4</v>
      </c>
      <c r="X123" s="13" t="s">
        <v>4</v>
      </c>
      <c r="Y123" s="13" t="s">
        <v>4</v>
      </c>
      <c r="Z123" s="13" t="s">
        <v>4</v>
      </c>
      <c r="AA123" s="13" t="s">
        <v>4</v>
      </c>
      <c r="AB123" s="13" t="s">
        <v>4</v>
      </c>
      <c r="AC123" s="13" t="s">
        <v>15</v>
      </c>
      <c r="AK123" s="221" t="s">
        <v>21</v>
      </c>
      <c r="AL123" s="222"/>
      <c r="AM123" s="25" t="s">
        <v>4</v>
      </c>
      <c r="AN123" s="25" t="s">
        <v>15</v>
      </c>
      <c r="AO123" s="25" t="s">
        <v>15</v>
      </c>
      <c r="AP123" s="25" t="s">
        <v>15</v>
      </c>
      <c r="AQ123" s="12" t="s">
        <v>15</v>
      </c>
      <c r="AR123" s="12" t="s">
        <v>15</v>
      </c>
      <c r="AS123" s="24" t="s">
        <v>15</v>
      </c>
      <c r="AT123" s="12" t="s">
        <v>15</v>
      </c>
      <c r="AU123" s="130" t="s">
        <v>4</v>
      </c>
      <c r="AV123" s="25" t="s">
        <v>4</v>
      </c>
      <c r="AW123" s="25" t="s">
        <v>4</v>
      </c>
      <c r="AX123" s="12" t="s">
        <v>4</v>
      </c>
      <c r="AY123" s="13" t="s">
        <v>4</v>
      </c>
      <c r="AZ123" s="13" t="s">
        <v>4</v>
      </c>
      <c r="BA123" s="13" t="s">
        <v>4</v>
      </c>
      <c r="BB123" s="13" t="s">
        <v>4</v>
      </c>
      <c r="BC123" s="13" t="s">
        <v>4</v>
      </c>
      <c r="BD123" s="13" t="s">
        <v>4</v>
      </c>
      <c r="BE123" s="13" t="s">
        <v>4</v>
      </c>
      <c r="BF123" s="12" t="s">
        <v>15</v>
      </c>
      <c r="BJ123" s="7"/>
      <c r="BK123" s="7"/>
      <c r="BL123" s="7"/>
      <c r="BM123" s="7"/>
      <c r="BN123" s="7"/>
      <c r="BO123" s="7"/>
      <c r="BP123" s="7"/>
      <c r="BQ123" s="7"/>
      <c r="BR123" s="7"/>
      <c r="BS123" s="7"/>
      <c r="BT123" s="7"/>
      <c r="BU123" s="7"/>
      <c r="BV123" s="7"/>
      <c r="BW123" s="7"/>
      <c r="BX123" s="7"/>
      <c r="BY123" s="7"/>
      <c r="DA123" s="7"/>
      <c r="DB123" s="7"/>
      <c r="DC123" s="7"/>
      <c r="DD123" s="7"/>
      <c r="DE123" s="7"/>
      <c r="DF123" s="7"/>
      <c r="DG123" s="7"/>
      <c r="DH123" s="7"/>
      <c r="DI123" s="7"/>
      <c r="DJ123" s="7"/>
      <c r="DK123" s="7"/>
      <c r="DL123" s="7"/>
      <c r="DM123" s="7"/>
      <c r="DN123" s="7"/>
      <c r="DO123" s="7"/>
      <c r="DP123" s="7"/>
      <c r="DQ123" s="7"/>
      <c r="DR123" s="7"/>
      <c r="DS123" s="7"/>
      <c r="DT123" s="7"/>
      <c r="DU123" s="7"/>
      <c r="DV123" s="7"/>
      <c r="DW123" s="7"/>
      <c r="DX123" s="7"/>
      <c r="DY123" s="7"/>
      <c r="DZ123" s="7"/>
    </row>
    <row r="124" spans="2:150" ht="15" thickBot="1" x14ac:dyDescent="0.4">
      <c r="H124" s="223" t="s">
        <v>22</v>
      </c>
      <c r="I124" s="224"/>
      <c r="J124" s="70">
        <v>1.0582010582010581E-2</v>
      </c>
      <c r="K124" s="70">
        <v>0.12293456708526107</v>
      </c>
      <c r="L124" s="70">
        <v>1.1896893588896233E-2</v>
      </c>
      <c r="M124" s="70">
        <v>6.6093853271645734E-4</v>
      </c>
      <c r="N124" s="70">
        <v>2.5776602775941838E-2</v>
      </c>
      <c r="O124" s="70">
        <v>0.44415069398545937</v>
      </c>
      <c r="P124" s="70">
        <v>3.3046926635822871E-2</v>
      </c>
      <c r="Q124" s="27">
        <v>0.15201586252478519</v>
      </c>
      <c r="R124" s="27">
        <v>1.4550264550264549E-2</v>
      </c>
      <c r="S124" s="77">
        <v>9.9537037037037035E-2</v>
      </c>
      <c r="T124" s="77">
        <v>0.21924603174603174</v>
      </c>
      <c r="U124" s="77">
        <v>9.9206349206349201E-4</v>
      </c>
      <c r="V124" s="27">
        <v>6.6137566137566134E-4</v>
      </c>
      <c r="W124" s="109">
        <v>7.2751322751322747E-3</v>
      </c>
      <c r="X124" s="109">
        <v>0.12103174603174603</v>
      </c>
      <c r="Y124" s="109">
        <v>0.10515873015873016</v>
      </c>
      <c r="Z124" s="109">
        <v>5.1587301587301584E-2</v>
      </c>
      <c r="AA124" s="109">
        <v>6.6137566137566134E-4</v>
      </c>
      <c r="AB124" s="109">
        <v>0.36871693121693122</v>
      </c>
      <c r="AC124" s="109">
        <v>0.209517514871117</v>
      </c>
      <c r="AK124" s="223" t="s">
        <v>22</v>
      </c>
      <c r="AL124" s="224"/>
      <c r="AM124" s="70">
        <v>1.0582010582010581E-2</v>
      </c>
      <c r="AN124" s="70">
        <v>0.12293456708526107</v>
      </c>
      <c r="AO124" s="70">
        <v>1.1896893588896233E-2</v>
      </c>
      <c r="AP124" s="70">
        <v>6.6093853271645734E-4</v>
      </c>
      <c r="AQ124" s="70">
        <v>2.5776602775941838E-2</v>
      </c>
      <c r="AR124" s="70">
        <v>0.44415069398545937</v>
      </c>
      <c r="AS124" s="70">
        <v>3.3046926635822871E-2</v>
      </c>
      <c r="AT124" s="27">
        <v>0.15201586252478519</v>
      </c>
      <c r="AU124" s="27">
        <v>1.4550264550264549E-2</v>
      </c>
      <c r="AV124" s="77">
        <v>9.9537037037037035E-2</v>
      </c>
      <c r="AW124" s="77">
        <v>0.21924603174603174</v>
      </c>
      <c r="AX124" s="77">
        <v>9.9206349206349201E-4</v>
      </c>
      <c r="AY124" s="27">
        <v>6.6137566137566134E-4</v>
      </c>
      <c r="AZ124" s="109">
        <v>7.2751322751322747E-3</v>
      </c>
      <c r="BA124" s="109">
        <v>0.12103174603174603</v>
      </c>
      <c r="BB124" s="109">
        <v>0.10515873015873016</v>
      </c>
      <c r="BC124" s="109">
        <v>5.1587301587301584E-2</v>
      </c>
      <c r="BD124" s="109">
        <v>6.6137566137566134E-4</v>
      </c>
      <c r="BE124" s="109">
        <v>0.36871693121693122</v>
      </c>
      <c r="BF124" s="109">
        <v>0.209517514871117</v>
      </c>
      <c r="BG124" s="109"/>
      <c r="BH124" s="109"/>
      <c r="BJ124" s="7"/>
      <c r="BK124" s="7"/>
      <c r="BL124" s="7"/>
      <c r="BM124" s="7"/>
      <c r="BN124" s="7"/>
      <c r="BO124" s="7"/>
      <c r="BP124" s="7"/>
      <c r="BQ124" s="7"/>
      <c r="BR124" s="7"/>
      <c r="BS124" s="7"/>
      <c r="BT124" s="7"/>
      <c r="BU124" s="7"/>
      <c r="BV124" s="7"/>
      <c r="BW124" s="7"/>
      <c r="BX124" s="7"/>
      <c r="BY124" s="7"/>
      <c r="DA124" s="7"/>
      <c r="DB124" s="7"/>
      <c r="DC124" s="7"/>
      <c r="DD124" s="7"/>
      <c r="DE124" s="7"/>
      <c r="DF124" s="7"/>
      <c r="DG124" s="7"/>
      <c r="DH124" s="7"/>
      <c r="DI124" s="7"/>
      <c r="DJ124" s="7"/>
      <c r="DK124" s="7"/>
      <c r="DL124" s="7"/>
      <c r="DM124" s="7"/>
      <c r="DN124" s="7"/>
      <c r="DO124" s="7"/>
      <c r="DP124" s="7"/>
      <c r="DQ124" s="7"/>
      <c r="DR124" s="7"/>
      <c r="DS124" s="7"/>
      <c r="DT124" s="7"/>
      <c r="DU124" s="7"/>
      <c r="DV124" s="7"/>
      <c r="DW124" s="7"/>
      <c r="DX124" s="7"/>
      <c r="DY124" s="7"/>
      <c r="DZ124" s="7"/>
      <c r="EP124" s="1" t="s">
        <v>29</v>
      </c>
      <c r="EQ124" s="1" t="s">
        <v>27</v>
      </c>
      <c r="ER124" s="1" t="s">
        <v>28</v>
      </c>
    </row>
    <row r="125" spans="2:150" x14ac:dyDescent="0.35">
      <c r="B125" s="178">
        <v>1</v>
      </c>
      <c r="C125" s="156" t="s">
        <v>30</v>
      </c>
      <c r="D125" s="28"/>
      <c r="E125" s="28"/>
      <c r="F125" s="28"/>
      <c r="G125" s="29"/>
      <c r="H125" s="4">
        <f>H69*1.1</f>
        <v>4230.1600000000008</v>
      </c>
      <c r="I125" s="30">
        <f>H125/$H$170</f>
        <v>1.6896153418619605E-2</v>
      </c>
      <c r="J125" s="106">
        <f t="shared" ref="J125:AC137" si="366">IF(J$123="EV",$I$117*($H$170/$C$119)*$A$1*J$124*$I125,IF(J$123="PHEV",$I$118*($H$170/$C$119)*$A$1*J$124*$I125))</f>
        <v>0.30747954900623814</v>
      </c>
      <c r="K125" s="106">
        <f t="shared" si="366"/>
        <v>1.7860436328098639</v>
      </c>
      <c r="L125" s="113">
        <f t="shared" si="366"/>
        <v>0.17284293220740615</v>
      </c>
      <c r="M125" s="113">
        <f t="shared" si="366"/>
        <v>9.6023851226336755E-3</v>
      </c>
      <c r="N125" s="113">
        <f t="shared" si="366"/>
        <v>0.37449301978271338</v>
      </c>
      <c r="O125" s="113">
        <f t="shared" si="366"/>
        <v>6.4528028024098312</v>
      </c>
      <c r="P125" s="82">
        <f t="shared" si="366"/>
        <v>0.48011925613168382</v>
      </c>
      <c r="Q125" s="82">
        <f t="shared" si="366"/>
        <v>2.208548578205745</v>
      </c>
      <c r="R125" s="92">
        <f t="shared" si="366"/>
        <v>0.42278437988357742</v>
      </c>
      <c r="S125" s="114">
        <f t="shared" si="366"/>
        <v>2.8922295078399274</v>
      </c>
      <c r="T125" s="114">
        <f t="shared" si="366"/>
        <v>6.3705919059729963</v>
      </c>
      <c r="U125" s="114">
        <f t="shared" si="366"/>
        <v>2.8826207719334824E-2</v>
      </c>
      <c r="V125" s="110">
        <f t="shared" si="366"/>
        <v>1.9217471812889884E-2</v>
      </c>
      <c r="W125" s="110">
        <f t="shared" si="366"/>
        <v>0.21139218994178871</v>
      </c>
      <c r="X125" s="110">
        <f t="shared" si="366"/>
        <v>3.5167973417588487</v>
      </c>
      <c r="Y125" s="110">
        <f t="shared" si="366"/>
        <v>3.0555780182494918</v>
      </c>
      <c r="Z125" s="110">
        <f t="shared" si="366"/>
        <v>1.4989628014054108</v>
      </c>
      <c r="AA125" s="110">
        <f t="shared" si="366"/>
        <v>1.9217471812889884E-2</v>
      </c>
      <c r="AB125" s="110">
        <f t="shared" si="366"/>
        <v>10.713740535686108</v>
      </c>
      <c r="AC125" s="110">
        <f t="shared" si="366"/>
        <v>3.0439560838748756</v>
      </c>
      <c r="AE125" s="178">
        <v>1</v>
      </c>
      <c r="AF125" s="156" t="s">
        <v>30</v>
      </c>
      <c r="AG125" s="28"/>
      <c r="AH125" s="28"/>
      <c r="AI125" s="28"/>
      <c r="AJ125" s="29"/>
      <c r="AK125" s="4">
        <f>AK69*1.1</f>
        <v>4230.1600000000008</v>
      </c>
      <c r="AL125" s="44">
        <f t="shared" ref="AL125" si="367">I125</f>
        <v>1.6896153418619605E-2</v>
      </c>
      <c r="AM125" s="100">
        <f t="shared" ref="AM125" si="368">ROUND(J125,0)</f>
        <v>0</v>
      </c>
      <c r="AN125" s="100">
        <f t="shared" ref="AN125" si="369">ROUND(K125,0)</f>
        <v>2</v>
      </c>
      <c r="AO125" s="100">
        <f t="shared" ref="AO125" si="370">ROUND(L125,0)</f>
        <v>0</v>
      </c>
      <c r="AP125" s="100">
        <f t="shared" ref="AP125" si="371">ROUND(M125,0)</f>
        <v>0</v>
      </c>
      <c r="AQ125" s="103">
        <f t="shared" ref="AQ125" si="372">ROUND(N125,0)</f>
        <v>0</v>
      </c>
      <c r="AR125" s="103">
        <f t="shared" ref="AR125" si="373">ROUND(O125,0)</f>
        <v>6</v>
      </c>
      <c r="AS125" s="152">
        <f t="shared" ref="AS125" si="374">ROUND(P125,0)</f>
        <v>0</v>
      </c>
      <c r="AT125" s="103">
        <f t="shared" ref="AT125" si="375">ROUND(Q125,0)</f>
        <v>2</v>
      </c>
      <c r="AU125" s="131">
        <f t="shared" ref="AU125" si="376">ROUND(R125,0)</f>
        <v>0</v>
      </c>
      <c r="AV125" s="131">
        <f t="shared" ref="AV125" si="377">ROUND(S125,0)</f>
        <v>3</v>
      </c>
      <c r="AW125" s="132">
        <f t="shared" ref="AW125" si="378">ROUND(T125,0)</f>
        <v>6</v>
      </c>
      <c r="AX125" s="136">
        <f t="shared" ref="AX125" si="379">ROUND(U125,0)</f>
        <v>0</v>
      </c>
      <c r="AY125" s="125">
        <f t="shared" ref="AY125" si="380">ROUND(V125,0)</f>
        <v>0</v>
      </c>
      <c r="AZ125" s="125">
        <f t="shared" ref="AZ125" si="381">ROUND(W125,0)</f>
        <v>0</v>
      </c>
      <c r="BA125" s="125">
        <f t="shared" ref="BA125" si="382">ROUND(X125,0)</f>
        <v>4</v>
      </c>
      <c r="BB125" s="125">
        <f t="shared" ref="BB125" si="383">ROUND(Y125,0)</f>
        <v>3</v>
      </c>
      <c r="BC125" s="125">
        <f t="shared" ref="BC125" si="384">ROUND(Z125,0)</f>
        <v>1</v>
      </c>
      <c r="BD125" s="125">
        <f t="shared" ref="BD125" si="385">ROUND(AA125,0)</f>
        <v>0</v>
      </c>
      <c r="BE125" s="125">
        <f t="shared" ref="BE125" si="386">ROUND(AB125,0)</f>
        <v>11</v>
      </c>
      <c r="BF125" s="125">
        <f t="shared" ref="BF125" si="387">ROUND(AC125,0)</f>
        <v>3</v>
      </c>
      <c r="BJ125" s="7">
        <f t="shared" ref="BJ125" si="388">AM125*$BI$5</f>
        <v>0</v>
      </c>
      <c r="BK125" s="7">
        <f t="shared" ref="BK125" si="389">AM125*$BI$6</f>
        <v>0</v>
      </c>
      <c r="BL125" s="7">
        <f t="shared" ref="BL125" si="390">AN125*$BI$5</f>
        <v>2</v>
      </c>
      <c r="BM125" s="7">
        <f t="shared" ref="BM125" si="391">AN125*$BI$6</f>
        <v>0</v>
      </c>
      <c r="BN125" s="7">
        <f t="shared" ref="BN125" si="392">AO125*$BI$5</f>
        <v>0</v>
      </c>
      <c r="BO125" s="7">
        <f t="shared" ref="BO125" si="393">AO125*$BI$6</f>
        <v>0</v>
      </c>
      <c r="BP125" s="7">
        <f>AP125*$BI$5</f>
        <v>0</v>
      </c>
      <c r="BQ125" s="7">
        <f>AP125*$BI$6</f>
        <v>0</v>
      </c>
      <c r="BR125" s="7">
        <f t="shared" ref="BR125" si="394">AQ125*$BI$5</f>
        <v>0</v>
      </c>
      <c r="BS125" s="7">
        <f t="shared" ref="BS125" si="395">AQ125*$BI$6</f>
        <v>0</v>
      </c>
      <c r="BT125" s="7">
        <f>AR125*$BI$5</f>
        <v>6</v>
      </c>
      <c r="BU125" s="7">
        <f>AR125*$BI$6</f>
        <v>0</v>
      </c>
      <c r="BV125" s="7">
        <f t="shared" ref="BV125" si="396">AS125*$BI$5</f>
        <v>0</v>
      </c>
      <c r="BW125" s="7">
        <f t="shared" ref="BW125" si="397">AS125*$BI$6</f>
        <v>0</v>
      </c>
      <c r="BX125" s="7">
        <f t="shared" ref="BX125" si="398">AT125*$BI$5</f>
        <v>2</v>
      </c>
      <c r="BY125" s="7">
        <f t="shared" ref="BY125" si="399">AT125*$BI$6</f>
        <v>0</v>
      </c>
      <c r="BZ125" s="1">
        <f t="shared" ref="BZ125" si="400">AU125*$CA$5</f>
        <v>0</v>
      </c>
      <c r="CA125" s="1">
        <f t="shared" ref="CA125" si="401">AU125*$CA$6</f>
        <v>0</v>
      </c>
      <c r="CB125" s="1">
        <f t="shared" ref="CB125" si="402">AV125*$CA$5</f>
        <v>2.4000000000000004</v>
      </c>
      <c r="CC125" s="1">
        <f t="shared" ref="CC125" si="403">AV125*$CA$6</f>
        <v>0.60000000000000009</v>
      </c>
      <c r="CD125" s="1">
        <f t="shared" ref="CD125" si="404">AW125*$CA$5</f>
        <v>4.8000000000000007</v>
      </c>
      <c r="CE125" s="1">
        <f t="shared" ref="CE125" si="405">AW125*$CA$6</f>
        <v>1.2000000000000002</v>
      </c>
      <c r="CF125" s="1">
        <f t="shared" ref="CF125" si="406">AX125*$CA$5</f>
        <v>0</v>
      </c>
      <c r="CG125" s="1">
        <f t="shared" ref="CG125" si="407">AX125*$CA$6</f>
        <v>0</v>
      </c>
      <c r="CH125" s="1">
        <f t="shared" ref="CH125" si="408">AY125*$CA$5</f>
        <v>0</v>
      </c>
      <c r="CI125" s="1">
        <f t="shared" ref="CI125" si="409">AY125*$CA$6</f>
        <v>0</v>
      </c>
      <c r="CJ125" s="1">
        <f t="shared" ref="CJ125" si="410">AZ125*$CA$5</f>
        <v>0</v>
      </c>
      <c r="CK125" s="1">
        <f t="shared" ref="CK125" si="411">AZ125*$CA$6</f>
        <v>0</v>
      </c>
      <c r="CL125" s="1">
        <f t="shared" ref="CL125" si="412">BA125*$CA$5</f>
        <v>3.2</v>
      </c>
      <c r="CM125" s="1">
        <f t="shared" ref="CM125" si="413">BA125*$CA$6</f>
        <v>0.8</v>
      </c>
      <c r="CN125" s="1">
        <f t="shared" ref="CN125" si="414">BB125*$CA$5</f>
        <v>2.4000000000000004</v>
      </c>
      <c r="CO125" s="1">
        <f t="shared" ref="CO125" si="415">BB125*$CA$6</f>
        <v>0.60000000000000009</v>
      </c>
      <c r="CP125" s="1">
        <f t="shared" ref="CP125" si="416">BC125*$CA$5</f>
        <v>0.8</v>
      </c>
      <c r="CQ125" s="1">
        <f t="shared" ref="CQ125" si="417">BC125*$CA$6</f>
        <v>0.2</v>
      </c>
      <c r="CR125" s="1">
        <f t="shared" ref="CR125" si="418">BD125*$CA$5</f>
        <v>0</v>
      </c>
      <c r="CS125" s="1">
        <f t="shared" ref="CS125" si="419">BD125*$CA$6</f>
        <v>0</v>
      </c>
      <c r="CT125" s="1">
        <f t="shared" ref="CT125" si="420">BE125*$CA$5</f>
        <v>8.8000000000000007</v>
      </c>
      <c r="CU125" s="1">
        <f t="shared" ref="CU125" si="421">BE125*$CA$6</f>
        <v>2.2000000000000002</v>
      </c>
      <c r="CV125" s="1">
        <f t="shared" ref="CV125" si="422">BF125*$CA$5</f>
        <v>2.4000000000000004</v>
      </c>
      <c r="CW125" s="1">
        <f t="shared" ref="CW125" si="423">BF125*$CA$6</f>
        <v>0.60000000000000009</v>
      </c>
      <c r="DA125" s="7">
        <f t="shared" ref="DA125" si="424">ROUND(BJ125,0)</f>
        <v>0</v>
      </c>
      <c r="DB125" s="7">
        <f t="shared" ref="DB125" si="425">ROUND(BK125,0)</f>
        <v>0</v>
      </c>
      <c r="DC125" s="7">
        <f t="shared" ref="DC125" si="426">ROUND(BL125,0)</f>
        <v>2</v>
      </c>
      <c r="DD125" s="7">
        <f t="shared" ref="DD125" si="427">ROUND(BM125,0)</f>
        <v>0</v>
      </c>
      <c r="DE125" s="7">
        <f t="shared" ref="DE125" si="428">ROUND(BN125,0)</f>
        <v>0</v>
      </c>
      <c r="DF125" s="7">
        <f t="shared" ref="DF125" si="429">ROUND(BO125,0)</f>
        <v>0</v>
      </c>
      <c r="DG125" s="7">
        <f t="shared" ref="DG125" si="430">ROUND(BP125,0)</f>
        <v>0</v>
      </c>
      <c r="DH125" s="7">
        <f t="shared" ref="DH125" si="431">ROUND(BQ125,0)</f>
        <v>0</v>
      </c>
      <c r="DI125" s="7">
        <f t="shared" ref="DI125" si="432">ROUND(BR125,0)</f>
        <v>0</v>
      </c>
      <c r="DJ125" s="7">
        <f t="shared" ref="DJ125" si="433">ROUND(BS125,0)</f>
        <v>0</v>
      </c>
      <c r="DK125" s="7">
        <f t="shared" ref="DK125" si="434">ROUND(BT125,0)</f>
        <v>6</v>
      </c>
      <c r="DL125" s="7">
        <f t="shared" ref="DL125" si="435">ROUND(BU125,0)</f>
        <v>0</v>
      </c>
      <c r="DM125" s="7">
        <f t="shared" ref="DM125" si="436">ROUND(BV125,0)</f>
        <v>0</v>
      </c>
      <c r="DN125" s="7">
        <f t="shared" ref="DN125" si="437">ROUND(BW125,0)</f>
        <v>0</v>
      </c>
      <c r="DO125" s="7">
        <f t="shared" ref="DO125" si="438">ROUND(BX125,0)</f>
        <v>2</v>
      </c>
      <c r="DP125" s="7">
        <f t="shared" ref="DP125" si="439">ROUND(BY125,0)</f>
        <v>0</v>
      </c>
      <c r="DQ125" s="7">
        <f t="shared" ref="DQ125" si="440">ROUND(BZ125,0)</f>
        <v>0</v>
      </c>
      <c r="DR125" s="7">
        <f t="shared" ref="DR125" si="441">ROUND(CA125,0)</f>
        <v>0</v>
      </c>
      <c r="DS125" s="7">
        <f t="shared" ref="DS125" si="442">ROUND(CB125,0)</f>
        <v>2</v>
      </c>
      <c r="DT125" s="7">
        <f t="shared" ref="DT125" si="443">ROUND(CC125,0)</f>
        <v>1</v>
      </c>
      <c r="DU125" s="7">
        <f t="shared" ref="DU125" si="444">ROUND(CD125,0)</f>
        <v>5</v>
      </c>
      <c r="DV125" s="7">
        <f t="shared" ref="DV125" si="445">ROUND(CE125,0)</f>
        <v>1</v>
      </c>
      <c r="DW125" s="7">
        <f t="shared" ref="DW125" si="446">ROUND(CF125,0)</f>
        <v>0</v>
      </c>
      <c r="DX125" s="7">
        <f t="shared" ref="DX125" si="447">ROUND(CG125,0)</f>
        <v>0</v>
      </c>
      <c r="DY125" s="7">
        <f t="shared" ref="DY125" si="448">ROUND(CH125,0)</f>
        <v>0</v>
      </c>
      <c r="DZ125" s="7">
        <f t="shared" ref="DZ125" si="449">ROUND(CI125,0)</f>
        <v>0</v>
      </c>
      <c r="EA125" s="7">
        <f t="shared" ref="EA125" si="450">ROUND(CJ125,0)</f>
        <v>0</v>
      </c>
      <c r="EB125" s="7">
        <f t="shared" ref="EB125" si="451">ROUND(CK125,0)</f>
        <v>0</v>
      </c>
      <c r="EC125" s="7">
        <f t="shared" ref="EC125" si="452">ROUND(CL125,0)</f>
        <v>3</v>
      </c>
      <c r="ED125" s="7">
        <f t="shared" ref="ED125" si="453">ROUND(CM125,0)</f>
        <v>1</v>
      </c>
      <c r="EE125" s="7">
        <f t="shared" ref="EE125" si="454">ROUND(CN125,0)</f>
        <v>2</v>
      </c>
      <c r="EF125" s="7">
        <f t="shared" ref="EF125" si="455">ROUND(CO125,0)</f>
        <v>1</v>
      </c>
      <c r="EG125" s="7">
        <f t="shared" ref="EG125" si="456">ROUND(CP125,0)</f>
        <v>1</v>
      </c>
      <c r="EH125" s="7">
        <f t="shared" ref="EH125" si="457">ROUND(CQ125,0)</f>
        <v>0</v>
      </c>
      <c r="EI125" s="7">
        <f t="shared" ref="EI125" si="458">ROUND(CR125,0)</f>
        <v>0</v>
      </c>
      <c r="EJ125" s="7">
        <f t="shared" ref="EJ125" si="459">ROUND(CS125,0)</f>
        <v>0</v>
      </c>
      <c r="EK125" s="7">
        <f t="shared" ref="EK125" si="460">ROUND(CT125,0)</f>
        <v>9</v>
      </c>
      <c r="EL125" s="7">
        <f t="shared" ref="EL125" si="461">ROUND(CU125,0)</f>
        <v>2</v>
      </c>
      <c r="EM125" s="7">
        <f t="shared" ref="EM125" si="462">ROUND(CV125,0)</f>
        <v>2</v>
      </c>
      <c r="EN125" s="7">
        <f t="shared" ref="EN125" si="463">ROUND(CW125,0)</f>
        <v>1</v>
      </c>
      <c r="EP125" s="1">
        <v>1</v>
      </c>
      <c r="EQ125" s="10">
        <f t="shared" ref="EQ125:EQ169" si="464">SUM($DA$12*DA125,$DC$12*DC125,$DE$12*DE125,$DG$12*DG125,$DI$12*DI125,$DK$12*DK125,$DM$12*DM125,$DO$12*DO125,$DQ$12*DQ125,$DS$12*DS125,$DU$12*DU125,$DW$12*DW125,$DY$12*DY125,$EA$12*EA125,$EC$12*EC125,$EE$12*EE125,$EG$12*EG125,$EI$12*EI125,$EK$12*EK125,$EM$12*EM125)</f>
        <v>84.965454545454534</v>
      </c>
      <c r="ER125" s="10">
        <f t="shared" ref="ER125" si="465">SUM($DB$12*DB125,$DD$12*DD125,$DF$12*DF125,$DH$12*DH125,$DJ$12*DJ125,$DL$12*DL125,$DN$12*DN125,$DP$12*DP125,$DR$12*DR125,$DT$12*DT125,$DV$12*DV125,$DX$12*DX125,$DZ$12*DZ125,$EB$12*EB125,$ED$12*ED125,$EF$12*EF125,$EH$12*EH125,$EJ$12*EJ125,$EL$12*EL125,$EN$12*EN125)</f>
        <v>3.6780000000000004</v>
      </c>
      <c r="ET125" s="1" t="str">
        <f t="shared" ref="ET125:ET169" si="466">"["&amp;ROUND(EQ125,2)&amp;", "&amp;ROUND(ER125,2)&amp;"]"</f>
        <v>[84.97, 3.68]</v>
      </c>
    </row>
    <row r="126" spans="2:150" x14ac:dyDescent="0.35">
      <c r="B126" s="179">
        <v>2</v>
      </c>
      <c r="C126" s="157" t="s">
        <v>31</v>
      </c>
      <c r="D126" s="161"/>
      <c r="E126" s="161"/>
      <c r="F126" s="161"/>
      <c r="G126" s="162"/>
      <c r="H126" s="163">
        <f t="shared" ref="H126:H169" si="467">H70*1.1</f>
        <v>3751.0000000000009</v>
      </c>
      <c r="I126" s="160">
        <f t="shared" ref="I126:I169" si="468">H126/$H$170</f>
        <v>1.4982287070286263E-2</v>
      </c>
      <c r="J126" s="113">
        <f t="shared" si="366"/>
        <v>0.27265062983962762</v>
      </c>
      <c r="K126" s="113">
        <f t="shared" si="366"/>
        <v>1.5837343425945589</v>
      </c>
      <c r="L126" s="113">
        <f t="shared" si="366"/>
        <v>0.15326461379947343</v>
      </c>
      <c r="M126" s="113">
        <f t="shared" si="366"/>
        <v>8.5147007666374133E-3</v>
      </c>
      <c r="N126" s="113">
        <f t="shared" si="366"/>
        <v>0.33207332989885913</v>
      </c>
      <c r="O126" s="113">
        <f t="shared" si="366"/>
        <v>5.7218789151803424</v>
      </c>
      <c r="P126" s="82">
        <f t="shared" si="366"/>
        <v>0.42573503833187065</v>
      </c>
      <c r="Q126" s="82">
        <f t="shared" si="366"/>
        <v>1.9583811763266048</v>
      </c>
      <c r="R126" s="96">
        <f t="shared" si="366"/>
        <v>0.37489461602948798</v>
      </c>
      <c r="S126" s="110">
        <f t="shared" si="366"/>
        <v>2.5646199869289976</v>
      </c>
      <c r="T126" s="110">
        <f t="shared" si="366"/>
        <v>5.6489802369897859</v>
      </c>
      <c r="U126" s="110">
        <f t="shared" si="366"/>
        <v>2.5560996547465093E-2</v>
      </c>
      <c r="V126" s="110">
        <f t="shared" si="366"/>
        <v>1.7040664364976726E-2</v>
      </c>
      <c r="W126" s="110">
        <f t="shared" si="366"/>
        <v>0.18744730801474399</v>
      </c>
      <c r="X126" s="110">
        <f t="shared" si="366"/>
        <v>3.1184415787907414</v>
      </c>
      <c r="Y126" s="110">
        <f t="shared" si="366"/>
        <v>2.7094656340312997</v>
      </c>
      <c r="Z126" s="110">
        <f t="shared" si="366"/>
        <v>1.3291718204681846</v>
      </c>
      <c r="AA126" s="110">
        <f t="shared" si="366"/>
        <v>1.7040664364976726E-2</v>
      </c>
      <c r="AB126" s="110">
        <f t="shared" si="366"/>
        <v>9.5001703834745257</v>
      </c>
      <c r="AC126" s="110">
        <f t="shared" si="366"/>
        <v>2.6991601430240602</v>
      </c>
      <c r="AE126" s="179">
        <v>2</v>
      </c>
      <c r="AF126" s="157" t="s">
        <v>31</v>
      </c>
      <c r="AG126" s="161"/>
      <c r="AH126" s="161"/>
      <c r="AI126" s="161"/>
      <c r="AJ126" s="162"/>
      <c r="AK126" s="163">
        <f t="shared" ref="AK126:AK169" si="469">AK70*1.1</f>
        <v>3751.0000000000009</v>
      </c>
      <c r="AL126" s="164">
        <f t="shared" ref="AL126:AL169" si="470">I126</f>
        <v>1.4982287070286263E-2</v>
      </c>
      <c r="AM126" s="143">
        <f t="shared" ref="AM126:AM169" si="471">ROUND(J126,0)</f>
        <v>0</v>
      </c>
      <c r="AN126" s="143">
        <f t="shared" ref="AN126:AN169" si="472">ROUND(K126,0)</f>
        <v>2</v>
      </c>
      <c r="AO126" s="143">
        <f t="shared" ref="AO126:AO169" si="473">ROUND(L126,0)</f>
        <v>0</v>
      </c>
      <c r="AP126" s="143">
        <f t="shared" ref="AP126:AP169" si="474">ROUND(M126,0)</f>
        <v>0</v>
      </c>
      <c r="AQ126" s="128">
        <f t="shared" ref="AQ126:AQ169" si="475">ROUND(N126,0)</f>
        <v>0</v>
      </c>
      <c r="AR126" s="128">
        <f t="shared" ref="AR126:AR169" si="476">ROUND(O126,0)</f>
        <v>6</v>
      </c>
      <c r="AS126" s="153">
        <f t="shared" ref="AS126:AS169" si="477">ROUND(P126,0)</f>
        <v>0</v>
      </c>
      <c r="AT126" s="128">
        <f t="shared" ref="AT126:AT169" si="478">ROUND(Q126,0)</f>
        <v>2</v>
      </c>
      <c r="AU126" s="132">
        <f t="shared" ref="AU126:AU169" si="479">ROUND(R126,0)</f>
        <v>0</v>
      </c>
      <c r="AV126" s="132">
        <f t="shared" ref="AV126:AV169" si="480">ROUND(S126,0)</f>
        <v>3</v>
      </c>
      <c r="AW126" s="132">
        <f t="shared" ref="AW126:AW169" si="481">ROUND(T126,0)</f>
        <v>6</v>
      </c>
      <c r="AX126" s="166">
        <f t="shared" ref="AX126:AX169" si="482">ROUND(U126,0)</f>
        <v>0</v>
      </c>
      <c r="AY126" s="125">
        <f t="shared" ref="AY126:AY169" si="483">ROUND(V126,0)</f>
        <v>0</v>
      </c>
      <c r="AZ126" s="125">
        <f t="shared" ref="AZ126:AZ169" si="484">ROUND(W126,0)</f>
        <v>0</v>
      </c>
      <c r="BA126" s="125">
        <f t="shared" ref="BA126:BA169" si="485">ROUND(X126,0)</f>
        <v>3</v>
      </c>
      <c r="BB126" s="125">
        <f t="shared" ref="BB126:BB169" si="486">ROUND(Y126,0)</f>
        <v>3</v>
      </c>
      <c r="BC126" s="125">
        <f t="shared" ref="BC126:BC169" si="487">ROUND(Z126,0)</f>
        <v>1</v>
      </c>
      <c r="BD126" s="125">
        <f t="shared" ref="BD126:BD169" si="488">ROUND(AA126,0)</f>
        <v>0</v>
      </c>
      <c r="BE126" s="125">
        <f t="shared" ref="BE126:BE169" si="489">ROUND(AB126,0)</f>
        <v>10</v>
      </c>
      <c r="BF126" s="125">
        <f t="shared" ref="BF126:BF169" si="490">ROUND(AC126,0)</f>
        <v>3</v>
      </c>
      <c r="BJ126" s="7">
        <f t="shared" ref="BJ126:BJ169" si="491">AM126*$BI$5</f>
        <v>0</v>
      </c>
      <c r="BK126" s="7">
        <f t="shared" ref="BK126:BK169" si="492">AM126*$BI$6</f>
        <v>0</v>
      </c>
      <c r="BL126" s="7">
        <f t="shared" ref="BL126:BL169" si="493">AN126*$BI$5</f>
        <v>2</v>
      </c>
      <c r="BM126" s="7">
        <f t="shared" ref="BM126:BM169" si="494">AN126*$BI$6</f>
        <v>0</v>
      </c>
      <c r="BN126" s="7">
        <f t="shared" ref="BN126:BN169" si="495">AO126*$BI$5</f>
        <v>0</v>
      </c>
      <c r="BO126" s="7">
        <f t="shared" ref="BO126:BO169" si="496">AO126*$BI$6</f>
        <v>0</v>
      </c>
      <c r="BP126" s="7">
        <f t="shared" ref="BP126:BP169" si="497">AP126*$BI$5</f>
        <v>0</v>
      </c>
      <c r="BQ126" s="7">
        <f t="shared" ref="BQ126:BQ169" si="498">AP126*$BI$6</f>
        <v>0</v>
      </c>
      <c r="BR126" s="7">
        <f t="shared" ref="BR126:BR169" si="499">AQ126*$BI$5</f>
        <v>0</v>
      </c>
      <c r="BS126" s="7">
        <f t="shared" ref="BS126:BS169" si="500">AQ126*$BI$6</f>
        <v>0</v>
      </c>
      <c r="BT126" s="7">
        <f t="shared" ref="BT126:BT169" si="501">AR126*$BI$5</f>
        <v>6</v>
      </c>
      <c r="BU126" s="7">
        <f t="shared" ref="BU126:BU169" si="502">AR126*$BI$6</f>
        <v>0</v>
      </c>
      <c r="BV126" s="7">
        <f t="shared" ref="BV126:BV169" si="503">AS126*$BI$5</f>
        <v>0</v>
      </c>
      <c r="BW126" s="7">
        <f t="shared" ref="BW126:BW169" si="504">AS126*$BI$6</f>
        <v>0</v>
      </c>
      <c r="BX126" s="7">
        <f t="shared" ref="BX126:BX169" si="505">AT126*$BI$5</f>
        <v>2</v>
      </c>
      <c r="BY126" s="7">
        <f t="shared" ref="BY126:BY169" si="506">AT126*$BI$6</f>
        <v>0</v>
      </c>
      <c r="BZ126" s="1">
        <f t="shared" ref="BZ126:BZ169" si="507">AU126*$CA$5</f>
        <v>0</v>
      </c>
      <c r="CA126" s="1">
        <f t="shared" ref="CA126:CA169" si="508">AU126*$CA$6</f>
        <v>0</v>
      </c>
      <c r="CB126" s="1">
        <f t="shared" ref="CB126:CB169" si="509">AV126*$CA$5</f>
        <v>2.4000000000000004</v>
      </c>
      <c r="CC126" s="1">
        <f t="shared" ref="CC126:CC169" si="510">AV126*$CA$6</f>
        <v>0.60000000000000009</v>
      </c>
      <c r="CD126" s="1">
        <f t="shared" ref="CD126:CD169" si="511">AW126*$CA$5</f>
        <v>4.8000000000000007</v>
      </c>
      <c r="CE126" s="1">
        <f t="shared" ref="CE126:CE169" si="512">AW126*$CA$6</f>
        <v>1.2000000000000002</v>
      </c>
      <c r="CF126" s="1">
        <f t="shared" ref="CF126:CF169" si="513">AX126*$CA$5</f>
        <v>0</v>
      </c>
      <c r="CG126" s="1">
        <f t="shared" ref="CG126:CG169" si="514">AX126*$CA$6</f>
        <v>0</v>
      </c>
      <c r="CH126" s="1">
        <f t="shared" ref="CH126:CH169" si="515">AY126*$CA$5</f>
        <v>0</v>
      </c>
      <c r="CI126" s="1">
        <f t="shared" ref="CI126:CI169" si="516">AY126*$CA$6</f>
        <v>0</v>
      </c>
      <c r="CJ126" s="1">
        <f t="shared" ref="CJ126:CJ169" si="517">AZ126*$CA$5</f>
        <v>0</v>
      </c>
      <c r="CK126" s="1">
        <f t="shared" ref="CK126:CK169" si="518">AZ126*$CA$6</f>
        <v>0</v>
      </c>
      <c r="CL126" s="1">
        <f t="shared" ref="CL126:CL169" si="519">BA126*$CA$5</f>
        <v>2.4000000000000004</v>
      </c>
      <c r="CM126" s="1">
        <f t="shared" ref="CM126:CM169" si="520">BA126*$CA$6</f>
        <v>0.60000000000000009</v>
      </c>
      <c r="CN126" s="1">
        <f t="shared" ref="CN126:CN169" si="521">BB126*$CA$5</f>
        <v>2.4000000000000004</v>
      </c>
      <c r="CO126" s="1">
        <f t="shared" ref="CO126:CO169" si="522">BB126*$CA$6</f>
        <v>0.60000000000000009</v>
      </c>
      <c r="CP126" s="1">
        <f t="shared" ref="CP126:CP169" si="523">BC126*$CA$5</f>
        <v>0.8</v>
      </c>
      <c r="CQ126" s="1">
        <f t="shared" ref="CQ126:CQ169" si="524">BC126*$CA$6</f>
        <v>0.2</v>
      </c>
      <c r="CR126" s="1">
        <f t="shared" ref="CR126:CR169" si="525">BD126*$CA$5</f>
        <v>0</v>
      </c>
      <c r="CS126" s="1">
        <f t="shared" ref="CS126:CS169" si="526">BD126*$CA$6</f>
        <v>0</v>
      </c>
      <c r="CT126" s="1">
        <f t="shared" ref="CT126:CT169" si="527">BE126*$CA$5</f>
        <v>8</v>
      </c>
      <c r="CU126" s="1">
        <f t="shared" ref="CU126:CU169" si="528">BE126*$CA$6</f>
        <v>2</v>
      </c>
      <c r="CV126" s="1">
        <f t="shared" ref="CV126:CV169" si="529">BF126*$CA$5</f>
        <v>2.4000000000000004</v>
      </c>
      <c r="CW126" s="1">
        <f t="shared" ref="CW126:CW169" si="530">BF126*$CA$6</f>
        <v>0.60000000000000009</v>
      </c>
      <c r="DA126" s="7">
        <f t="shared" ref="DA126:DA169" si="531">ROUND(BJ126,0)</f>
        <v>0</v>
      </c>
      <c r="DB126" s="7">
        <f t="shared" ref="DB126:DB169" si="532">ROUND(BK126,0)</f>
        <v>0</v>
      </c>
      <c r="DC126" s="7">
        <f t="shared" ref="DC126:DC169" si="533">ROUND(BL126,0)</f>
        <v>2</v>
      </c>
      <c r="DD126" s="7">
        <f t="shared" ref="DD126:DD169" si="534">ROUND(BM126,0)</f>
        <v>0</v>
      </c>
      <c r="DE126" s="7">
        <f t="shared" ref="DE126:DE169" si="535">ROUND(BN126,0)</f>
        <v>0</v>
      </c>
      <c r="DF126" s="7">
        <f t="shared" ref="DF126:DF169" si="536">ROUND(BO126,0)</f>
        <v>0</v>
      </c>
      <c r="DG126" s="7">
        <f t="shared" ref="DG126:DG169" si="537">ROUND(BP126,0)</f>
        <v>0</v>
      </c>
      <c r="DH126" s="7">
        <f t="shared" ref="DH126:DH169" si="538">ROUND(BQ126,0)</f>
        <v>0</v>
      </c>
      <c r="DI126" s="7">
        <f t="shared" ref="DI126:DI169" si="539">ROUND(BR126,0)</f>
        <v>0</v>
      </c>
      <c r="DJ126" s="7">
        <f t="shared" ref="DJ126:DJ169" si="540">ROUND(BS126,0)</f>
        <v>0</v>
      </c>
      <c r="DK126" s="7">
        <f t="shared" ref="DK126:DK169" si="541">ROUND(BT126,0)</f>
        <v>6</v>
      </c>
      <c r="DL126" s="7">
        <f t="shared" ref="DL126:DL169" si="542">ROUND(BU126,0)</f>
        <v>0</v>
      </c>
      <c r="DM126" s="7">
        <f t="shared" ref="DM126:DM169" si="543">ROUND(BV126,0)</f>
        <v>0</v>
      </c>
      <c r="DN126" s="7">
        <f t="shared" ref="DN126:DN169" si="544">ROUND(BW126,0)</f>
        <v>0</v>
      </c>
      <c r="DO126" s="7">
        <f t="shared" ref="DO126:DO169" si="545">ROUND(BX126,0)</f>
        <v>2</v>
      </c>
      <c r="DP126" s="7">
        <f t="shared" ref="DP126:DP169" si="546">ROUND(BY126,0)</f>
        <v>0</v>
      </c>
      <c r="DQ126" s="7">
        <f t="shared" ref="DQ126:DQ169" si="547">ROUND(BZ126,0)</f>
        <v>0</v>
      </c>
      <c r="DR126" s="7">
        <f t="shared" ref="DR126:DR169" si="548">ROUND(CA126,0)</f>
        <v>0</v>
      </c>
      <c r="DS126" s="7">
        <f t="shared" ref="DS126:DS169" si="549">ROUND(CB126,0)</f>
        <v>2</v>
      </c>
      <c r="DT126" s="7">
        <f t="shared" ref="DT126:DT169" si="550">ROUND(CC126,0)</f>
        <v>1</v>
      </c>
      <c r="DU126" s="7">
        <f t="shared" ref="DU126:DU169" si="551">ROUND(CD126,0)</f>
        <v>5</v>
      </c>
      <c r="DV126" s="7">
        <f t="shared" ref="DV126:DV169" si="552">ROUND(CE126,0)</f>
        <v>1</v>
      </c>
      <c r="DW126" s="7">
        <f t="shared" ref="DW126:DW169" si="553">ROUND(CF126,0)</f>
        <v>0</v>
      </c>
      <c r="DX126" s="7">
        <f t="shared" ref="DX126:DX169" si="554">ROUND(CG126,0)</f>
        <v>0</v>
      </c>
      <c r="DY126" s="7">
        <f t="shared" ref="DY126:DY169" si="555">ROUND(CH126,0)</f>
        <v>0</v>
      </c>
      <c r="DZ126" s="7">
        <f t="shared" ref="DZ126:DZ169" si="556">ROUND(CI126,0)</f>
        <v>0</v>
      </c>
      <c r="EA126" s="7">
        <f t="shared" ref="EA126:EA169" si="557">ROUND(CJ126,0)</f>
        <v>0</v>
      </c>
      <c r="EB126" s="7">
        <f t="shared" ref="EB126:EB169" si="558">ROUND(CK126,0)</f>
        <v>0</v>
      </c>
      <c r="EC126" s="7">
        <f t="shared" ref="EC126:EC169" si="559">ROUND(CL126,0)</f>
        <v>2</v>
      </c>
      <c r="ED126" s="7">
        <f t="shared" ref="ED126:ED169" si="560">ROUND(CM126,0)</f>
        <v>1</v>
      </c>
      <c r="EE126" s="7">
        <f t="shared" ref="EE126:EE169" si="561">ROUND(CN126,0)</f>
        <v>2</v>
      </c>
      <c r="EF126" s="7">
        <f t="shared" ref="EF126:EF169" si="562">ROUND(CO126,0)</f>
        <v>1</v>
      </c>
      <c r="EG126" s="7">
        <f t="shared" ref="EG126:EG169" si="563">ROUND(CP126,0)</f>
        <v>1</v>
      </c>
      <c r="EH126" s="7">
        <f t="shared" ref="EH126:EH169" si="564">ROUND(CQ126,0)</f>
        <v>0</v>
      </c>
      <c r="EI126" s="7">
        <f t="shared" ref="EI126:EI169" si="565">ROUND(CR126,0)</f>
        <v>0</v>
      </c>
      <c r="EJ126" s="7">
        <f t="shared" ref="EJ126:EJ169" si="566">ROUND(CS126,0)</f>
        <v>0</v>
      </c>
      <c r="EK126" s="7">
        <f t="shared" ref="EK126:EK169" si="567">ROUND(CT126,0)</f>
        <v>8</v>
      </c>
      <c r="EL126" s="7">
        <f t="shared" ref="EL126:EL169" si="568">ROUND(CU126,0)</f>
        <v>2</v>
      </c>
      <c r="EM126" s="7">
        <f t="shared" ref="EM126:EM169" si="569">ROUND(CV126,0)</f>
        <v>2</v>
      </c>
      <c r="EN126" s="7">
        <f t="shared" ref="EN126:EN169" si="570">ROUND(CW126,0)</f>
        <v>1</v>
      </c>
      <c r="EP126" s="1">
        <v>2</v>
      </c>
      <c r="EQ126" s="10">
        <f t="shared" si="464"/>
        <v>77.925454545454556</v>
      </c>
      <c r="ER126" s="10">
        <f t="shared" ref="ER126:ER169" si="571">SUM($DB$12*DB126,$DD$12*DD126,$DF$12*DF126,$DH$12*DH126,$DJ$12*DJ126,$DL$12*DL126,$DN$12*DN126,$DP$12*DP126,$DR$12*DR126,$DT$12*DT126,$DV$12*DV126,$DX$12*DX126,$DZ$12*DZ126,$EB$12*EB126,$ED$12*ED126,$EF$12*EF126,$EH$12*EH126,$EJ$12*EJ126,$EL$12*EL126,$EN$12*EN126)</f>
        <v>3.6780000000000004</v>
      </c>
      <c r="ET126" s="1" t="str">
        <f t="shared" si="466"/>
        <v>[77.93, 3.68]</v>
      </c>
    </row>
    <row r="127" spans="2:150" x14ac:dyDescent="0.35">
      <c r="B127" s="179">
        <v>3</v>
      </c>
      <c r="C127" s="158" t="s">
        <v>32</v>
      </c>
      <c r="D127" s="161"/>
      <c r="E127" s="161"/>
      <c r="F127" s="161"/>
      <c r="G127" s="162"/>
      <c r="H127" s="163">
        <f t="shared" si="467"/>
        <v>3916.7700000000004</v>
      </c>
      <c r="I127" s="160">
        <f t="shared" si="468"/>
        <v>1.5644407498876332E-2</v>
      </c>
      <c r="J127" s="113">
        <f t="shared" si="366"/>
        <v>0.28470002864221761</v>
      </c>
      <c r="K127" s="113">
        <f t="shared" si="366"/>
        <v>1.6537251828963182</v>
      </c>
      <c r="L127" s="113">
        <f t="shared" si="366"/>
        <v>0.16003792092545013</v>
      </c>
      <c r="M127" s="113">
        <f t="shared" si="366"/>
        <v>8.8909956069694526E-3</v>
      </c>
      <c r="N127" s="113">
        <f t="shared" si="366"/>
        <v>0.34674882867180862</v>
      </c>
      <c r="O127" s="113">
        <f t="shared" si="366"/>
        <v>5.9747490478834724</v>
      </c>
      <c r="P127" s="82">
        <f t="shared" si="366"/>
        <v>0.44454978034847265</v>
      </c>
      <c r="Q127" s="82">
        <f t="shared" si="366"/>
        <v>2.0449289896029739</v>
      </c>
      <c r="R127" s="96">
        <f t="shared" si="366"/>
        <v>0.3914625393830492</v>
      </c>
      <c r="S127" s="110">
        <f t="shared" si="366"/>
        <v>2.6779596444158593</v>
      </c>
      <c r="T127" s="110">
        <f t="shared" si="366"/>
        <v>5.8986287184309463</v>
      </c>
      <c r="U127" s="110">
        <f t="shared" si="366"/>
        <v>2.6690627685207899E-2</v>
      </c>
      <c r="V127" s="110">
        <f t="shared" si="366"/>
        <v>1.77937517901386E-2</v>
      </c>
      <c r="W127" s="110">
        <f t="shared" si="366"/>
        <v>0.1957312696915246</v>
      </c>
      <c r="X127" s="110">
        <f t="shared" si="366"/>
        <v>3.256256577595364</v>
      </c>
      <c r="Y127" s="110">
        <f t="shared" si="366"/>
        <v>2.8292065346320379</v>
      </c>
      <c r="Z127" s="110">
        <f t="shared" si="366"/>
        <v>1.3879126396308108</v>
      </c>
      <c r="AA127" s="110">
        <f t="shared" si="366"/>
        <v>1.77937517901386E-2</v>
      </c>
      <c r="AB127" s="110">
        <f t="shared" si="366"/>
        <v>9.9200166230022688</v>
      </c>
      <c r="AC127" s="110">
        <f t="shared" si="366"/>
        <v>2.8184456074093167</v>
      </c>
      <c r="AE127" s="179">
        <v>3</v>
      </c>
      <c r="AF127" s="158" t="s">
        <v>32</v>
      </c>
      <c r="AG127" s="161"/>
      <c r="AH127" s="161"/>
      <c r="AI127" s="161"/>
      <c r="AJ127" s="162"/>
      <c r="AK127" s="163">
        <f t="shared" si="469"/>
        <v>3916.7700000000004</v>
      </c>
      <c r="AL127" s="164">
        <f t="shared" si="470"/>
        <v>1.5644407498876332E-2</v>
      </c>
      <c r="AM127" s="143">
        <f t="shared" si="471"/>
        <v>0</v>
      </c>
      <c r="AN127" s="143">
        <f t="shared" si="472"/>
        <v>2</v>
      </c>
      <c r="AO127" s="143">
        <f t="shared" si="473"/>
        <v>0</v>
      </c>
      <c r="AP127" s="143">
        <f t="shared" si="474"/>
        <v>0</v>
      </c>
      <c r="AQ127" s="128">
        <f t="shared" si="475"/>
        <v>0</v>
      </c>
      <c r="AR127" s="128">
        <f t="shared" si="476"/>
        <v>6</v>
      </c>
      <c r="AS127" s="153">
        <f t="shared" si="477"/>
        <v>0</v>
      </c>
      <c r="AT127" s="128">
        <f t="shared" si="478"/>
        <v>2</v>
      </c>
      <c r="AU127" s="132">
        <f t="shared" si="479"/>
        <v>0</v>
      </c>
      <c r="AV127" s="132">
        <f t="shared" si="480"/>
        <v>3</v>
      </c>
      <c r="AW127" s="132">
        <f t="shared" si="481"/>
        <v>6</v>
      </c>
      <c r="AX127" s="166">
        <f t="shared" si="482"/>
        <v>0</v>
      </c>
      <c r="AY127" s="125">
        <f t="shared" si="483"/>
        <v>0</v>
      </c>
      <c r="AZ127" s="125">
        <f t="shared" si="484"/>
        <v>0</v>
      </c>
      <c r="BA127" s="125">
        <f t="shared" si="485"/>
        <v>3</v>
      </c>
      <c r="BB127" s="125">
        <f t="shared" si="486"/>
        <v>3</v>
      </c>
      <c r="BC127" s="125">
        <f t="shared" si="487"/>
        <v>1</v>
      </c>
      <c r="BD127" s="125">
        <f t="shared" si="488"/>
        <v>0</v>
      </c>
      <c r="BE127" s="125">
        <f t="shared" si="489"/>
        <v>10</v>
      </c>
      <c r="BF127" s="125">
        <f t="shared" si="490"/>
        <v>3</v>
      </c>
      <c r="BJ127" s="7">
        <f t="shared" si="491"/>
        <v>0</v>
      </c>
      <c r="BK127" s="7">
        <f t="shared" si="492"/>
        <v>0</v>
      </c>
      <c r="BL127" s="7">
        <f t="shared" si="493"/>
        <v>2</v>
      </c>
      <c r="BM127" s="7">
        <f t="shared" si="494"/>
        <v>0</v>
      </c>
      <c r="BN127" s="7">
        <f t="shared" si="495"/>
        <v>0</v>
      </c>
      <c r="BO127" s="7">
        <f t="shared" si="496"/>
        <v>0</v>
      </c>
      <c r="BP127" s="7">
        <f t="shared" si="497"/>
        <v>0</v>
      </c>
      <c r="BQ127" s="7">
        <f t="shared" si="498"/>
        <v>0</v>
      </c>
      <c r="BR127" s="7">
        <f t="shared" si="499"/>
        <v>0</v>
      </c>
      <c r="BS127" s="7">
        <f t="shared" si="500"/>
        <v>0</v>
      </c>
      <c r="BT127" s="7">
        <f t="shared" si="501"/>
        <v>6</v>
      </c>
      <c r="BU127" s="7">
        <f t="shared" si="502"/>
        <v>0</v>
      </c>
      <c r="BV127" s="7">
        <f t="shared" si="503"/>
        <v>0</v>
      </c>
      <c r="BW127" s="7">
        <f t="shared" si="504"/>
        <v>0</v>
      </c>
      <c r="BX127" s="7">
        <f t="shared" si="505"/>
        <v>2</v>
      </c>
      <c r="BY127" s="7">
        <f t="shared" si="506"/>
        <v>0</v>
      </c>
      <c r="BZ127" s="1">
        <f t="shared" si="507"/>
        <v>0</v>
      </c>
      <c r="CA127" s="1">
        <f t="shared" si="508"/>
        <v>0</v>
      </c>
      <c r="CB127" s="1">
        <f t="shared" si="509"/>
        <v>2.4000000000000004</v>
      </c>
      <c r="CC127" s="1">
        <f t="shared" si="510"/>
        <v>0.60000000000000009</v>
      </c>
      <c r="CD127" s="1">
        <f t="shared" si="511"/>
        <v>4.8000000000000007</v>
      </c>
      <c r="CE127" s="1">
        <f t="shared" si="512"/>
        <v>1.2000000000000002</v>
      </c>
      <c r="CF127" s="1">
        <f t="shared" si="513"/>
        <v>0</v>
      </c>
      <c r="CG127" s="1">
        <f t="shared" si="514"/>
        <v>0</v>
      </c>
      <c r="CH127" s="1">
        <f t="shared" si="515"/>
        <v>0</v>
      </c>
      <c r="CI127" s="1">
        <f t="shared" si="516"/>
        <v>0</v>
      </c>
      <c r="CJ127" s="1">
        <f t="shared" si="517"/>
        <v>0</v>
      </c>
      <c r="CK127" s="1">
        <f t="shared" si="518"/>
        <v>0</v>
      </c>
      <c r="CL127" s="1">
        <f t="shared" si="519"/>
        <v>2.4000000000000004</v>
      </c>
      <c r="CM127" s="1">
        <f t="shared" si="520"/>
        <v>0.60000000000000009</v>
      </c>
      <c r="CN127" s="1">
        <f t="shared" si="521"/>
        <v>2.4000000000000004</v>
      </c>
      <c r="CO127" s="1">
        <f t="shared" si="522"/>
        <v>0.60000000000000009</v>
      </c>
      <c r="CP127" s="1">
        <f t="shared" si="523"/>
        <v>0.8</v>
      </c>
      <c r="CQ127" s="1">
        <f t="shared" si="524"/>
        <v>0.2</v>
      </c>
      <c r="CR127" s="1">
        <f t="shared" si="525"/>
        <v>0</v>
      </c>
      <c r="CS127" s="1">
        <f t="shared" si="526"/>
        <v>0</v>
      </c>
      <c r="CT127" s="1">
        <f t="shared" si="527"/>
        <v>8</v>
      </c>
      <c r="CU127" s="1">
        <f t="shared" si="528"/>
        <v>2</v>
      </c>
      <c r="CV127" s="1">
        <f t="shared" si="529"/>
        <v>2.4000000000000004</v>
      </c>
      <c r="CW127" s="1">
        <f t="shared" si="530"/>
        <v>0.60000000000000009</v>
      </c>
      <c r="DA127" s="7">
        <f t="shared" si="531"/>
        <v>0</v>
      </c>
      <c r="DB127" s="7">
        <f t="shared" si="532"/>
        <v>0</v>
      </c>
      <c r="DC127" s="7">
        <f t="shared" si="533"/>
        <v>2</v>
      </c>
      <c r="DD127" s="7">
        <f t="shared" si="534"/>
        <v>0</v>
      </c>
      <c r="DE127" s="7">
        <f t="shared" si="535"/>
        <v>0</v>
      </c>
      <c r="DF127" s="7">
        <f t="shared" si="536"/>
        <v>0</v>
      </c>
      <c r="DG127" s="7">
        <f t="shared" si="537"/>
        <v>0</v>
      </c>
      <c r="DH127" s="7">
        <f t="shared" si="538"/>
        <v>0</v>
      </c>
      <c r="DI127" s="7">
        <f t="shared" si="539"/>
        <v>0</v>
      </c>
      <c r="DJ127" s="7">
        <f t="shared" si="540"/>
        <v>0</v>
      </c>
      <c r="DK127" s="7">
        <f t="shared" si="541"/>
        <v>6</v>
      </c>
      <c r="DL127" s="7">
        <f t="shared" si="542"/>
        <v>0</v>
      </c>
      <c r="DM127" s="7">
        <f t="shared" si="543"/>
        <v>0</v>
      </c>
      <c r="DN127" s="7">
        <f t="shared" si="544"/>
        <v>0</v>
      </c>
      <c r="DO127" s="7">
        <f t="shared" si="545"/>
        <v>2</v>
      </c>
      <c r="DP127" s="7">
        <f t="shared" si="546"/>
        <v>0</v>
      </c>
      <c r="DQ127" s="7">
        <f t="shared" si="547"/>
        <v>0</v>
      </c>
      <c r="DR127" s="7">
        <f t="shared" si="548"/>
        <v>0</v>
      </c>
      <c r="DS127" s="7">
        <f t="shared" si="549"/>
        <v>2</v>
      </c>
      <c r="DT127" s="7">
        <f t="shared" si="550"/>
        <v>1</v>
      </c>
      <c r="DU127" s="7">
        <f t="shared" si="551"/>
        <v>5</v>
      </c>
      <c r="DV127" s="7">
        <f t="shared" si="552"/>
        <v>1</v>
      </c>
      <c r="DW127" s="7">
        <f t="shared" si="553"/>
        <v>0</v>
      </c>
      <c r="DX127" s="7">
        <f t="shared" si="554"/>
        <v>0</v>
      </c>
      <c r="DY127" s="7">
        <f t="shared" si="555"/>
        <v>0</v>
      </c>
      <c r="DZ127" s="7">
        <f t="shared" si="556"/>
        <v>0</v>
      </c>
      <c r="EA127" s="7">
        <f t="shared" si="557"/>
        <v>0</v>
      </c>
      <c r="EB127" s="7">
        <f t="shared" si="558"/>
        <v>0</v>
      </c>
      <c r="EC127" s="7">
        <f t="shared" si="559"/>
        <v>2</v>
      </c>
      <c r="ED127" s="7">
        <f t="shared" si="560"/>
        <v>1</v>
      </c>
      <c r="EE127" s="7">
        <f t="shared" si="561"/>
        <v>2</v>
      </c>
      <c r="EF127" s="7">
        <f t="shared" si="562"/>
        <v>1</v>
      </c>
      <c r="EG127" s="7">
        <f t="shared" si="563"/>
        <v>1</v>
      </c>
      <c r="EH127" s="7">
        <f t="shared" si="564"/>
        <v>0</v>
      </c>
      <c r="EI127" s="7">
        <f t="shared" si="565"/>
        <v>0</v>
      </c>
      <c r="EJ127" s="7">
        <f t="shared" si="566"/>
        <v>0</v>
      </c>
      <c r="EK127" s="7">
        <f t="shared" si="567"/>
        <v>8</v>
      </c>
      <c r="EL127" s="7">
        <f t="shared" si="568"/>
        <v>2</v>
      </c>
      <c r="EM127" s="7">
        <f t="shared" si="569"/>
        <v>2</v>
      </c>
      <c r="EN127" s="7">
        <f t="shared" si="570"/>
        <v>1</v>
      </c>
      <c r="EP127" s="1">
        <v>3</v>
      </c>
      <c r="EQ127" s="10">
        <f t="shared" si="464"/>
        <v>77.925454545454556</v>
      </c>
      <c r="ER127" s="10">
        <f t="shared" si="571"/>
        <v>3.6780000000000004</v>
      </c>
      <c r="ET127" s="1" t="str">
        <f t="shared" si="466"/>
        <v>[77.93, 3.68]</v>
      </c>
    </row>
    <row r="128" spans="2:150" x14ac:dyDescent="0.35">
      <c r="B128" s="179">
        <v>4</v>
      </c>
      <c r="C128" s="157" t="s">
        <v>33</v>
      </c>
      <c r="D128" s="161"/>
      <c r="E128" s="161"/>
      <c r="F128" s="161"/>
      <c r="G128" s="162"/>
      <c r="H128" s="163">
        <f t="shared" si="467"/>
        <v>5101.3600000000006</v>
      </c>
      <c r="I128" s="160">
        <f t="shared" si="468"/>
        <v>2.0375910415589317E-2</v>
      </c>
      <c r="J128" s="113">
        <f t="shared" si="366"/>
        <v>0.37080485658189355</v>
      </c>
      <c r="K128" s="113">
        <f t="shared" si="366"/>
        <v>2.1538787059286002</v>
      </c>
      <c r="L128" s="113">
        <f t="shared" si="366"/>
        <v>0.20843987476728387</v>
      </c>
      <c r="M128" s="113">
        <f t="shared" si="366"/>
        <v>1.1579993042626881E-2</v>
      </c>
      <c r="N128" s="113">
        <f t="shared" si="366"/>
        <v>0.45161972866244837</v>
      </c>
      <c r="O128" s="113">
        <f t="shared" si="366"/>
        <v>7.7817553246452649</v>
      </c>
      <c r="P128" s="82">
        <f t="shared" si="366"/>
        <v>0.57899965213134408</v>
      </c>
      <c r="Q128" s="82">
        <f t="shared" si="366"/>
        <v>2.6633983998041821</v>
      </c>
      <c r="R128" s="96">
        <f t="shared" si="366"/>
        <v>0.50985667780010369</v>
      </c>
      <c r="S128" s="110">
        <f t="shared" si="366"/>
        <v>3.4878831822234364</v>
      </c>
      <c r="T128" s="110">
        <f t="shared" si="366"/>
        <v>7.6826131223061083</v>
      </c>
      <c r="U128" s="110">
        <f t="shared" si="366"/>
        <v>3.476295530455252E-2</v>
      </c>
      <c r="V128" s="110">
        <f t="shared" si="366"/>
        <v>2.3175303536368347E-2</v>
      </c>
      <c r="W128" s="110">
        <f t="shared" si="366"/>
        <v>0.25492833890005184</v>
      </c>
      <c r="X128" s="110">
        <f t="shared" si="366"/>
        <v>4.2410805471554074</v>
      </c>
      <c r="Y128" s="110">
        <f t="shared" si="366"/>
        <v>3.6848732622825677</v>
      </c>
      <c r="Z128" s="110">
        <f t="shared" si="366"/>
        <v>1.8076736758367311</v>
      </c>
      <c r="AA128" s="110">
        <f t="shared" si="366"/>
        <v>2.3175303536368347E-2</v>
      </c>
      <c r="AB128" s="110">
        <f t="shared" si="366"/>
        <v>12.920231721525353</v>
      </c>
      <c r="AC128" s="110">
        <f t="shared" si="366"/>
        <v>3.6708577945127217</v>
      </c>
      <c r="AE128" s="179">
        <v>4</v>
      </c>
      <c r="AF128" s="157" t="s">
        <v>33</v>
      </c>
      <c r="AG128" s="161"/>
      <c r="AH128" s="161"/>
      <c r="AI128" s="161"/>
      <c r="AJ128" s="162"/>
      <c r="AK128" s="163">
        <f t="shared" si="469"/>
        <v>5101.3600000000006</v>
      </c>
      <c r="AL128" s="164">
        <f t="shared" si="470"/>
        <v>2.0375910415589317E-2</v>
      </c>
      <c r="AM128" s="143">
        <f t="shared" si="471"/>
        <v>0</v>
      </c>
      <c r="AN128" s="143">
        <f t="shared" si="472"/>
        <v>2</v>
      </c>
      <c r="AO128" s="143">
        <f t="shared" si="473"/>
        <v>0</v>
      </c>
      <c r="AP128" s="143">
        <f t="shared" si="474"/>
        <v>0</v>
      </c>
      <c r="AQ128" s="128">
        <f t="shared" si="475"/>
        <v>0</v>
      </c>
      <c r="AR128" s="128">
        <f t="shared" si="476"/>
        <v>8</v>
      </c>
      <c r="AS128" s="153">
        <f t="shared" si="477"/>
        <v>1</v>
      </c>
      <c r="AT128" s="128">
        <f t="shared" si="478"/>
        <v>3</v>
      </c>
      <c r="AU128" s="132">
        <f t="shared" si="479"/>
        <v>1</v>
      </c>
      <c r="AV128" s="132">
        <f t="shared" si="480"/>
        <v>3</v>
      </c>
      <c r="AW128" s="132">
        <f t="shared" si="481"/>
        <v>8</v>
      </c>
      <c r="AX128" s="166">
        <f t="shared" si="482"/>
        <v>0</v>
      </c>
      <c r="AY128" s="125">
        <f t="shared" si="483"/>
        <v>0</v>
      </c>
      <c r="AZ128" s="125">
        <f t="shared" si="484"/>
        <v>0</v>
      </c>
      <c r="BA128" s="125">
        <f t="shared" si="485"/>
        <v>4</v>
      </c>
      <c r="BB128" s="125">
        <f t="shared" si="486"/>
        <v>4</v>
      </c>
      <c r="BC128" s="125">
        <f t="shared" si="487"/>
        <v>2</v>
      </c>
      <c r="BD128" s="125">
        <f t="shared" si="488"/>
        <v>0</v>
      </c>
      <c r="BE128" s="125">
        <f t="shared" si="489"/>
        <v>13</v>
      </c>
      <c r="BF128" s="125">
        <f t="shared" si="490"/>
        <v>4</v>
      </c>
      <c r="BJ128" s="7">
        <f t="shared" si="491"/>
        <v>0</v>
      </c>
      <c r="BK128" s="7">
        <f t="shared" si="492"/>
        <v>0</v>
      </c>
      <c r="BL128" s="7">
        <f t="shared" si="493"/>
        <v>2</v>
      </c>
      <c r="BM128" s="7">
        <f t="shared" si="494"/>
        <v>0</v>
      </c>
      <c r="BN128" s="7">
        <f t="shared" si="495"/>
        <v>0</v>
      </c>
      <c r="BO128" s="7">
        <f t="shared" si="496"/>
        <v>0</v>
      </c>
      <c r="BP128" s="7">
        <f t="shared" si="497"/>
        <v>0</v>
      </c>
      <c r="BQ128" s="7">
        <f t="shared" si="498"/>
        <v>0</v>
      </c>
      <c r="BR128" s="7">
        <f t="shared" si="499"/>
        <v>0</v>
      </c>
      <c r="BS128" s="7">
        <f t="shared" si="500"/>
        <v>0</v>
      </c>
      <c r="BT128" s="7">
        <f t="shared" si="501"/>
        <v>8</v>
      </c>
      <c r="BU128" s="7">
        <f t="shared" si="502"/>
        <v>0</v>
      </c>
      <c r="BV128" s="7">
        <f t="shared" si="503"/>
        <v>1</v>
      </c>
      <c r="BW128" s="7">
        <f t="shared" si="504"/>
        <v>0</v>
      </c>
      <c r="BX128" s="7">
        <f t="shared" si="505"/>
        <v>3</v>
      </c>
      <c r="BY128" s="7">
        <f t="shared" si="506"/>
        <v>0</v>
      </c>
      <c r="BZ128" s="1">
        <f t="shared" si="507"/>
        <v>0.8</v>
      </c>
      <c r="CA128" s="1">
        <f t="shared" si="508"/>
        <v>0.2</v>
      </c>
      <c r="CB128" s="1">
        <f t="shared" si="509"/>
        <v>2.4000000000000004</v>
      </c>
      <c r="CC128" s="1">
        <f t="shared" si="510"/>
        <v>0.60000000000000009</v>
      </c>
      <c r="CD128" s="1">
        <f t="shared" si="511"/>
        <v>6.4</v>
      </c>
      <c r="CE128" s="1">
        <f t="shared" si="512"/>
        <v>1.6</v>
      </c>
      <c r="CF128" s="1">
        <f t="shared" si="513"/>
        <v>0</v>
      </c>
      <c r="CG128" s="1">
        <f t="shared" si="514"/>
        <v>0</v>
      </c>
      <c r="CH128" s="1">
        <f t="shared" si="515"/>
        <v>0</v>
      </c>
      <c r="CI128" s="1">
        <f t="shared" si="516"/>
        <v>0</v>
      </c>
      <c r="CJ128" s="1">
        <f t="shared" si="517"/>
        <v>0</v>
      </c>
      <c r="CK128" s="1">
        <f t="shared" si="518"/>
        <v>0</v>
      </c>
      <c r="CL128" s="1">
        <f t="shared" si="519"/>
        <v>3.2</v>
      </c>
      <c r="CM128" s="1">
        <f t="shared" si="520"/>
        <v>0.8</v>
      </c>
      <c r="CN128" s="1">
        <f t="shared" si="521"/>
        <v>3.2</v>
      </c>
      <c r="CO128" s="1">
        <f t="shared" si="522"/>
        <v>0.8</v>
      </c>
      <c r="CP128" s="1">
        <f t="shared" si="523"/>
        <v>1.6</v>
      </c>
      <c r="CQ128" s="1">
        <f t="shared" si="524"/>
        <v>0.4</v>
      </c>
      <c r="CR128" s="1">
        <f t="shared" si="525"/>
        <v>0</v>
      </c>
      <c r="CS128" s="1">
        <f t="shared" si="526"/>
        <v>0</v>
      </c>
      <c r="CT128" s="1">
        <f t="shared" si="527"/>
        <v>10.4</v>
      </c>
      <c r="CU128" s="1">
        <f t="shared" si="528"/>
        <v>2.6</v>
      </c>
      <c r="CV128" s="1">
        <f t="shared" si="529"/>
        <v>3.2</v>
      </c>
      <c r="CW128" s="1">
        <f t="shared" si="530"/>
        <v>0.8</v>
      </c>
      <c r="DA128" s="7">
        <f t="shared" si="531"/>
        <v>0</v>
      </c>
      <c r="DB128" s="7">
        <f t="shared" si="532"/>
        <v>0</v>
      </c>
      <c r="DC128" s="7">
        <f t="shared" si="533"/>
        <v>2</v>
      </c>
      <c r="DD128" s="7">
        <f t="shared" si="534"/>
        <v>0</v>
      </c>
      <c r="DE128" s="7">
        <f t="shared" si="535"/>
        <v>0</v>
      </c>
      <c r="DF128" s="7">
        <f t="shared" si="536"/>
        <v>0</v>
      </c>
      <c r="DG128" s="7">
        <f t="shared" si="537"/>
        <v>0</v>
      </c>
      <c r="DH128" s="7">
        <f t="shared" si="538"/>
        <v>0</v>
      </c>
      <c r="DI128" s="7">
        <f t="shared" si="539"/>
        <v>0</v>
      </c>
      <c r="DJ128" s="7">
        <f t="shared" si="540"/>
        <v>0</v>
      </c>
      <c r="DK128" s="7">
        <f t="shared" si="541"/>
        <v>8</v>
      </c>
      <c r="DL128" s="7">
        <f t="shared" si="542"/>
        <v>0</v>
      </c>
      <c r="DM128" s="7">
        <f t="shared" si="543"/>
        <v>1</v>
      </c>
      <c r="DN128" s="7">
        <f t="shared" si="544"/>
        <v>0</v>
      </c>
      <c r="DO128" s="7">
        <f t="shared" si="545"/>
        <v>3</v>
      </c>
      <c r="DP128" s="7">
        <f t="shared" si="546"/>
        <v>0</v>
      </c>
      <c r="DQ128" s="7">
        <f t="shared" si="547"/>
        <v>1</v>
      </c>
      <c r="DR128" s="7">
        <f t="shared" si="548"/>
        <v>0</v>
      </c>
      <c r="DS128" s="7">
        <f t="shared" si="549"/>
        <v>2</v>
      </c>
      <c r="DT128" s="7">
        <f t="shared" si="550"/>
        <v>1</v>
      </c>
      <c r="DU128" s="7">
        <f t="shared" si="551"/>
        <v>6</v>
      </c>
      <c r="DV128" s="7">
        <f t="shared" si="552"/>
        <v>2</v>
      </c>
      <c r="DW128" s="7">
        <f t="shared" si="553"/>
        <v>0</v>
      </c>
      <c r="DX128" s="7">
        <f t="shared" si="554"/>
        <v>0</v>
      </c>
      <c r="DY128" s="7">
        <f t="shared" si="555"/>
        <v>0</v>
      </c>
      <c r="DZ128" s="7">
        <f t="shared" si="556"/>
        <v>0</v>
      </c>
      <c r="EA128" s="7">
        <f t="shared" si="557"/>
        <v>0</v>
      </c>
      <c r="EB128" s="7">
        <f t="shared" si="558"/>
        <v>0</v>
      </c>
      <c r="EC128" s="7">
        <f t="shared" si="559"/>
        <v>3</v>
      </c>
      <c r="ED128" s="7">
        <f t="shared" si="560"/>
        <v>1</v>
      </c>
      <c r="EE128" s="7">
        <f t="shared" si="561"/>
        <v>3</v>
      </c>
      <c r="EF128" s="7">
        <f t="shared" si="562"/>
        <v>1</v>
      </c>
      <c r="EG128" s="7">
        <f t="shared" si="563"/>
        <v>2</v>
      </c>
      <c r="EH128" s="7">
        <f t="shared" si="564"/>
        <v>0</v>
      </c>
      <c r="EI128" s="7">
        <f t="shared" si="565"/>
        <v>0</v>
      </c>
      <c r="EJ128" s="7">
        <f t="shared" si="566"/>
        <v>0</v>
      </c>
      <c r="EK128" s="7">
        <f t="shared" si="567"/>
        <v>10</v>
      </c>
      <c r="EL128" s="7">
        <f t="shared" si="568"/>
        <v>3</v>
      </c>
      <c r="EM128" s="7">
        <f t="shared" si="569"/>
        <v>3</v>
      </c>
      <c r="EN128" s="7">
        <f t="shared" si="570"/>
        <v>1</v>
      </c>
      <c r="EP128" s="1">
        <v>4</v>
      </c>
      <c r="EQ128" s="10">
        <f t="shared" si="464"/>
        <v>106.54454545454546</v>
      </c>
      <c r="ER128" s="10">
        <f t="shared" si="571"/>
        <v>4.9859999999999998</v>
      </c>
      <c r="ET128" s="1" t="str">
        <f t="shared" si="466"/>
        <v>[106.54, 4.99]</v>
      </c>
    </row>
    <row r="129" spans="2:284" x14ac:dyDescent="0.35">
      <c r="B129" s="179">
        <v>5</v>
      </c>
      <c r="C129" s="158" t="s">
        <v>34</v>
      </c>
      <c r="D129" s="161"/>
      <c r="E129" s="161"/>
      <c r="F129" s="161"/>
      <c r="G129" s="162"/>
      <c r="H129" s="163">
        <f t="shared" si="467"/>
        <v>4011.150000000001</v>
      </c>
      <c r="I129" s="160">
        <f t="shared" si="468"/>
        <v>1.6021381173548052E-2</v>
      </c>
      <c r="J129" s="113">
        <f t="shared" si="366"/>
        <v>0.29156027029624693</v>
      </c>
      <c r="K129" s="113">
        <f t="shared" si="366"/>
        <v>1.6935739824841816</v>
      </c>
      <c r="L129" s="113">
        <f t="shared" si="366"/>
        <v>0.16389425636943691</v>
      </c>
      <c r="M129" s="113">
        <f t="shared" si="366"/>
        <v>9.1052364649687172E-3</v>
      </c>
      <c r="N129" s="113">
        <f t="shared" si="366"/>
        <v>0.35510422213377996</v>
      </c>
      <c r="O129" s="113">
        <f t="shared" si="366"/>
        <v>6.1187189044589783</v>
      </c>
      <c r="P129" s="82">
        <f t="shared" si="366"/>
        <v>0.45526182324843589</v>
      </c>
      <c r="Q129" s="82">
        <f t="shared" si="366"/>
        <v>2.0942043869428049</v>
      </c>
      <c r="R129" s="96">
        <f t="shared" si="366"/>
        <v>0.40089537165733957</v>
      </c>
      <c r="S129" s="110">
        <f t="shared" si="366"/>
        <v>2.7424887924740733</v>
      </c>
      <c r="T129" s="110">
        <f t="shared" si="366"/>
        <v>6.0407643502003676</v>
      </c>
      <c r="U129" s="110">
        <f t="shared" si="366"/>
        <v>2.7333775340273155E-2</v>
      </c>
      <c r="V129" s="110">
        <f t="shared" si="366"/>
        <v>1.8222516893515433E-2</v>
      </c>
      <c r="W129" s="110">
        <f t="shared" si="366"/>
        <v>0.20044768582866979</v>
      </c>
      <c r="X129" s="110">
        <f t="shared" si="366"/>
        <v>3.3347205915133249</v>
      </c>
      <c r="Y129" s="110">
        <f t="shared" si="366"/>
        <v>2.8973801860689545</v>
      </c>
      <c r="Z129" s="110">
        <f t="shared" si="366"/>
        <v>1.4213563176942039</v>
      </c>
      <c r="AA129" s="110">
        <f t="shared" si="366"/>
        <v>1.8222516893515433E-2</v>
      </c>
      <c r="AB129" s="110">
        <f t="shared" si="366"/>
        <v>10.159053168134855</v>
      </c>
      <c r="AC129" s="110">
        <f t="shared" si="366"/>
        <v>2.8863599593950839</v>
      </c>
      <c r="AE129" s="179">
        <v>5</v>
      </c>
      <c r="AF129" s="158" t="s">
        <v>34</v>
      </c>
      <c r="AG129" s="161"/>
      <c r="AH129" s="161"/>
      <c r="AI129" s="161"/>
      <c r="AJ129" s="162"/>
      <c r="AK129" s="163">
        <f t="shared" si="469"/>
        <v>4011.150000000001</v>
      </c>
      <c r="AL129" s="164">
        <f t="shared" si="470"/>
        <v>1.6021381173548052E-2</v>
      </c>
      <c r="AM129" s="143">
        <f t="shared" si="471"/>
        <v>0</v>
      </c>
      <c r="AN129" s="143">
        <f t="shared" si="472"/>
        <v>2</v>
      </c>
      <c r="AO129" s="143">
        <f t="shared" si="473"/>
        <v>0</v>
      </c>
      <c r="AP129" s="143">
        <f t="shared" si="474"/>
        <v>0</v>
      </c>
      <c r="AQ129" s="128">
        <f t="shared" si="475"/>
        <v>0</v>
      </c>
      <c r="AR129" s="128">
        <f t="shared" si="476"/>
        <v>6</v>
      </c>
      <c r="AS129" s="153">
        <f t="shared" si="477"/>
        <v>0</v>
      </c>
      <c r="AT129" s="128">
        <f t="shared" si="478"/>
        <v>2</v>
      </c>
      <c r="AU129" s="132">
        <f t="shared" si="479"/>
        <v>0</v>
      </c>
      <c r="AV129" s="132">
        <f t="shared" si="480"/>
        <v>3</v>
      </c>
      <c r="AW129" s="132">
        <f t="shared" si="481"/>
        <v>6</v>
      </c>
      <c r="AX129" s="166">
        <f t="shared" si="482"/>
        <v>0</v>
      </c>
      <c r="AY129" s="125">
        <f t="shared" si="483"/>
        <v>0</v>
      </c>
      <c r="AZ129" s="125">
        <f t="shared" si="484"/>
        <v>0</v>
      </c>
      <c r="BA129" s="125">
        <f t="shared" si="485"/>
        <v>3</v>
      </c>
      <c r="BB129" s="125">
        <f t="shared" si="486"/>
        <v>3</v>
      </c>
      <c r="BC129" s="125">
        <f t="shared" si="487"/>
        <v>1</v>
      </c>
      <c r="BD129" s="125">
        <f t="shared" si="488"/>
        <v>0</v>
      </c>
      <c r="BE129" s="125">
        <f t="shared" si="489"/>
        <v>10</v>
      </c>
      <c r="BF129" s="125">
        <f t="shared" si="490"/>
        <v>3</v>
      </c>
      <c r="BJ129" s="7">
        <f t="shared" si="491"/>
        <v>0</v>
      </c>
      <c r="BK129" s="7">
        <f t="shared" si="492"/>
        <v>0</v>
      </c>
      <c r="BL129" s="7">
        <f t="shared" si="493"/>
        <v>2</v>
      </c>
      <c r="BM129" s="7">
        <f t="shared" si="494"/>
        <v>0</v>
      </c>
      <c r="BN129" s="7">
        <f t="shared" si="495"/>
        <v>0</v>
      </c>
      <c r="BO129" s="7">
        <f t="shared" si="496"/>
        <v>0</v>
      </c>
      <c r="BP129" s="7">
        <f t="shared" si="497"/>
        <v>0</v>
      </c>
      <c r="BQ129" s="7">
        <f t="shared" si="498"/>
        <v>0</v>
      </c>
      <c r="BR129" s="7">
        <f t="shared" si="499"/>
        <v>0</v>
      </c>
      <c r="BS129" s="7">
        <f t="shared" si="500"/>
        <v>0</v>
      </c>
      <c r="BT129" s="7">
        <f t="shared" si="501"/>
        <v>6</v>
      </c>
      <c r="BU129" s="7">
        <f t="shared" si="502"/>
        <v>0</v>
      </c>
      <c r="BV129" s="7">
        <f t="shared" si="503"/>
        <v>0</v>
      </c>
      <c r="BW129" s="7">
        <f t="shared" si="504"/>
        <v>0</v>
      </c>
      <c r="BX129" s="7">
        <f t="shared" si="505"/>
        <v>2</v>
      </c>
      <c r="BY129" s="7">
        <f t="shared" si="506"/>
        <v>0</v>
      </c>
      <c r="BZ129" s="1">
        <f t="shared" si="507"/>
        <v>0</v>
      </c>
      <c r="CA129" s="1">
        <f t="shared" si="508"/>
        <v>0</v>
      </c>
      <c r="CB129" s="1">
        <f t="shared" si="509"/>
        <v>2.4000000000000004</v>
      </c>
      <c r="CC129" s="1">
        <f t="shared" si="510"/>
        <v>0.60000000000000009</v>
      </c>
      <c r="CD129" s="1">
        <f t="shared" si="511"/>
        <v>4.8000000000000007</v>
      </c>
      <c r="CE129" s="1">
        <f t="shared" si="512"/>
        <v>1.2000000000000002</v>
      </c>
      <c r="CF129" s="1">
        <f t="shared" si="513"/>
        <v>0</v>
      </c>
      <c r="CG129" s="1">
        <f t="shared" si="514"/>
        <v>0</v>
      </c>
      <c r="CH129" s="1">
        <f t="shared" si="515"/>
        <v>0</v>
      </c>
      <c r="CI129" s="1">
        <f t="shared" si="516"/>
        <v>0</v>
      </c>
      <c r="CJ129" s="1">
        <f t="shared" si="517"/>
        <v>0</v>
      </c>
      <c r="CK129" s="1">
        <f t="shared" si="518"/>
        <v>0</v>
      </c>
      <c r="CL129" s="1">
        <f t="shared" si="519"/>
        <v>2.4000000000000004</v>
      </c>
      <c r="CM129" s="1">
        <f t="shared" si="520"/>
        <v>0.60000000000000009</v>
      </c>
      <c r="CN129" s="1">
        <f t="shared" si="521"/>
        <v>2.4000000000000004</v>
      </c>
      <c r="CO129" s="1">
        <f t="shared" si="522"/>
        <v>0.60000000000000009</v>
      </c>
      <c r="CP129" s="1">
        <f t="shared" si="523"/>
        <v>0.8</v>
      </c>
      <c r="CQ129" s="1">
        <f t="shared" si="524"/>
        <v>0.2</v>
      </c>
      <c r="CR129" s="1">
        <f t="shared" si="525"/>
        <v>0</v>
      </c>
      <c r="CS129" s="1">
        <f t="shared" si="526"/>
        <v>0</v>
      </c>
      <c r="CT129" s="1">
        <f t="shared" si="527"/>
        <v>8</v>
      </c>
      <c r="CU129" s="1">
        <f t="shared" si="528"/>
        <v>2</v>
      </c>
      <c r="CV129" s="1">
        <f t="shared" si="529"/>
        <v>2.4000000000000004</v>
      </c>
      <c r="CW129" s="1">
        <f t="shared" si="530"/>
        <v>0.60000000000000009</v>
      </c>
      <c r="DA129" s="7">
        <f t="shared" si="531"/>
        <v>0</v>
      </c>
      <c r="DB129" s="7">
        <f t="shared" si="532"/>
        <v>0</v>
      </c>
      <c r="DC129" s="7">
        <f t="shared" si="533"/>
        <v>2</v>
      </c>
      <c r="DD129" s="7">
        <f t="shared" si="534"/>
        <v>0</v>
      </c>
      <c r="DE129" s="7">
        <f t="shared" si="535"/>
        <v>0</v>
      </c>
      <c r="DF129" s="7">
        <f t="shared" si="536"/>
        <v>0</v>
      </c>
      <c r="DG129" s="7">
        <f t="shared" si="537"/>
        <v>0</v>
      </c>
      <c r="DH129" s="7">
        <f t="shared" si="538"/>
        <v>0</v>
      </c>
      <c r="DI129" s="7">
        <f t="shared" si="539"/>
        <v>0</v>
      </c>
      <c r="DJ129" s="7">
        <f t="shared" si="540"/>
        <v>0</v>
      </c>
      <c r="DK129" s="7">
        <f t="shared" si="541"/>
        <v>6</v>
      </c>
      <c r="DL129" s="7">
        <f t="shared" si="542"/>
        <v>0</v>
      </c>
      <c r="DM129" s="7">
        <f t="shared" si="543"/>
        <v>0</v>
      </c>
      <c r="DN129" s="7">
        <f t="shared" si="544"/>
        <v>0</v>
      </c>
      <c r="DO129" s="7">
        <f t="shared" si="545"/>
        <v>2</v>
      </c>
      <c r="DP129" s="7">
        <f t="shared" si="546"/>
        <v>0</v>
      </c>
      <c r="DQ129" s="7">
        <f t="shared" si="547"/>
        <v>0</v>
      </c>
      <c r="DR129" s="7">
        <f t="shared" si="548"/>
        <v>0</v>
      </c>
      <c r="DS129" s="7">
        <f t="shared" si="549"/>
        <v>2</v>
      </c>
      <c r="DT129" s="7">
        <f t="shared" si="550"/>
        <v>1</v>
      </c>
      <c r="DU129" s="7">
        <f t="shared" si="551"/>
        <v>5</v>
      </c>
      <c r="DV129" s="7">
        <f t="shared" si="552"/>
        <v>1</v>
      </c>
      <c r="DW129" s="7">
        <f t="shared" si="553"/>
        <v>0</v>
      </c>
      <c r="DX129" s="7">
        <f t="shared" si="554"/>
        <v>0</v>
      </c>
      <c r="DY129" s="7">
        <f t="shared" si="555"/>
        <v>0</v>
      </c>
      <c r="DZ129" s="7">
        <f t="shared" si="556"/>
        <v>0</v>
      </c>
      <c r="EA129" s="7">
        <f t="shared" si="557"/>
        <v>0</v>
      </c>
      <c r="EB129" s="7">
        <f t="shared" si="558"/>
        <v>0</v>
      </c>
      <c r="EC129" s="7">
        <f t="shared" si="559"/>
        <v>2</v>
      </c>
      <c r="ED129" s="7">
        <f t="shared" si="560"/>
        <v>1</v>
      </c>
      <c r="EE129" s="7">
        <f t="shared" si="561"/>
        <v>2</v>
      </c>
      <c r="EF129" s="7">
        <f t="shared" si="562"/>
        <v>1</v>
      </c>
      <c r="EG129" s="7">
        <f t="shared" si="563"/>
        <v>1</v>
      </c>
      <c r="EH129" s="7">
        <f t="shared" si="564"/>
        <v>0</v>
      </c>
      <c r="EI129" s="7">
        <f t="shared" si="565"/>
        <v>0</v>
      </c>
      <c r="EJ129" s="7">
        <f t="shared" si="566"/>
        <v>0</v>
      </c>
      <c r="EK129" s="7">
        <f t="shared" si="567"/>
        <v>8</v>
      </c>
      <c r="EL129" s="7">
        <f t="shared" si="568"/>
        <v>2</v>
      </c>
      <c r="EM129" s="7">
        <f t="shared" si="569"/>
        <v>2</v>
      </c>
      <c r="EN129" s="7">
        <f t="shared" si="570"/>
        <v>1</v>
      </c>
      <c r="EP129" s="1">
        <v>5</v>
      </c>
      <c r="EQ129" s="10">
        <f t="shared" si="464"/>
        <v>77.925454545454556</v>
      </c>
      <c r="ER129" s="10">
        <f t="shared" si="571"/>
        <v>3.6780000000000004</v>
      </c>
      <c r="ET129" s="1" t="str">
        <f t="shared" si="466"/>
        <v>[77.93, 3.68]</v>
      </c>
    </row>
    <row r="130" spans="2:284" x14ac:dyDescent="0.35">
      <c r="B130" s="179">
        <v>6</v>
      </c>
      <c r="C130" s="157" t="s">
        <v>35</v>
      </c>
      <c r="D130" s="161"/>
      <c r="E130" s="161"/>
      <c r="F130" s="161"/>
      <c r="G130" s="162"/>
      <c r="H130" s="163">
        <f t="shared" si="467"/>
        <v>4895.6600000000008</v>
      </c>
      <c r="I130" s="160">
        <f t="shared" si="468"/>
        <v>1.9554301124638136E-2</v>
      </c>
      <c r="J130" s="113">
        <f t="shared" si="366"/>
        <v>0.35585304784875271</v>
      </c>
      <c r="K130" s="113">
        <f t="shared" si="366"/>
        <v>2.0670287581088984</v>
      </c>
      <c r="L130" s="113">
        <f t="shared" si="366"/>
        <v>0.20003504110731274</v>
      </c>
      <c r="M130" s="113">
        <f t="shared" si="366"/>
        <v>1.1113057839295153E-2</v>
      </c>
      <c r="N130" s="113">
        <f t="shared" si="366"/>
        <v>0.43340925573251093</v>
      </c>
      <c r="O130" s="113">
        <f t="shared" si="366"/>
        <v>7.4679748680063431</v>
      </c>
      <c r="P130" s="82">
        <f t="shared" si="366"/>
        <v>0.55565289196475764</v>
      </c>
      <c r="Q130" s="82">
        <f t="shared" si="366"/>
        <v>2.556003303037885</v>
      </c>
      <c r="R130" s="96">
        <f t="shared" si="366"/>
        <v>0.48929794079203498</v>
      </c>
      <c r="S130" s="110">
        <f t="shared" si="366"/>
        <v>3.3472427313273307</v>
      </c>
      <c r="T130" s="110">
        <f t="shared" si="366"/>
        <v>7.3728303351163458</v>
      </c>
      <c r="U130" s="110">
        <f t="shared" si="366"/>
        <v>3.3361223235820567E-2</v>
      </c>
      <c r="V130" s="110">
        <f t="shared" si="366"/>
        <v>2.2240815490547045E-2</v>
      </c>
      <c r="W130" s="110">
        <f t="shared" si="366"/>
        <v>0.24464897039601749</v>
      </c>
      <c r="X130" s="110">
        <f t="shared" si="366"/>
        <v>4.0700692347701093</v>
      </c>
      <c r="Y130" s="110">
        <f t="shared" si="366"/>
        <v>3.5362896629969804</v>
      </c>
      <c r="Z130" s="110">
        <f t="shared" si="366"/>
        <v>1.7347836082626695</v>
      </c>
      <c r="AA130" s="110">
        <f t="shared" si="366"/>
        <v>2.2240815490547045E-2</v>
      </c>
      <c r="AB130" s="110">
        <f t="shared" si="366"/>
        <v>12.399254635979977</v>
      </c>
      <c r="AC130" s="110">
        <f t="shared" si="366"/>
        <v>3.5228393350565641</v>
      </c>
      <c r="AE130" s="179">
        <v>6</v>
      </c>
      <c r="AF130" s="157" t="s">
        <v>35</v>
      </c>
      <c r="AG130" s="161"/>
      <c r="AH130" s="161"/>
      <c r="AI130" s="161"/>
      <c r="AJ130" s="162"/>
      <c r="AK130" s="163">
        <f t="shared" si="469"/>
        <v>4895.6600000000008</v>
      </c>
      <c r="AL130" s="164">
        <f t="shared" si="470"/>
        <v>1.9554301124638136E-2</v>
      </c>
      <c r="AM130" s="143">
        <f t="shared" si="471"/>
        <v>0</v>
      </c>
      <c r="AN130" s="143">
        <f t="shared" si="472"/>
        <v>2</v>
      </c>
      <c r="AO130" s="143">
        <f t="shared" si="473"/>
        <v>0</v>
      </c>
      <c r="AP130" s="143">
        <f t="shared" si="474"/>
        <v>0</v>
      </c>
      <c r="AQ130" s="128">
        <f t="shared" si="475"/>
        <v>0</v>
      </c>
      <c r="AR130" s="128">
        <f t="shared" si="476"/>
        <v>7</v>
      </c>
      <c r="AS130" s="153">
        <f t="shared" si="477"/>
        <v>1</v>
      </c>
      <c r="AT130" s="128">
        <f t="shared" si="478"/>
        <v>3</v>
      </c>
      <c r="AU130" s="132">
        <f t="shared" si="479"/>
        <v>0</v>
      </c>
      <c r="AV130" s="132">
        <f t="shared" si="480"/>
        <v>3</v>
      </c>
      <c r="AW130" s="132">
        <f t="shared" si="481"/>
        <v>7</v>
      </c>
      <c r="AX130" s="166">
        <f t="shared" si="482"/>
        <v>0</v>
      </c>
      <c r="AY130" s="125">
        <f t="shared" si="483"/>
        <v>0</v>
      </c>
      <c r="AZ130" s="125">
        <f t="shared" si="484"/>
        <v>0</v>
      </c>
      <c r="BA130" s="125">
        <f t="shared" si="485"/>
        <v>4</v>
      </c>
      <c r="BB130" s="125">
        <f t="shared" si="486"/>
        <v>4</v>
      </c>
      <c r="BC130" s="125">
        <f t="shared" si="487"/>
        <v>2</v>
      </c>
      <c r="BD130" s="125">
        <f t="shared" si="488"/>
        <v>0</v>
      </c>
      <c r="BE130" s="125">
        <f t="shared" si="489"/>
        <v>12</v>
      </c>
      <c r="BF130" s="125">
        <f t="shared" si="490"/>
        <v>4</v>
      </c>
      <c r="BJ130" s="7">
        <f t="shared" si="491"/>
        <v>0</v>
      </c>
      <c r="BK130" s="7">
        <f t="shared" si="492"/>
        <v>0</v>
      </c>
      <c r="BL130" s="7">
        <f t="shared" si="493"/>
        <v>2</v>
      </c>
      <c r="BM130" s="7">
        <f t="shared" si="494"/>
        <v>0</v>
      </c>
      <c r="BN130" s="7">
        <f t="shared" si="495"/>
        <v>0</v>
      </c>
      <c r="BO130" s="7">
        <f t="shared" si="496"/>
        <v>0</v>
      </c>
      <c r="BP130" s="7">
        <f t="shared" si="497"/>
        <v>0</v>
      </c>
      <c r="BQ130" s="7">
        <f t="shared" si="498"/>
        <v>0</v>
      </c>
      <c r="BR130" s="7">
        <f t="shared" si="499"/>
        <v>0</v>
      </c>
      <c r="BS130" s="7">
        <f t="shared" si="500"/>
        <v>0</v>
      </c>
      <c r="BT130" s="7">
        <f t="shared" si="501"/>
        <v>7</v>
      </c>
      <c r="BU130" s="7">
        <f t="shared" si="502"/>
        <v>0</v>
      </c>
      <c r="BV130" s="7">
        <f t="shared" si="503"/>
        <v>1</v>
      </c>
      <c r="BW130" s="7">
        <f t="shared" si="504"/>
        <v>0</v>
      </c>
      <c r="BX130" s="7">
        <f t="shared" si="505"/>
        <v>3</v>
      </c>
      <c r="BY130" s="7">
        <f t="shared" si="506"/>
        <v>0</v>
      </c>
      <c r="BZ130" s="1">
        <f t="shared" si="507"/>
        <v>0</v>
      </c>
      <c r="CA130" s="1">
        <f t="shared" si="508"/>
        <v>0</v>
      </c>
      <c r="CB130" s="1">
        <f t="shared" si="509"/>
        <v>2.4000000000000004</v>
      </c>
      <c r="CC130" s="1">
        <f t="shared" si="510"/>
        <v>0.60000000000000009</v>
      </c>
      <c r="CD130" s="1">
        <f t="shared" si="511"/>
        <v>5.6000000000000005</v>
      </c>
      <c r="CE130" s="1">
        <f t="shared" si="512"/>
        <v>1.4000000000000001</v>
      </c>
      <c r="CF130" s="1">
        <f t="shared" si="513"/>
        <v>0</v>
      </c>
      <c r="CG130" s="1">
        <f t="shared" si="514"/>
        <v>0</v>
      </c>
      <c r="CH130" s="1">
        <f t="shared" si="515"/>
        <v>0</v>
      </c>
      <c r="CI130" s="1">
        <f t="shared" si="516"/>
        <v>0</v>
      </c>
      <c r="CJ130" s="1">
        <f t="shared" si="517"/>
        <v>0</v>
      </c>
      <c r="CK130" s="1">
        <f t="shared" si="518"/>
        <v>0</v>
      </c>
      <c r="CL130" s="1">
        <f t="shared" si="519"/>
        <v>3.2</v>
      </c>
      <c r="CM130" s="1">
        <f t="shared" si="520"/>
        <v>0.8</v>
      </c>
      <c r="CN130" s="1">
        <f t="shared" si="521"/>
        <v>3.2</v>
      </c>
      <c r="CO130" s="1">
        <f t="shared" si="522"/>
        <v>0.8</v>
      </c>
      <c r="CP130" s="1">
        <f t="shared" si="523"/>
        <v>1.6</v>
      </c>
      <c r="CQ130" s="1">
        <f t="shared" si="524"/>
        <v>0.4</v>
      </c>
      <c r="CR130" s="1">
        <f t="shared" si="525"/>
        <v>0</v>
      </c>
      <c r="CS130" s="1">
        <f t="shared" si="526"/>
        <v>0</v>
      </c>
      <c r="CT130" s="1">
        <f t="shared" si="527"/>
        <v>9.6000000000000014</v>
      </c>
      <c r="CU130" s="1">
        <f t="shared" si="528"/>
        <v>2.4000000000000004</v>
      </c>
      <c r="CV130" s="1">
        <f t="shared" si="529"/>
        <v>3.2</v>
      </c>
      <c r="CW130" s="1">
        <f t="shared" si="530"/>
        <v>0.8</v>
      </c>
      <c r="DA130" s="7">
        <f t="shared" si="531"/>
        <v>0</v>
      </c>
      <c r="DB130" s="7">
        <f t="shared" si="532"/>
        <v>0</v>
      </c>
      <c r="DC130" s="7">
        <f t="shared" si="533"/>
        <v>2</v>
      </c>
      <c r="DD130" s="7">
        <f t="shared" si="534"/>
        <v>0</v>
      </c>
      <c r="DE130" s="7">
        <f t="shared" si="535"/>
        <v>0</v>
      </c>
      <c r="DF130" s="7">
        <f t="shared" si="536"/>
        <v>0</v>
      </c>
      <c r="DG130" s="7">
        <f t="shared" si="537"/>
        <v>0</v>
      </c>
      <c r="DH130" s="7">
        <f t="shared" si="538"/>
        <v>0</v>
      </c>
      <c r="DI130" s="7">
        <f t="shared" si="539"/>
        <v>0</v>
      </c>
      <c r="DJ130" s="7">
        <f t="shared" si="540"/>
        <v>0</v>
      </c>
      <c r="DK130" s="7">
        <f t="shared" si="541"/>
        <v>7</v>
      </c>
      <c r="DL130" s="7">
        <f t="shared" si="542"/>
        <v>0</v>
      </c>
      <c r="DM130" s="7">
        <f t="shared" si="543"/>
        <v>1</v>
      </c>
      <c r="DN130" s="7">
        <f t="shared" si="544"/>
        <v>0</v>
      </c>
      <c r="DO130" s="7">
        <f t="shared" si="545"/>
        <v>3</v>
      </c>
      <c r="DP130" s="7">
        <f t="shared" si="546"/>
        <v>0</v>
      </c>
      <c r="DQ130" s="7">
        <f t="shared" si="547"/>
        <v>0</v>
      </c>
      <c r="DR130" s="7">
        <f t="shared" si="548"/>
        <v>0</v>
      </c>
      <c r="DS130" s="7">
        <f t="shared" si="549"/>
        <v>2</v>
      </c>
      <c r="DT130" s="7">
        <f t="shared" si="550"/>
        <v>1</v>
      </c>
      <c r="DU130" s="7">
        <f t="shared" si="551"/>
        <v>6</v>
      </c>
      <c r="DV130" s="7">
        <f t="shared" si="552"/>
        <v>1</v>
      </c>
      <c r="DW130" s="7">
        <f t="shared" si="553"/>
        <v>0</v>
      </c>
      <c r="DX130" s="7">
        <f t="shared" si="554"/>
        <v>0</v>
      </c>
      <c r="DY130" s="7">
        <f t="shared" si="555"/>
        <v>0</v>
      </c>
      <c r="DZ130" s="7">
        <f t="shared" si="556"/>
        <v>0</v>
      </c>
      <c r="EA130" s="7">
        <f t="shared" si="557"/>
        <v>0</v>
      </c>
      <c r="EB130" s="7">
        <f t="shared" si="558"/>
        <v>0</v>
      </c>
      <c r="EC130" s="7">
        <f t="shared" si="559"/>
        <v>3</v>
      </c>
      <c r="ED130" s="7">
        <f t="shared" si="560"/>
        <v>1</v>
      </c>
      <c r="EE130" s="7">
        <f t="shared" si="561"/>
        <v>3</v>
      </c>
      <c r="EF130" s="7">
        <f t="shared" si="562"/>
        <v>1</v>
      </c>
      <c r="EG130" s="7">
        <f t="shared" si="563"/>
        <v>2</v>
      </c>
      <c r="EH130" s="7">
        <f t="shared" si="564"/>
        <v>0</v>
      </c>
      <c r="EI130" s="7">
        <f t="shared" si="565"/>
        <v>0</v>
      </c>
      <c r="EJ130" s="7">
        <f t="shared" si="566"/>
        <v>0</v>
      </c>
      <c r="EK130" s="7">
        <f t="shared" si="567"/>
        <v>10</v>
      </c>
      <c r="EL130" s="7">
        <f t="shared" si="568"/>
        <v>2</v>
      </c>
      <c r="EM130" s="7">
        <f t="shared" si="569"/>
        <v>3</v>
      </c>
      <c r="EN130" s="7">
        <f t="shared" si="570"/>
        <v>1</v>
      </c>
      <c r="EP130" s="1">
        <v>6</v>
      </c>
      <c r="EQ130" s="10">
        <f t="shared" si="464"/>
        <v>102.75454545454545</v>
      </c>
      <c r="ER130" s="10">
        <f t="shared" si="571"/>
        <v>3.6780000000000004</v>
      </c>
      <c r="ET130" s="1" t="str">
        <f t="shared" si="466"/>
        <v>[102.75, 3.68]</v>
      </c>
    </row>
    <row r="131" spans="2:284" x14ac:dyDescent="0.35">
      <c r="B131" s="179">
        <v>7</v>
      </c>
      <c r="C131" s="158" t="s">
        <v>36</v>
      </c>
      <c r="D131" s="161"/>
      <c r="E131" s="161"/>
      <c r="F131" s="161"/>
      <c r="G131" s="162"/>
      <c r="H131" s="163">
        <f t="shared" si="467"/>
        <v>3937.3400000000006</v>
      </c>
      <c r="I131" s="160">
        <f t="shared" si="468"/>
        <v>1.572656842797145E-2</v>
      </c>
      <c r="J131" s="113">
        <f t="shared" si="366"/>
        <v>0.28619520951553168</v>
      </c>
      <c r="K131" s="113">
        <f t="shared" si="366"/>
        <v>1.6624101776782885</v>
      </c>
      <c r="L131" s="113">
        <f t="shared" si="366"/>
        <v>0.16087840429144726</v>
      </c>
      <c r="M131" s="113">
        <f t="shared" si="366"/>
        <v>8.9376891273026254E-3</v>
      </c>
      <c r="N131" s="113">
        <f t="shared" si="366"/>
        <v>0.34856987596480238</v>
      </c>
      <c r="O131" s="113">
        <f t="shared" si="366"/>
        <v>6.0061270935473647</v>
      </c>
      <c r="P131" s="82">
        <f t="shared" si="366"/>
        <v>0.4468844563651313</v>
      </c>
      <c r="Q131" s="82">
        <f t="shared" si="366"/>
        <v>2.0556684992796037</v>
      </c>
      <c r="R131" s="96">
        <f t="shared" si="366"/>
        <v>0.39351841308385604</v>
      </c>
      <c r="S131" s="110">
        <f t="shared" si="366"/>
        <v>2.6920236895054699</v>
      </c>
      <c r="T131" s="110">
        <f t="shared" si="366"/>
        <v>5.9296069971499223</v>
      </c>
      <c r="U131" s="110">
        <f t="shared" si="366"/>
        <v>2.6830800892081095E-2</v>
      </c>
      <c r="V131" s="110">
        <f t="shared" si="366"/>
        <v>1.788720059472073E-2</v>
      </c>
      <c r="W131" s="110">
        <f t="shared" si="366"/>
        <v>0.19675920654192802</v>
      </c>
      <c r="X131" s="110">
        <f t="shared" si="366"/>
        <v>3.2733577088338937</v>
      </c>
      <c r="Y131" s="110">
        <f t="shared" si="366"/>
        <v>2.8440648945605962</v>
      </c>
      <c r="Z131" s="110">
        <f t="shared" si="366"/>
        <v>1.3952016463882169</v>
      </c>
      <c r="AA131" s="110">
        <f t="shared" si="366"/>
        <v>1.788720059472073E-2</v>
      </c>
      <c r="AB131" s="110">
        <f t="shared" si="366"/>
        <v>9.9721143315568064</v>
      </c>
      <c r="AC131" s="110">
        <f t="shared" si="366"/>
        <v>2.8332474533549328</v>
      </c>
      <c r="AE131" s="179">
        <v>7</v>
      </c>
      <c r="AF131" s="158" t="s">
        <v>36</v>
      </c>
      <c r="AG131" s="161"/>
      <c r="AH131" s="161"/>
      <c r="AI131" s="161"/>
      <c r="AJ131" s="162"/>
      <c r="AK131" s="163">
        <f t="shared" si="469"/>
        <v>3937.3400000000006</v>
      </c>
      <c r="AL131" s="164">
        <f t="shared" si="470"/>
        <v>1.572656842797145E-2</v>
      </c>
      <c r="AM131" s="143">
        <f t="shared" si="471"/>
        <v>0</v>
      </c>
      <c r="AN131" s="143">
        <f t="shared" si="472"/>
        <v>2</v>
      </c>
      <c r="AO131" s="143">
        <f t="shared" si="473"/>
        <v>0</v>
      </c>
      <c r="AP131" s="143">
        <f t="shared" si="474"/>
        <v>0</v>
      </c>
      <c r="AQ131" s="128">
        <f t="shared" si="475"/>
        <v>0</v>
      </c>
      <c r="AR131" s="128">
        <f t="shared" si="476"/>
        <v>6</v>
      </c>
      <c r="AS131" s="153">
        <f t="shared" si="477"/>
        <v>0</v>
      </c>
      <c r="AT131" s="128">
        <f t="shared" si="478"/>
        <v>2</v>
      </c>
      <c r="AU131" s="132">
        <f t="shared" si="479"/>
        <v>0</v>
      </c>
      <c r="AV131" s="132">
        <f t="shared" si="480"/>
        <v>3</v>
      </c>
      <c r="AW131" s="132">
        <f t="shared" si="481"/>
        <v>6</v>
      </c>
      <c r="AX131" s="166">
        <f t="shared" si="482"/>
        <v>0</v>
      </c>
      <c r="AY131" s="125">
        <f t="shared" si="483"/>
        <v>0</v>
      </c>
      <c r="AZ131" s="125">
        <f t="shared" si="484"/>
        <v>0</v>
      </c>
      <c r="BA131" s="125">
        <f t="shared" si="485"/>
        <v>3</v>
      </c>
      <c r="BB131" s="125">
        <f t="shared" si="486"/>
        <v>3</v>
      </c>
      <c r="BC131" s="125">
        <f t="shared" si="487"/>
        <v>1</v>
      </c>
      <c r="BD131" s="125">
        <f t="shared" si="488"/>
        <v>0</v>
      </c>
      <c r="BE131" s="125">
        <f t="shared" si="489"/>
        <v>10</v>
      </c>
      <c r="BF131" s="125">
        <f t="shared" si="490"/>
        <v>3</v>
      </c>
      <c r="BJ131" s="7">
        <f t="shared" si="491"/>
        <v>0</v>
      </c>
      <c r="BK131" s="7">
        <f t="shared" si="492"/>
        <v>0</v>
      </c>
      <c r="BL131" s="7">
        <f t="shared" si="493"/>
        <v>2</v>
      </c>
      <c r="BM131" s="7">
        <f t="shared" si="494"/>
        <v>0</v>
      </c>
      <c r="BN131" s="7">
        <f t="shared" si="495"/>
        <v>0</v>
      </c>
      <c r="BO131" s="7">
        <f t="shared" si="496"/>
        <v>0</v>
      </c>
      <c r="BP131" s="7">
        <f t="shared" si="497"/>
        <v>0</v>
      </c>
      <c r="BQ131" s="7">
        <f t="shared" si="498"/>
        <v>0</v>
      </c>
      <c r="BR131" s="7">
        <f t="shared" si="499"/>
        <v>0</v>
      </c>
      <c r="BS131" s="7">
        <f t="shared" si="500"/>
        <v>0</v>
      </c>
      <c r="BT131" s="7">
        <f t="shared" si="501"/>
        <v>6</v>
      </c>
      <c r="BU131" s="7">
        <f t="shared" si="502"/>
        <v>0</v>
      </c>
      <c r="BV131" s="7">
        <f t="shared" si="503"/>
        <v>0</v>
      </c>
      <c r="BW131" s="7">
        <f t="shared" si="504"/>
        <v>0</v>
      </c>
      <c r="BX131" s="7">
        <f t="shared" si="505"/>
        <v>2</v>
      </c>
      <c r="BY131" s="7">
        <f t="shared" si="506"/>
        <v>0</v>
      </c>
      <c r="BZ131" s="1">
        <f t="shared" si="507"/>
        <v>0</v>
      </c>
      <c r="CA131" s="1">
        <f t="shared" si="508"/>
        <v>0</v>
      </c>
      <c r="CB131" s="1">
        <f t="shared" si="509"/>
        <v>2.4000000000000004</v>
      </c>
      <c r="CC131" s="1">
        <f t="shared" si="510"/>
        <v>0.60000000000000009</v>
      </c>
      <c r="CD131" s="1">
        <f t="shared" si="511"/>
        <v>4.8000000000000007</v>
      </c>
      <c r="CE131" s="1">
        <f t="shared" si="512"/>
        <v>1.2000000000000002</v>
      </c>
      <c r="CF131" s="1">
        <f t="shared" si="513"/>
        <v>0</v>
      </c>
      <c r="CG131" s="1">
        <f t="shared" si="514"/>
        <v>0</v>
      </c>
      <c r="CH131" s="1">
        <f t="shared" si="515"/>
        <v>0</v>
      </c>
      <c r="CI131" s="1">
        <f t="shared" si="516"/>
        <v>0</v>
      </c>
      <c r="CJ131" s="1">
        <f t="shared" si="517"/>
        <v>0</v>
      </c>
      <c r="CK131" s="1">
        <f t="shared" si="518"/>
        <v>0</v>
      </c>
      <c r="CL131" s="1">
        <f t="shared" si="519"/>
        <v>2.4000000000000004</v>
      </c>
      <c r="CM131" s="1">
        <f t="shared" si="520"/>
        <v>0.60000000000000009</v>
      </c>
      <c r="CN131" s="1">
        <f t="shared" si="521"/>
        <v>2.4000000000000004</v>
      </c>
      <c r="CO131" s="1">
        <f t="shared" si="522"/>
        <v>0.60000000000000009</v>
      </c>
      <c r="CP131" s="1">
        <f t="shared" si="523"/>
        <v>0.8</v>
      </c>
      <c r="CQ131" s="1">
        <f t="shared" si="524"/>
        <v>0.2</v>
      </c>
      <c r="CR131" s="1">
        <f t="shared" si="525"/>
        <v>0</v>
      </c>
      <c r="CS131" s="1">
        <f t="shared" si="526"/>
        <v>0</v>
      </c>
      <c r="CT131" s="1">
        <f t="shared" si="527"/>
        <v>8</v>
      </c>
      <c r="CU131" s="1">
        <f t="shared" si="528"/>
        <v>2</v>
      </c>
      <c r="CV131" s="1">
        <f t="shared" si="529"/>
        <v>2.4000000000000004</v>
      </c>
      <c r="CW131" s="1">
        <f t="shared" si="530"/>
        <v>0.60000000000000009</v>
      </c>
      <c r="DA131" s="7">
        <f t="shared" si="531"/>
        <v>0</v>
      </c>
      <c r="DB131" s="7">
        <f t="shared" si="532"/>
        <v>0</v>
      </c>
      <c r="DC131" s="7">
        <f t="shared" si="533"/>
        <v>2</v>
      </c>
      <c r="DD131" s="7">
        <f t="shared" si="534"/>
        <v>0</v>
      </c>
      <c r="DE131" s="7">
        <f t="shared" si="535"/>
        <v>0</v>
      </c>
      <c r="DF131" s="7">
        <f t="shared" si="536"/>
        <v>0</v>
      </c>
      <c r="DG131" s="7">
        <f t="shared" si="537"/>
        <v>0</v>
      </c>
      <c r="DH131" s="7">
        <f t="shared" si="538"/>
        <v>0</v>
      </c>
      <c r="DI131" s="7">
        <f t="shared" si="539"/>
        <v>0</v>
      </c>
      <c r="DJ131" s="7">
        <f t="shared" si="540"/>
        <v>0</v>
      </c>
      <c r="DK131" s="7">
        <f t="shared" si="541"/>
        <v>6</v>
      </c>
      <c r="DL131" s="7">
        <f t="shared" si="542"/>
        <v>0</v>
      </c>
      <c r="DM131" s="7">
        <f t="shared" si="543"/>
        <v>0</v>
      </c>
      <c r="DN131" s="7">
        <f t="shared" si="544"/>
        <v>0</v>
      </c>
      <c r="DO131" s="7">
        <f t="shared" si="545"/>
        <v>2</v>
      </c>
      <c r="DP131" s="7">
        <f t="shared" si="546"/>
        <v>0</v>
      </c>
      <c r="DQ131" s="7">
        <f t="shared" si="547"/>
        <v>0</v>
      </c>
      <c r="DR131" s="7">
        <f t="shared" si="548"/>
        <v>0</v>
      </c>
      <c r="DS131" s="7">
        <f t="shared" si="549"/>
        <v>2</v>
      </c>
      <c r="DT131" s="7">
        <f t="shared" si="550"/>
        <v>1</v>
      </c>
      <c r="DU131" s="7">
        <f t="shared" si="551"/>
        <v>5</v>
      </c>
      <c r="DV131" s="7">
        <f t="shared" si="552"/>
        <v>1</v>
      </c>
      <c r="DW131" s="7">
        <f t="shared" si="553"/>
        <v>0</v>
      </c>
      <c r="DX131" s="7">
        <f t="shared" si="554"/>
        <v>0</v>
      </c>
      <c r="DY131" s="7">
        <f t="shared" si="555"/>
        <v>0</v>
      </c>
      <c r="DZ131" s="7">
        <f t="shared" si="556"/>
        <v>0</v>
      </c>
      <c r="EA131" s="7">
        <f t="shared" si="557"/>
        <v>0</v>
      </c>
      <c r="EB131" s="7">
        <f t="shared" si="558"/>
        <v>0</v>
      </c>
      <c r="EC131" s="7">
        <f t="shared" si="559"/>
        <v>2</v>
      </c>
      <c r="ED131" s="7">
        <f t="shared" si="560"/>
        <v>1</v>
      </c>
      <c r="EE131" s="7">
        <f t="shared" si="561"/>
        <v>2</v>
      </c>
      <c r="EF131" s="7">
        <f t="shared" si="562"/>
        <v>1</v>
      </c>
      <c r="EG131" s="7">
        <f t="shared" si="563"/>
        <v>1</v>
      </c>
      <c r="EH131" s="7">
        <f t="shared" si="564"/>
        <v>0</v>
      </c>
      <c r="EI131" s="7">
        <f t="shared" si="565"/>
        <v>0</v>
      </c>
      <c r="EJ131" s="7">
        <f t="shared" si="566"/>
        <v>0</v>
      </c>
      <c r="EK131" s="7">
        <f t="shared" si="567"/>
        <v>8</v>
      </c>
      <c r="EL131" s="7">
        <f t="shared" si="568"/>
        <v>2</v>
      </c>
      <c r="EM131" s="7">
        <f t="shared" si="569"/>
        <v>2</v>
      </c>
      <c r="EN131" s="7">
        <f t="shared" si="570"/>
        <v>1</v>
      </c>
      <c r="EP131" s="1">
        <v>7</v>
      </c>
      <c r="EQ131" s="10">
        <f t="shared" si="464"/>
        <v>77.925454545454556</v>
      </c>
      <c r="ER131" s="10">
        <f t="shared" si="571"/>
        <v>3.6780000000000004</v>
      </c>
      <c r="ET131" s="1" t="str">
        <f t="shared" si="466"/>
        <v>[77.93, 3.68]</v>
      </c>
    </row>
    <row r="132" spans="2:284" x14ac:dyDescent="0.35">
      <c r="B132" s="179">
        <v>8</v>
      </c>
      <c r="C132" s="157" t="s">
        <v>37</v>
      </c>
      <c r="D132" s="161"/>
      <c r="E132" s="161"/>
      <c r="F132" s="161"/>
      <c r="G132" s="162"/>
      <c r="H132" s="163">
        <f t="shared" si="467"/>
        <v>5161.8600000000006</v>
      </c>
      <c r="I132" s="160">
        <f t="shared" si="468"/>
        <v>2.0617560207045547E-2</v>
      </c>
      <c r="J132" s="113">
        <f t="shared" si="366"/>
        <v>0.37520244738575853</v>
      </c>
      <c r="K132" s="113">
        <f t="shared" si="366"/>
        <v>2.1794228082285123</v>
      </c>
      <c r="L132" s="113">
        <f t="shared" si="366"/>
        <v>0.21091188466727537</v>
      </c>
      <c r="M132" s="113">
        <f t="shared" si="366"/>
        <v>1.1717326925959743E-2</v>
      </c>
      <c r="N132" s="113">
        <f t="shared" si="366"/>
        <v>0.45697575011242997</v>
      </c>
      <c r="O132" s="113">
        <f t="shared" si="366"/>
        <v>7.8740436942449481</v>
      </c>
      <c r="P132" s="82">
        <f t="shared" si="366"/>
        <v>0.58586634629798717</v>
      </c>
      <c r="Q132" s="82">
        <f t="shared" si="366"/>
        <v>2.6949851929707407</v>
      </c>
      <c r="R132" s="96">
        <f t="shared" si="366"/>
        <v>0.51590336515541801</v>
      </c>
      <c r="S132" s="110">
        <f t="shared" si="366"/>
        <v>3.5292480207222914</v>
      </c>
      <c r="T132" s="110">
        <f t="shared" si="366"/>
        <v>7.7737257067736856</v>
      </c>
      <c r="U132" s="110">
        <f t="shared" si="366"/>
        <v>3.5175229442414864E-2</v>
      </c>
      <c r="V132" s="110">
        <f t="shared" si="366"/>
        <v>2.3450152961609908E-2</v>
      </c>
      <c r="W132" s="110">
        <f t="shared" si="366"/>
        <v>0.25795168257770901</v>
      </c>
      <c r="X132" s="110">
        <f t="shared" si="366"/>
        <v>4.2913779919746133</v>
      </c>
      <c r="Y132" s="110">
        <f t="shared" si="366"/>
        <v>3.7285743208959756</v>
      </c>
      <c r="Z132" s="110">
        <f t="shared" si="366"/>
        <v>1.8291119310055728</v>
      </c>
      <c r="AA132" s="110">
        <f t="shared" si="366"/>
        <v>2.3450152961609908E-2</v>
      </c>
      <c r="AB132" s="110">
        <f t="shared" si="366"/>
        <v>13.073460276097524</v>
      </c>
      <c r="AC132" s="110">
        <f t="shared" si="366"/>
        <v>3.7143926355292392</v>
      </c>
      <c r="AE132" s="179">
        <v>8</v>
      </c>
      <c r="AF132" s="157" t="s">
        <v>37</v>
      </c>
      <c r="AG132" s="161"/>
      <c r="AH132" s="161"/>
      <c r="AI132" s="161"/>
      <c r="AJ132" s="162"/>
      <c r="AK132" s="163">
        <f t="shared" si="469"/>
        <v>5161.8600000000006</v>
      </c>
      <c r="AL132" s="164">
        <f t="shared" si="470"/>
        <v>2.0617560207045547E-2</v>
      </c>
      <c r="AM132" s="143">
        <f t="shared" si="471"/>
        <v>0</v>
      </c>
      <c r="AN132" s="143">
        <f t="shared" si="472"/>
        <v>2</v>
      </c>
      <c r="AO132" s="143">
        <f t="shared" si="473"/>
        <v>0</v>
      </c>
      <c r="AP132" s="143">
        <f t="shared" si="474"/>
        <v>0</v>
      </c>
      <c r="AQ132" s="128">
        <f t="shared" si="475"/>
        <v>0</v>
      </c>
      <c r="AR132" s="128">
        <f t="shared" si="476"/>
        <v>8</v>
      </c>
      <c r="AS132" s="153">
        <f t="shared" si="477"/>
        <v>1</v>
      </c>
      <c r="AT132" s="128">
        <f t="shared" si="478"/>
        <v>3</v>
      </c>
      <c r="AU132" s="132">
        <f t="shared" si="479"/>
        <v>1</v>
      </c>
      <c r="AV132" s="132">
        <f t="shared" si="480"/>
        <v>4</v>
      </c>
      <c r="AW132" s="132">
        <f t="shared" si="481"/>
        <v>8</v>
      </c>
      <c r="AX132" s="166">
        <f t="shared" si="482"/>
        <v>0</v>
      </c>
      <c r="AY132" s="125">
        <f t="shared" si="483"/>
        <v>0</v>
      </c>
      <c r="AZ132" s="125">
        <f t="shared" si="484"/>
        <v>0</v>
      </c>
      <c r="BA132" s="125">
        <f t="shared" si="485"/>
        <v>4</v>
      </c>
      <c r="BB132" s="125">
        <f t="shared" si="486"/>
        <v>4</v>
      </c>
      <c r="BC132" s="125">
        <f t="shared" si="487"/>
        <v>2</v>
      </c>
      <c r="BD132" s="125">
        <f t="shared" si="488"/>
        <v>0</v>
      </c>
      <c r="BE132" s="125">
        <f t="shared" si="489"/>
        <v>13</v>
      </c>
      <c r="BF132" s="125">
        <f t="shared" si="490"/>
        <v>4</v>
      </c>
      <c r="BJ132" s="7">
        <f t="shared" si="491"/>
        <v>0</v>
      </c>
      <c r="BK132" s="7">
        <f t="shared" si="492"/>
        <v>0</v>
      </c>
      <c r="BL132" s="7">
        <f t="shared" si="493"/>
        <v>2</v>
      </c>
      <c r="BM132" s="7">
        <f t="shared" si="494"/>
        <v>0</v>
      </c>
      <c r="BN132" s="7">
        <f t="shared" si="495"/>
        <v>0</v>
      </c>
      <c r="BO132" s="7">
        <f t="shared" si="496"/>
        <v>0</v>
      </c>
      <c r="BP132" s="7">
        <f t="shared" si="497"/>
        <v>0</v>
      </c>
      <c r="BQ132" s="7">
        <f t="shared" si="498"/>
        <v>0</v>
      </c>
      <c r="BR132" s="7">
        <f t="shared" si="499"/>
        <v>0</v>
      </c>
      <c r="BS132" s="7">
        <f t="shared" si="500"/>
        <v>0</v>
      </c>
      <c r="BT132" s="7">
        <f t="shared" si="501"/>
        <v>8</v>
      </c>
      <c r="BU132" s="7">
        <f t="shared" si="502"/>
        <v>0</v>
      </c>
      <c r="BV132" s="7">
        <f t="shared" si="503"/>
        <v>1</v>
      </c>
      <c r="BW132" s="7">
        <f t="shared" si="504"/>
        <v>0</v>
      </c>
      <c r="BX132" s="7">
        <f t="shared" si="505"/>
        <v>3</v>
      </c>
      <c r="BY132" s="7">
        <f t="shared" si="506"/>
        <v>0</v>
      </c>
      <c r="BZ132" s="1">
        <f t="shared" si="507"/>
        <v>0.8</v>
      </c>
      <c r="CA132" s="1">
        <f t="shared" si="508"/>
        <v>0.2</v>
      </c>
      <c r="CB132" s="1">
        <f t="shared" si="509"/>
        <v>3.2</v>
      </c>
      <c r="CC132" s="1">
        <f t="shared" si="510"/>
        <v>0.8</v>
      </c>
      <c r="CD132" s="1">
        <f t="shared" si="511"/>
        <v>6.4</v>
      </c>
      <c r="CE132" s="1">
        <f t="shared" si="512"/>
        <v>1.6</v>
      </c>
      <c r="CF132" s="1">
        <f t="shared" si="513"/>
        <v>0</v>
      </c>
      <c r="CG132" s="1">
        <f t="shared" si="514"/>
        <v>0</v>
      </c>
      <c r="CH132" s="1">
        <f t="shared" si="515"/>
        <v>0</v>
      </c>
      <c r="CI132" s="1">
        <f t="shared" si="516"/>
        <v>0</v>
      </c>
      <c r="CJ132" s="1">
        <f t="shared" si="517"/>
        <v>0</v>
      </c>
      <c r="CK132" s="1">
        <f t="shared" si="518"/>
        <v>0</v>
      </c>
      <c r="CL132" s="1">
        <f t="shared" si="519"/>
        <v>3.2</v>
      </c>
      <c r="CM132" s="1">
        <f t="shared" si="520"/>
        <v>0.8</v>
      </c>
      <c r="CN132" s="1">
        <f t="shared" si="521"/>
        <v>3.2</v>
      </c>
      <c r="CO132" s="1">
        <f t="shared" si="522"/>
        <v>0.8</v>
      </c>
      <c r="CP132" s="1">
        <f t="shared" si="523"/>
        <v>1.6</v>
      </c>
      <c r="CQ132" s="1">
        <f t="shared" si="524"/>
        <v>0.4</v>
      </c>
      <c r="CR132" s="1">
        <f t="shared" si="525"/>
        <v>0</v>
      </c>
      <c r="CS132" s="1">
        <f t="shared" si="526"/>
        <v>0</v>
      </c>
      <c r="CT132" s="1">
        <f t="shared" si="527"/>
        <v>10.4</v>
      </c>
      <c r="CU132" s="1">
        <f t="shared" si="528"/>
        <v>2.6</v>
      </c>
      <c r="CV132" s="1">
        <f t="shared" si="529"/>
        <v>3.2</v>
      </c>
      <c r="CW132" s="1">
        <f t="shared" si="530"/>
        <v>0.8</v>
      </c>
      <c r="DA132" s="7">
        <f t="shared" si="531"/>
        <v>0</v>
      </c>
      <c r="DB132" s="7">
        <f t="shared" si="532"/>
        <v>0</v>
      </c>
      <c r="DC132" s="7">
        <f t="shared" si="533"/>
        <v>2</v>
      </c>
      <c r="DD132" s="7">
        <f t="shared" si="534"/>
        <v>0</v>
      </c>
      <c r="DE132" s="7">
        <f t="shared" si="535"/>
        <v>0</v>
      </c>
      <c r="DF132" s="7">
        <f t="shared" si="536"/>
        <v>0</v>
      </c>
      <c r="DG132" s="7">
        <f t="shared" si="537"/>
        <v>0</v>
      </c>
      <c r="DH132" s="7">
        <f t="shared" si="538"/>
        <v>0</v>
      </c>
      <c r="DI132" s="7">
        <f t="shared" si="539"/>
        <v>0</v>
      </c>
      <c r="DJ132" s="7">
        <f t="shared" si="540"/>
        <v>0</v>
      </c>
      <c r="DK132" s="7">
        <f t="shared" si="541"/>
        <v>8</v>
      </c>
      <c r="DL132" s="7">
        <f t="shared" si="542"/>
        <v>0</v>
      </c>
      <c r="DM132" s="7">
        <f t="shared" si="543"/>
        <v>1</v>
      </c>
      <c r="DN132" s="7">
        <f t="shared" si="544"/>
        <v>0</v>
      </c>
      <c r="DO132" s="7">
        <f t="shared" si="545"/>
        <v>3</v>
      </c>
      <c r="DP132" s="7">
        <f t="shared" si="546"/>
        <v>0</v>
      </c>
      <c r="DQ132" s="7">
        <f t="shared" si="547"/>
        <v>1</v>
      </c>
      <c r="DR132" s="7">
        <f t="shared" si="548"/>
        <v>0</v>
      </c>
      <c r="DS132" s="7">
        <f t="shared" si="549"/>
        <v>3</v>
      </c>
      <c r="DT132" s="7">
        <f t="shared" si="550"/>
        <v>1</v>
      </c>
      <c r="DU132" s="7">
        <f t="shared" si="551"/>
        <v>6</v>
      </c>
      <c r="DV132" s="7">
        <f t="shared" si="552"/>
        <v>2</v>
      </c>
      <c r="DW132" s="7">
        <f t="shared" si="553"/>
        <v>0</v>
      </c>
      <c r="DX132" s="7">
        <f t="shared" si="554"/>
        <v>0</v>
      </c>
      <c r="DY132" s="7">
        <f t="shared" si="555"/>
        <v>0</v>
      </c>
      <c r="DZ132" s="7">
        <f t="shared" si="556"/>
        <v>0</v>
      </c>
      <c r="EA132" s="7">
        <f t="shared" si="557"/>
        <v>0</v>
      </c>
      <c r="EB132" s="7">
        <f t="shared" si="558"/>
        <v>0</v>
      </c>
      <c r="EC132" s="7">
        <f t="shared" si="559"/>
        <v>3</v>
      </c>
      <c r="ED132" s="7">
        <f t="shared" si="560"/>
        <v>1</v>
      </c>
      <c r="EE132" s="7">
        <f t="shared" si="561"/>
        <v>3</v>
      </c>
      <c r="EF132" s="7">
        <f t="shared" si="562"/>
        <v>1</v>
      </c>
      <c r="EG132" s="7">
        <f t="shared" si="563"/>
        <v>2</v>
      </c>
      <c r="EH132" s="7">
        <f t="shared" si="564"/>
        <v>0</v>
      </c>
      <c r="EI132" s="7">
        <f t="shared" si="565"/>
        <v>0</v>
      </c>
      <c r="EJ132" s="7">
        <f t="shared" si="566"/>
        <v>0</v>
      </c>
      <c r="EK132" s="7">
        <f t="shared" si="567"/>
        <v>10</v>
      </c>
      <c r="EL132" s="7">
        <f t="shared" si="568"/>
        <v>3</v>
      </c>
      <c r="EM132" s="7">
        <f t="shared" si="569"/>
        <v>3</v>
      </c>
      <c r="EN132" s="7">
        <f t="shared" si="570"/>
        <v>1</v>
      </c>
      <c r="EP132" s="1">
        <v>8</v>
      </c>
      <c r="EQ132" s="10">
        <f t="shared" si="464"/>
        <v>108.95454545454545</v>
      </c>
      <c r="ER132" s="10">
        <f t="shared" si="571"/>
        <v>4.9859999999999998</v>
      </c>
      <c r="ET132" s="1" t="str">
        <f t="shared" si="466"/>
        <v>[108.95, 4.99]</v>
      </c>
    </row>
    <row r="133" spans="2:284" x14ac:dyDescent="0.35">
      <c r="B133" s="179">
        <v>9</v>
      </c>
      <c r="C133" s="158" t="s">
        <v>38</v>
      </c>
      <c r="D133" s="161"/>
      <c r="E133" s="161"/>
      <c r="F133" s="161"/>
      <c r="G133" s="162"/>
      <c r="H133" s="163">
        <f t="shared" si="467"/>
        <v>3793.3500000000008</v>
      </c>
      <c r="I133" s="160">
        <f t="shared" si="468"/>
        <v>1.5151441924305625E-2</v>
      </c>
      <c r="J133" s="113">
        <f t="shared" si="366"/>
        <v>0.27572894340233312</v>
      </c>
      <c r="K133" s="113">
        <f t="shared" si="366"/>
        <v>1.6016152142044975</v>
      </c>
      <c r="L133" s="113">
        <f t="shared" si="366"/>
        <v>0.1549950207294675</v>
      </c>
      <c r="M133" s="113">
        <f t="shared" si="366"/>
        <v>8.6108344849704175E-3</v>
      </c>
      <c r="N133" s="113">
        <f t="shared" si="366"/>
        <v>0.33582254491384622</v>
      </c>
      <c r="O133" s="113">
        <f t="shared" si="366"/>
        <v>5.7864807739001201</v>
      </c>
      <c r="P133" s="82">
        <f t="shared" si="366"/>
        <v>0.43054172424852083</v>
      </c>
      <c r="Q133" s="82">
        <f t="shared" si="366"/>
        <v>1.9804919315431955</v>
      </c>
      <c r="R133" s="96">
        <f t="shared" si="366"/>
        <v>0.37912729717820803</v>
      </c>
      <c r="S133" s="110">
        <f t="shared" si="366"/>
        <v>2.5935753738781959</v>
      </c>
      <c r="T133" s="110">
        <f t="shared" si="366"/>
        <v>5.7127590461170898</v>
      </c>
      <c r="U133" s="110">
        <f t="shared" si="366"/>
        <v>2.584958844396873E-2</v>
      </c>
      <c r="V133" s="110">
        <f t="shared" si="366"/>
        <v>1.723305896264582E-2</v>
      </c>
      <c r="W133" s="110">
        <f t="shared" si="366"/>
        <v>0.18956364858910402</v>
      </c>
      <c r="X133" s="110">
        <f t="shared" si="366"/>
        <v>3.1536497901641853</v>
      </c>
      <c r="Y133" s="110">
        <f t="shared" si="366"/>
        <v>2.7400563750606857</v>
      </c>
      <c r="Z133" s="110">
        <f t="shared" si="366"/>
        <v>1.3441785990863739</v>
      </c>
      <c r="AA133" s="110">
        <f t="shared" si="366"/>
        <v>1.723305896264582E-2</v>
      </c>
      <c r="AB133" s="110">
        <f t="shared" si="366"/>
        <v>9.6074303716750435</v>
      </c>
      <c r="AC133" s="110">
        <f t="shared" si="366"/>
        <v>2.7296345317356225</v>
      </c>
      <c r="AE133" s="179">
        <v>9</v>
      </c>
      <c r="AF133" s="158" t="s">
        <v>38</v>
      </c>
      <c r="AG133" s="161"/>
      <c r="AH133" s="161"/>
      <c r="AI133" s="161"/>
      <c r="AJ133" s="162"/>
      <c r="AK133" s="163">
        <f t="shared" si="469"/>
        <v>3793.3500000000008</v>
      </c>
      <c r="AL133" s="164">
        <f t="shared" si="470"/>
        <v>1.5151441924305625E-2</v>
      </c>
      <c r="AM133" s="143">
        <f t="shared" si="471"/>
        <v>0</v>
      </c>
      <c r="AN133" s="143">
        <f t="shared" si="472"/>
        <v>2</v>
      </c>
      <c r="AO133" s="143">
        <f t="shared" si="473"/>
        <v>0</v>
      </c>
      <c r="AP133" s="143">
        <f t="shared" si="474"/>
        <v>0</v>
      </c>
      <c r="AQ133" s="128">
        <f t="shared" si="475"/>
        <v>0</v>
      </c>
      <c r="AR133" s="128">
        <f t="shared" si="476"/>
        <v>6</v>
      </c>
      <c r="AS133" s="153">
        <f t="shared" si="477"/>
        <v>0</v>
      </c>
      <c r="AT133" s="128">
        <f t="shared" si="478"/>
        <v>2</v>
      </c>
      <c r="AU133" s="132">
        <f t="shared" si="479"/>
        <v>0</v>
      </c>
      <c r="AV133" s="132">
        <f t="shared" si="480"/>
        <v>3</v>
      </c>
      <c r="AW133" s="132">
        <f t="shared" si="481"/>
        <v>6</v>
      </c>
      <c r="AX133" s="166">
        <f t="shared" si="482"/>
        <v>0</v>
      </c>
      <c r="AY133" s="125">
        <f t="shared" si="483"/>
        <v>0</v>
      </c>
      <c r="AZ133" s="125">
        <f t="shared" si="484"/>
        <v>0</v>
      </c>
      <c r="BA133" s="125">
        <f t="shared" si="485"/>
        <v>3</v>
      </c>
      <c r="BB133" s="125">
        <f t="shared" si="486"/>
        <v>3</v>
      </c>
      <c r="BC133" s="125">
        <f t="shared" si="487"/>
        <v>1</v>
      </c>
      <c r="BD133" s="125">
        <f t="shared" si="488"/>
        <v>0</v>
      </c>
      <c r="BE133" s="125">
        <f t="shared" si="489"/>
        <v>10</v>
      </c>
      <c r="BF133" s="125">
        <f t="shared" si="490"/>
        <v>3</v>
      </c>
      <c r="BJ133" s="7">
        <f t="shared" si="491"/>
        <v>0</v>
      </c>
      <c r="BK133" s="7">
        <f t="shared" si="492"/>
        <v>0</v>
      </c>
      <c r="BL133" s="7">
        <f t="shared" si="493"/>
        <v>2</v>
      </c>
      <c r="BM133" s="7">
        <f t="shared" si="494"/>
        <v>0</v>
      </c>
      <c r="BN133" s="7">
        <f t="shared" si="495"/>
        <v>0</v>
      </c>
      <c r="BO133" s="7">
        <f t="shared" si="496"/>
        <v>0</v>
      </c>
      <c r="BP133" s="7">
        <f t="shared" si="497"/>
        <v>0</v>
      </c>
      <c r="BQ133" s="7">
        <f t="shared" si="498"/>
        <v>0</v>
      </c>
      <c r="BR133" s="7">
        <f t="shared" si="499"/>
        <v>0</v>
      </c>
      <c r="BS133" s="7">
        <f t="shared" si="500"/>
        <v>0</v>
      </c>
      <c r="BT133" s="7">
        <f t="shared" si="501"/>
        <v>6</v>
      </c>
      <c r="BU133" s="7">
        <f t="shared" si="502"/>
        <v>0</v>
      </c>
      <c r="BV133" s="7">
        <f t="shared" si="503"/>
        <v>0</v>
      </c>
      <c r="BW133" s="7">
        <f t="shared" si="504"/>
        <v>0</v>
      </c>
      <c r="BX133" s="7">
        <f t="shared" si="505"/>
        <v>2</v>
      </c>
      <c r="BY133" s="7">
        <f t="shared" si="506"/>
        <v>0</v>
      </c>
      <c r="BZ133" s="1">
        <f t="shared" si="507"/>
        <v>0</v>
      </c>
      <c r="CA133" s="1">
        <f t="shared" si="508"/>
        <v>0</v>
      </c>
      <c r="CB133" s="1">
        <f t="shared" si="509"/>
        <v>2.4000000000000004</v>
      </c>
      <c r="CC133" s="1">
        <f t="shared" si="510"/>
        <v>0.60000000000000009</v>
      </c>
      <c r="CD133" s="1">
        <f t="shared" si="511"/>
        <v>4.8000000000000007</v>
      </c>
      <c r="CE133" s="1">
        <f t="shared" si="512"/>
        <v>1.2000000000000002</v>
      </c>
      <c r="CF133" s="1">
        <f t="shared" si="513"/>
        <v>0</v>
      </c>
      <c r="CG133" s="1">
        <f t="shared" si="514"/>
        <v>0</v>
      </c>
      <c r="CH133" s="1">
        <f t="shared" si="515"/>
        <v>0</v>
      </c>
      <c r="CI133" s="1">
        <f t="shared" si="516"/>
        <v>0</v>
      </c>
      <c r="CJ133" s="1">
        <f t="shared" si="517"/>
        <v>0</v>
      </c>
      <c r="CK133" s="1">
        <f t="shared" si="518"/>
        <v>0</v>
      </c>
      <c r="CL133" s="1">
        <f t="shared" si="519"/>
        <v>2.4000000000000004</v>
      </c>
      <c r="CM133" s="1">
        <f t="shared" si="520"/>
        <v>0.60000000000000009</v>
      </c>
      <c r="CN133" s="1">
        <f t="shared" si="521"/>
        <v>2.4000000000000004</v>
      </c>
      <c r="CO133" s="1">
        <f t="shared" si="522"/>
        <v>0.60000000000000009</v>
      </c>
      <c r="CP133" s="1">
        <f t="shared" si="523"/>
        <v>0.8</v>
      </c>
      <c r="CQ133" s="1">
        <f t="shared" si="524"/>
        <v>0.2</v>
      </c>
      <c r="CR133" s="1">
        <f t="shared" si="525"/>
        <v>0</v>
      </c>
      <c r="CS133" s="1">
        <f t="shared" si="526"/>
        <v>0</v>
      </c>
      <c r="CT133" s="1">
        <f t="shared" si="527"/>
        <v>8</v>
      </c>
      <c r="CU133" s="1">
        <f t="shared" si="528"/>
        <v>2</v>
      </c>
      <c r="CV133" s="1">
        <f t="shared" si="529"/>
        <v>2.4000000000000004</v>
      </c>
      <c r="CW133" s="1">
        <f t="shared" si="530"/>
        <v>0.60000000000000009</v>
      </c>
      <c r="DA133" s="7">
        <f t="shared" si="531"/>
        <v>0</v>
      </c>
      <c r="DB133" s="7">
        <f t="shared" si="532"/>
        <v>0</v>
      </c>
      <c r="DC133" s="7">
        <f t="shared" si="533"/>
        <v>2</v>
      </c>
      <c r="DD133" s="7">
        <f t="shared" si="534"/>
        <v>0</v>
      </c>
      <c r="DE133" s="7">
        <f t="shared" si="535"/>
        <v>0</v>
      </c>
      <c r="DF133" s="7">
        <f t="shared" si="536"/>
        <v>0</v>
      </c>
      <c r="DG133" s="7">
        <f t="shared" si="537"/>
        <v>0</v>
      </c>
      <c r="DH133" s="7">
        <f t="shared" si="538"/>
        <v>0</v>
      </c>
      <c r="DI133" s="7">
        <f t="shared" si="539"/>
        <v>0</v>
      </c>
      <c r="DJ133" s="7">
        <f t="shared" si="540"/>
        <v>0</v>
      </c>
      <c r="DK133" s="7">
        <f t="shared" si="541"/>
        <v>6</v>
      </c>
      <c r="DL133" s="7">
        <f t="shared" si="542"/>
        <v>0</v>
      </c>
      <c r="DM133" s="7">
        <f t="shared" si="543"/>
        <v>0</v>
      </c>
      <c r="DN133" s="7">
        <f t="shared" si="544"/>
        <v>0</v>
      </c>
      <c r="DO133" s="7">
        <f t="shared" si="545"/>
        <v>2</v>
      </c>
      <c r="DP133" s="7">
        <f t="shared" si="546"/>
        <v>0</v>
      </c>
      <c r="DQ133" s="7">
        <f t="shared" si="547"/>
        <v>0</v>
      </c>
      <c r="DR133" s="7">
        <f t="shared" si="548"/>
        <v>0</v>
      </c>
      <c r="DS133" s="7">
        <f t="shared" si="549"/>
        <v>2</v>
      </c>
      <c r="DT133" s="7">
        <f t="shared" si="550"/>
        <v>1</v>
      </c>
      <c r="DU133" s="7">
        <f t="shared" si="551"/>
        <v>5</v>
      </c>
      <c r="DV133" s="7">
        <f t="shared" si="552"/>
        <v>1</v>
      </c>
      <c r="DW133" s="7">
        <f t="shared" si="553"/>
        <v>0</v>
      </c>
      <c r="DX133" s="7">
        <f t="shared" si="554"/>
        <v>0</v>
      </c>
      <c r="DY133" s="7">
        <f t="shared" si="555"/>
        <v>0</v>
      </c>
      <c r="DZ133" s="7">
        <f t="shared" si="556"/>
        <v>0</v>
      </c>
      <c r="EA133" s="7">
        <f t="shared" si="557"/>
        <v>0</v>
      </c>
      <c r="EB133" s="7">
        <f t="shared" si="558"/>
        <v>0</v>
      </c>
      <c r="EC133" s="7">
        <f t="shared" si="559"/>
        <v>2</v>
      </c>
      <c r="ED133" s="7">
        <f t="shared" si="560"/>
        <v>1</v>
      </c>
      <c r="EE133" s="7">
        <f t="shared" si="561"/>
        <v>2</v>
      </c>
      <c r="EF133" s="7">
        <f t="shared" si="562"/>
        <v>1</v>
      </c>
      <c r="EG133" s="7">
        <f t="shared" si="563"/>
        <v>1</v>
      </c>
      <c r="EH133" s="7">
        <f t="shared" si="564"/>
        <v>0</v>
      </c>
      <c r="EI133" s="7">
        <f t="shared" si="565"/>
        <v>0</v>
      </c>
      <c r="EJ133" s="7">
        <f t="shared" si="566"/>
        <v>0</v>
      </c>
      <c r="EK133" s="7">
        <f t="shared" si="567"/>
        <v>8</v>
      </c>
      <c r="EL133" s="7">
        <f t="shared" si="568"/>
        <v>2</v>
      </c>
      <c r="EM133" s="7">
        <f t="shared" si="569"/>
        <v>2</v>
      </c>
      <c r="EN133" s="7">
        <f t="shared" si="570"/>
        <v>1</v>
      </c>
      <c r="EP133" s="1">
        <v>9</v>
      </c>
      <c r="EQ133" s="10">
        <f t="shared" si="464"/>
        <v>77.925454545454556</v>
      </c>
      <c r="ER133" s="10">
        <f t="shared" si="571"/>
        <v>3.6780000000000004</v>
      </c>
      <c r="ET133" s="1" t="str">
        <f t="shared" si="466"/>
        <v>[77.93, 3.68]</v>
      </c>
    </row>
    <row r="134" spans="2:284" x14ac:dyDescent="0.35">
      <c r="B134" s="179">
        <v>10</v>
      </c>
      <c r="C134" s="157" t="s">
        <v>39</v>
      </c>
      <c r="D134" s="161"/>
      <c r="E134" s="161"/>
      <c r="F134" s="161"/>
      <c r="G134" s="162"/>
      <c r="H134" s="163">
        <f t="shared" si="467"/>
        <v>3873.2100000000005</v>
      </c>
      <c r="I134" s="160">
        <f t="shared" si="468"/>
        <v>1.5470419649027846E-2</v>
      </c>
      <c r="J134" s="113">
        <f t="shared" si="366"/>
        <v>0.28153376326343482</v>
      </c>
      <c r="K134" s="113">
        <f t="shared" si="366"/>
        <v>1.6353334292403814</v>
      </c>
      <c r="L134" s="113">
        <f t="shared" si="366"/>
        <v>0.15825807379745627</v>
      </c>
      <c r="M134" s="113">
        <f t="shared" si="366"/>
        <v>8.7921152109697934E-3</v>
      </c>
      <c r="N134" s="113">
        <f t="shared" si="366"/>
        <v>0.34289249322782189</v>
      </c>
      <c r="O134" s="113">
        <f t="shared" si="366"/>
        <v>5.9083014217717009</v>
      </c>
      <c r="P134" s="82">
        <f t="shared" si="366"/>
        <v>0.43960576054848965</v>
      </c>
      <c r="Q134" s="82">
        <f t="shared" si="366"/>
        <v>2.0221864985230518</v>
      </c>
      <c r="R134" s="96">
        <f t="shared" si="366"/>
        <v>0.38710892448722289</v>
      </c>
      <c r="S134" s="110">
        <f t="shared" si="366"/>
        <v>2.6481769606966838</v>
      </c>
      <c r="T134" s="110">
        <f t="shared" si="366"/>
        <v>5.8330276576142905</v>
      </c>
      <c r="U134" s="110">
        <f t="shared" si="366"/>
        <v>2.6393790305947015E-2</v>
      </c>
      <c r="V134" s="110">
        <f t="shared" si="366"/>
        <v>1.7595860203964676E-2</v>
      </c>
      <c r="W134" s="110">
        <f t="shared" si="366"/>
        <v>0.19355446224361145</v>
      </c>
      <c r="X134" s="110">
        <f t="shared" si="366"/>
        <v>3.2200424173255358</v>
      </c>
      <c r="Y134" s="110">
        <f t="shared" si="366"/>
        <v>2.7977417724303839</v>
      </c>
      <c r="Z134" s="110">
        <f t="shared" si="366"/>
        <v>1.3724770959092447</v>
      </c>
      <c r="AA134" s="110">
        <f t="shared" si="366"/>
        <v>1.7595860203964676E-2</v>
      </c>
      <c r="AB134" s="110">
        <f t="shared" si="366"/>
        <v>9.8096920637103064</v>
      </c>
      <c r="AC134" s="110">
        <f t="shared" si="366"/>
        <v>2.7871005218774245</v>
      </c>
      <c r="AE134" s="179">
        <v>10</v>
      </c>
      <c r="AF134" s="157" t="s">
        <v>39</v>
      </c>
      <c r="AG134" s="161"/>
      <c r="AH134" s="161"/>
      <c r="AI134" s="161"/>
      <c r="AJ134" s="162"/>
      <c r="AK134" s="163">
        <f t="shared" si="469"/>
        <v>3873.2100000000005</v>
      </c>
      <c r="AL134" s="164">
        <f t="shared" si="470"/>
        <v>1.5470419649027846E-2</v>
      </c>
      <c r="AM134" s="143">
        <f t="shared" si="471"/>
        <v>0</v>
      </c>
      <c r="AN134" s="143">
        <f t="shared" si="472"/>
        <v>2</v>
      </c>
      <c r="AO134" s="143">
        <f t="shared" si="473"/>
        <v>0</v>
      </c>
      <c r="AP134" s="143">
        <f t="shared" si="474"/>
        <v>0</v>
      </c>
      <c r="AQ134" s="128">
        <f t="shared" si="475"/>
        <v>0</v>
      </c>
      <c r="AR134" s="128">
        <f t="shared" si="476"/>
        <v>6</v>
      </c>
      <c r="AS134" s="153">
        <f t="shared" si="477"/>
        <v>0</v>
      </c>
      <c r="AT134" s="128">
        <f t="shared" si="478"/>
        <v>2</v>
      </c>
      <c r="AU134" s="132">
        <f t="shared" si="479"/>
        <v>0</v>
      </c>
      <c r="AV134" s="132">
        <f t="shared" si="480"/>
        <v>3</v>
      </c>
      <c r="AW134" s="132">
        <f t="shared" si="481"/>
        <v>6</v>
      </c>
      <c r="AX134" s="166">
        <f t="shared" si="482"/>
        <v>0</v>
      </c>
      <c r="AY134" s="125">
        <f t="shared" si="483"/>
        <v>0</v>
      </c>
      <c r="AZ134" s="125">
        <f t="shared" si="484"/>
        <v>0</v>
      </c>
      <c r="BA134" s="125">
        <f t="shared" si="485"/>
        <v>3</v>
      </c>
      <c r="BB134" s="125">
        <f t="shared" si="486"/>
        <v>3</v>
      </c>
      <c r="BC134" s="125">
        <f t="shared" si="487"/>
        <v>1</v>
      </c>
      <c r="BD134" s="125">
        <f t="shared" si="488"/>
        <v>0</v>
      </c>
      <c r="BE134" s="125">
        <f t="shared" si="489"/>
        <v>10</v>
      </c>
      <c r="BF134" s="125">
        <f t="shared" si="490"/>
        <v>3</v>
      </c>
      <c r="BJ134" s="7">
        <f t="shared" si="491"/>
        <v>0</v>
      </c>
      <c r="BK134" s="7">
        <f t="shared" si="492"/>
        <v>0</v>
      </c>
      <c r="BL134" s="7">
        <f t="shared" si="493"/>
        <v>2</v>
      </c>
      <c r="BM134" s="7">
        <f t="shared" si="494"/>
        <v>0</v>
      </c>
      <c r="BN134" s="7">
        <f t="shared" si="495"/>
        <v>0</v>
      </c>
      <c r="BO134" s="7">
        <f t="shared" si="496"/>
        <v>0</v>
      </c>
      <c r="BP134" s="7">
        <f t="shared" si="497"/>
        <v>0</v>
      </c>
      <c r="BQ134" s="7">
        <f t="shared" si="498"/>
        <v>0</v>
      </c>
      <c r="BR134" s="7">
        <f t="shared" si="499"/>
        <v>0</v>
      </c>
      <c r="BS134" s="7">
        <f t="shared" si="500"/>
        <v>0</v>
      </c>
      <c r="BT134" s="7">
        <f t="shared" si="501"/>
        <v>6</v>
      </c>
      <c r="BU134" s="7">
        <f t="shared" si="502"/>
        <v>0</v>
      </c>
      <c r="BV134" s="7">
        <f t="shared" si="503"/>
        <v>0</v>
      </c>
      <c r="BW134" s="7">
        <f t="shared" si="504"/>
        <v>0</v>
      </c>
      <c r="BX134" s="7">
        <f t="shared" si="505"/>
        <v>2</v>
      </c>
      <c r="BY134" s="7">
        <f t="shared" si="506"/>
        <v>0</v>
      </c>
      <c r="BZ134" s="1">
        <f t="shared" si="507"/>
        <v>0</v>
      </c>
      <c r="CA134" s="1">
        <f t="shared" si="508"/>
        <v>0</v>
      </c>
      <c r="CB134" s="1">
        <f t="shared" si="509"/>
        <v>2.4000000000000004</v>
      </c>
      <c r="CC134" s="1">
        <f t="shared" si="510"/>
        <v>0.60000000000000009</v>
      </c>
      <c r="CD134" s="1">
        <f t="shared" si="511"/>
        <v>4.8000000000000007</v>
      </c>
      <c r="CE134" s="1">
        <f t="shared" si="512"/>
        <v>1.2000000000000002</v>
      </c>
      <c r="CF134" s="1">
        <f t="shared" si="513"/>
        <v>0</v>
      </c>
      <c r="CG134" s="1">
        <f t="shared" si="514"/>
        <v>0</v>
      </c>
      <c r="CH134" s="1">
        <f t="shared" si="515"/>
        <v>0</v>
      </c>
      <c r="CI134" s="1">
        <f t="shared" si="516"/>
        <v>0</v>
      </c>
      <c r="CJ134" s="1">
        <f t="shared" si="517"/>
        <v>0</v>
      </c>
      <c r="CK134" s="1">
        <f t="shared" si="518"/>
        <v>0</v>
      </c>
      <c r="CL134" s="1">
        <f t="shared" si="519"/>
        <v>2.4000000000000004</v>
      </c>
      <c r="CM134" s="1">
        <f t="shared" si="520"/>
        <v>0.60000000000000009</v>
      </c>
      <c r="CN134" s="1">
        <f t="shared" si="521"/>
        <v>2.4000000000000004</v>
      </c>
      <c r="CO134" s="1">
        <f t="shared" si="522"/>
        <v>0.60000000000000009</v>
      </c>
      <c r="CP134" s="1">
        <f t="shared" si="523"/>
        <v>0.8</v>
      </c>
      <c r="CQ134" s="1">
        <f t="shared" si="524"/>
        <v>0.2</v>
      </c>
      <c r="CR134" s="1">
        <f t="shared" si="525"/>
        <v>0</v>
      </c>
      <c r="CS134" s="1">
        <f t="shared" si="526"/>
        <v>0</v>
      </c>
      <c r="CT134" s="1">
        <f t="shared" si="527"/>
        <v>8</v>
      </c>
      <c r="CU134" s="1">
        <f t="shared" si="528"/>
        <v>2</v>
      </c>
      <c r="CV134" s="1">
        <f t="shared" si="529"/>
        <v>2.4000000000000004</v>
      </c>
      <c r="CW134" s="1">
        <f t="shared" si="530"/>
        <v>0.60000000000000009</v>
      </c>
      <c r="DA134" s="7">
        <f t="shared" si="531"/>
        <v>0</v>
      </c>
      <c r="DB134" s="7">
        <f t="shared" si="532"/>
        <v>0</v>
      </c>
      <c r="DC134" s="7">
        <f t="shared" si="533"/>
        <v>2</v>
      </c>
      <c r="DD134" s="7">
        <f t="shared" si="534"/>
        <v>0</v>
      </c>
      <c r="DE134" s="7">
        <f t="shared" si="535"/>
        <v>0</v>
      </c>
      <c r="DF134" s="7">
        <f t="shared" si="536"/>
        <v>0</v>
      </c>
      <c r="DG134" s="7">
        <f t="shared" si="537"/>
        <v>0</v>
      </c>
      <c r="DH134" s="7">
        <f t="shared" si="538"/>
        <v>0</v>
      </c>
      <c r="DI134" s="7">
        <f t="shared" si="539"/>
        <v>0</v>
      </c>
      <c r="DJ134" s="7">
        <f t="shared" si="540"/>
        <v>0</v>
      </c>
      <c r="DK134" s="7">
        <f t="shared" si="541"/>
        <v>6</v>
      </c>
      <c r="DL134" s="7">
        <f t="shared" si="542"/>
        <v>0</v>
      </c>
      <c r="DM134" s="7">
        <f t="shared" si="543"/>
        <v>0</v>
      </c>
      <c r="DN134" s="7">
        <f t="shared" si="544"/>
        <v>0</v>
      </c>
      <c r="DO134" s="7">
        <f t="shared" si="545"/>
        <v>2</v>
      </c>
      <c r="DP134" s="7">
        <f t="shared" si="546"/>
        <v>0</v>
      </c>
      <c r="DQ134" s="7">
        <f t="shared" si="547"/>
        <v>0</v>
      </c>
      <c r="DR134" s="7">
        <f t="shared" si="548"/>
        <v>0</v>
      </c>
      <c r="DS134" s="7">
        <f t="shared" si="549"/>
        <v>2</v>
      </c>
      <c r="DT134" s="7">
        <f t="shared" si="550"/>
        <v>1</v>
      </c>
      <c r="DU134" s="7">
        <f t="shared" si="551"/>
        <v>5</v>
      </c>
      <c r="DV134" s="7">
        <f t="shared" si="552"/>
        <v>1</v>
      </c>
      <c r="DW134" s="7">
        <f t="shared" si="553"/>
        <v>0</v>
      </c>
      <c r="DX134" s="7">
        <f t="shared" si="554"/>
        <v>0</v>
      </c>
      <c r="DY134" s="7">
        <f t="shared" si="555"/>
        <v>0</v>
      </c>
      <c r="DZ134" s="7">
        <f t="shared" si="556"/>
        <v>0</v>
      </c>
      <c r="EA134" s="7">
        <f t="shared" si="557"/>
        <v>0</v>
      </c>
      <c r="EB134" s="7">
        <f t="shared" si="558"/>
        <v>0</v>
      </c>
      <c r="EC134" s="7">
        <f t="shared" si="559"/>
        <v>2</v>
      </c>
      <c r="ED134" s="7">
        <f t="shared" si="560"/>
        <v>1</v>
      </c>
      <c r="EE134" s="7">
        <f t="shared" si="561"/>
        <v>2</v>
      </c>
      <c r="EF134" s="7">
        <f t="shared" si="562"/>
        <v>1</v>
      </c>
      <c r="EG134" s="7">
        <f t="shared" si="563"/>
        <v>1</v>
      </c>
      <c r="EH134" s="7">
        <f t="shared" si="564"/>
        <v>0</v>
      </c>
      <c r="EI134" s="7">
        <f t="shared" si="565"/>
        <v>0</v>
      </c>
      <c r="EJ134" s="7">
        <f t="shared" si="566"/>
        <v>0</v>
      </c>
      <c r="EK134" s="7">
        <f t="shared" si="567"/>
        <v>8</v>
      </c>
      <c r="EL134" s="7">
        <f t="shared" si="568"/>
        <v>2</v>
      </c>
      <c r="EM134" s="7">
        <f t="shared" si="569"/>
        <v>2</v>
      </c>
      <c r="EN134" s="7">
        <f t="shared" si="570"/>
        <v>1</v>
      </c>
      <c r="EP134" s="1">
        <v>10</v>
      </c>
      <c r="EQ134" s="10">
        <f t="shared" si="464"/>
        <v>77.925454545454556</v>
      </c>
      <c r="ER134" s="10">
        <f t="shared" si="571"/>
        <v>3.6780000000000004</v>
      </c>
      <c r="ET134" s="1" t="str">
        <f t="shared" si="466"/>
        <v>[77.93, 3.68]</v>
      </c>
    </row>
    <row r="135" spans="2:284" x14ac:dyDescent="0.35">
      <c r="B135" s="179">
        <v>11</v>
      </c>
      <c r="C135" s="158" t="s">
        <v>40</v>
      </c>
      <c r="D135" s="161"/>
      <c r="E135" s="161"/>
      <c r="F135" s="161"/>
      <c r="G135" s="162"/>
      <c r="H135" s="163">
        <f t="shared" si="467"/>
        <v>4045.0300000000007</v>
      </c>
      <c r="I135" s="160">
        <f t="shared" si="468"/>
        <v>1.6156705056763542E-2</v>
      </c>
      <c r="J135" s="113">
        <f t="shared" si="366"/>
        <v>0.29402292114641138</v>
      </c>
      <c r="K135" s="113">
        <f t="shared" si="366"/>
        <v>1.7078786797721326</v>
      </c>
      <c r="L135" s="113">
        <f t="shared" si="366"/>
        <v>0.16527858191343217</v>
      </c>
      <c r="M135" s="113">
        <f t="shared" si="366"/>
        <v>9.1821434396351202E-3</v>
      </c>
      <c r="N135" s="113">
        <f t="shared" si="366"/>
        <v>0.3581035941457697</v>
      </c>
      <c r="O135" s="113">
        <f t="shared" si="366"/>
        <v>6.1704003914348018</v>
      </c>
      <c r="P135" s="82">
        <f t="shared" si="366"/>
        <v>0.45910717198175605</v>
      </c>
      <c r="Q135" s="82">
        <f t="shared" si="366"/>
        <v>2.1118929911160773</v>
      </c>
      <c r="R135" s="96">
        <f t="shared" si="366"/>
        <v>0.40428151657631561</v>
      </c>
      <c r="S135" s="110">
        <f t="shared" si="366"/>
        <v>2.7656531020334323</v>
      </c>
      <c r="T135" s="110">
        <f t="shared" si="366"/>
        <v>6.0917873975022108</v>
      </c>
      <c r="U135" s="110">
        <f t="shared" si="366"/>
        <v>2.7564648857476066E-2</v>
      </c>
      <c r="V135" s="110">
        <f t="shared" si="366"/>
        <v>1.8376432571650711E-2</v>
      </c>
      <c r="W135" s="110">
        <f t="shared" si="366"/>
        <v>0.20214075828815781</v>
      </c>
      <c r="X135" s="110">
        <f t="shared" si="366"/>
        <v>3.3628871606120803</v>
      </c>
      <c r="Y135" s="110">
        <f t="shared" si="366"/>
        <v>2.9218527788924633</v>
      </c>
      <c r="Z135" s="110">
        <f t="shared" si="366"/>
        <v>1.4333617405887553</v>
      </c>
      <c r="AA135" s="110">
        <f t="shared" si="366"/>
        <v>1.8376432571650711E-2</v>
      </c>
      <c r="AB135" s="110">
        <f t="shared" si="366"/>
        <v>10.24486115869527</v>
      </c>
      <c r="AC135" s="110">
        <f t="shared" si="366"/>
        <v>2.9107394703643337</v>
      </c>
      <c r="AE135" s="179">
        <v>11</v>
      </c>
      <c r="AF135" s="158" t="s">
        <v>40</v>
      </c>
      <c r="AG135" s="161"/>
      <c r="AH135" s="161"/>
      <c r="AI135" s="161"/>
      <c r="AJ135" s="162"/>
      <c r="AK135" s="163">
        <f t="shared" si="469"/>
        <v>4045.0300000000007</v>
      </c>
      <c r="AL135" s="164">
        <f t="shared" si="470"/>
        <v>1.6156705056763542E-2</v>
      </c>
      <c r="AM135" s="143">
        <f t="shared" si="471"/>
        <v>0</v>
      </c>
      <c r="AN135" s="143">
        <f t="shared" si="472"/>
        <v>2</v>
      </c>
      <c r="AO135" s="143">
        <f t="shared" si="473"/>
        <v>0</v>
      </c>
      <c r="AP135" s="143">
        <f t="shared" si="474"/>
        <v>0</v>
      </c>
      <c r="AQ135" s="128">
        <f t="shared" si="475"/>
        <v>0</v>
      </c>
      <c r="AR135" s="128">
        <f t="shared" si="476"/>
        <v>6</v>
      </c>
      <c r="AS135" s="153">
        <f t="shared" si="477"/>
        <v>0</v>
      </c>
      <c r="AT135" s="128">
        <f t="shared" si="478"/>
        <v>2</v>
      </c>
      <c r="AU135" s="132">
        <f t="shared" si="479"/>
        <v>0</v>
      </c>
      <c r="AV135" s="132">
        <f t="shared" si="480"/>
        <v>3</v>
      </c>
      <c r="AW135" s="132">
        <f t="shared" si="481"/>
        <v>6</v>
      </c>
      <c r="AX135" s="166">
        <f t="shared" si="482"/>
        <v>0</v>
      </c>
      <c r="AY135" s="125">
        <f t="shared" si="483"/>
        <v>0</v>
      </c>
      <c r="AZ135" s="125">
        <f t="shared" si="484"/>
        <v>0</v>
      </c>
      <c r="BA135" s="125">
        <f t="shared" si="485"/>
        <v>3</v>
      </c>
      <c r="BB135" s="125">
        <f t="shared" si="486"/>
        <v>3</v>
      </c>
      <c r="BC135" s="125">
        <f t="shared" si="487"/>
        <v>1</v>
      </c>
      <c r="BD135" s="125">
        <f t="shared" si="488"/>
        <v>0</v>
      </c>
      <c r="BE135" s="125">
        <f t="shared" si="489"/>
        <v>10</v>
      </c>
      <c r="BF135" s="125">
        <f t="shared" si="490"/>
        <v>3</v>
      </c>
      <c r="BJ135" s="7">
        <f t="shared" si="491"/>
        <v>0</v>
      </c>
      <c r="BK135" s="7">
        <f t="shared" si="492"/>
        <v>0</v>
      </c>
      <c r="BL135" s="7">
        <f t="shared" si="493"/>
        <v>2</v>
      </c>
      <c r="BM135" s="7">
        <f t="shared" si="494"/>
        <v>0</v>
      </c>
      <c r="BN135" s="7">
        <f t="shared" si="495"/>
        <v>0</v>
      </c>
      <c r="BO135" s="7">
        <f t="shared" si="496"/>
        <v>0</v>
      </c>
      <c r="BP135" s="7">
        <f t="shared" si="497"/>
        <v>0</v>
      </c>
      <c r="BQ135" s="7">
        <f t="shared" si="498"/>
        <v>0</v>
      </c>
      <c r="BR135" s="7">
        <f t="shared" si="499"/>
        <v>0</v>
      </c>
      <c r="BS135" s="7">
        <f t="shared" si="500"/>
        <v>0</v>
      </c>
      <c r="BT135" s="7">
        <f t="shared" si="501"/>
        <v>6</v>
      </c>
      <c r="BU135" s="7">
        <f t="shared" si="502"/>
        <v>0</v>
      </c>
      <c r="BV135" s="7">
        <f t="shared" si="503"/>
        <v>0</v>
      </c>
      <c r="BW135" s="7">
        <f t="shared" si="504"/>
        <v>0</v>
      </c>
      <c r="BX135" s="7">
        <f t="shared" si="505"/>
        <v>2</v>
      </c>
      <c r="BY135" s="7">
        <f t="shared" si="506"/>
        <v>0</v>
      </c>
      <c r="BZ135" s="1">
        <f t="shared" si="507"/>
        <v>0</v>
      </c>
      <c r="CA135" s="1">
        <f t="shared" si="508"/>
        <v>0</v>
      </c>
      <c r="CB135" s="1">
        <f t="shared" si="509"/>
        <v>2.4000000000000004</v>
      </c>
      <c r="CC135" s="1">
        <f t="shared" si="510"/>
        <v>0.60000000000000009</v>
      </c>
      <c r="CD135" s="1">
        <f t="shared" si="511"/>
        <v>4.8000000000000007</v>
      </c>
      <c r="CE135" s="1">
        <f t="shared" si="512"/>
        <v>1.2000000000000002</v>
      </c>
      <c r="CF135" s="1">
        <f t="shared" si="513"/>
        <v>0</v>
      </c>
      <c r="CG135" s="1">
        <f t="shared" si="514"/>
        <v>0</v>
      </c>
      <c r="CH135" s="1">
        <f t="shared" si="515"/>
        <v>0</v>
      </c>
      <c r="CI135" s="1">
        <f t="shared" si="516"/>
        <v>0</v>
      </c>
      <c r="CJ135" s="1">
        <f t="shared" si="517"/>
        <v>0</v>
      </c>
      <c r="CK135" s="1">
        <f t="shared" si="518"/>
        <v>0</v>
      </c>
      <c r="CL135" s="1">
        <f t="shared" si="519"/>
        <v>2.4000000000000004</v>
      </c>
      <c r="CM135" s="1">
        <f t="shared" si="520"/>
        <v>0.60000000000000009</v>
      </c>
      <c r="CN135" s="1">
        <f t="shared" si="521"/>
        <v>2.4000000000000004</v>
      </c>
      <c r="CO135" s="1">
        <f t="shared" si="522"/>
        <v>0.60000000000000009</v>
      </c>
      <c r="CP135" s="1">
        <f t="shared" si="523"/>
        <v>0.8</v>
      </c>
      <c r="CQ135" s="1">
        <f t="shared" si="524"/>
        <v>0.2</v>
      </c>
      <c r="CR135" s="1">
        <f t="shared" si="525"/>
        <v>0</v>
      </c>
      <c r="CS135" s="1">
        <f t="shared" si="526"/>
        <v>0</v>
      </c>
      <c r="CT135" s="1">
        <f t="shared" si="527"/>
        <v>8</v>
      </c>
      <c r="CU135" s="1">
        <f t="shared" si="528"/>
        <v>2</v>
      </c>
      <c r="CV135" s="1">
        <f t="shared" si="529"/>
        <v>2.4000000000000004</v>
      </c>
      <c r="CW135" s="1">
        <f t="shared" si="530"/>
        <v>0.60000000000000009</v>
      </c>
      <c r="DA135" s="7">
        <f t="shared" si="531"/>
        <v>0</v>
      </c>
      <c r="DB135" s="7">
        <f t="shared" si="532"/>
        <v>0</v>
      </c>
      <c r="DC135" s="7">
        <f t="shared" si="533"/>
        <v>2</v>
      </c>
      <c r="DD135" s="7">
        <f t="shared" si="534"/>
        <v>0</v>
      </c>
      <c r="DE135" s="7">
        <f t="shared" si="535"/>
        <v>0</v>
      </c>
      <c r="DF135" s="7">
        <f t="shared" si="536"/>
        <v>0</v>
      </c>
      <c r="DG135" s="7">
        <f t="shared" si="537"/>
        <v>0</v>
      </c>
      <c r="DH135" s="7">
        <f t="shared" si="538"/>
        <v>0</v>
      </c>
      <c r="DI135" s="7">
        <f t="shared" si="539"/>
        <v>0</v>
      </c>
      <c r="DJ135" s="7">
        <f t="shared" si="540"/>
        <v>0</v>
      </c>
      <c r="DK135" s="7">
        <f t="shared" si="541"/>
        <v>6</v>
      </c>
      <c r="DL135" s="7">
        <f t="shared" si="542"/>
        <v>0</v>
      </c>
      <c r="DM135" s="7">
        <f t="shared" si="543"/>
        <v>0</v>
      </c>
      <c r="DN135" s="7">
        <f t="shared" si="544"/>
        <v>0</v>
      </c>
      <c r="DO135" s="7">
        <f t="shared" si="545"/>
        <v>2</v>
      </c>
      <c r="DP135" s="7">
        <f t="shared" si="546"/>
        <v>0</v>
      </c>
      <c r="DQ135" s="7">
        <f t="shared" si="547"/>
        <v>0</v>
      </c>
      <c r="DR135" s="7">
        <f t="shared" si="548"/>
        <v>0</v>
      </c>
      <c r="DS135" s="7">
        <f t="shared" si="549"/>
        <v>2</v>
      </c>
      <c r="DT135" s="7">
        <f t="shared" si="550"/>
        <v>1</v>
      </c>
      <c r="DU135" s="7">
        <f t="shared" si="551"/>
        <v>5</v>
      </c>
      <c r="DV135" s="7">
        <f t="shared" si="552"/>
        <v>1</v>
      </c>
      <c r="DW135" s="7">
        <f t="shared" si="553"/>
        <v>0</v>
      </c>
      <c r="DX135" s="7">
        <f t="shared" si="554"/>
        <v>0</v>
      </c>
      <c r="DY135" s="7">
        <f t="shared" si="555"/>
        <v>0</v>
      </c>
      <c r="DZ135" s="7">
        <f t="shared" si="556"/>
        <v>0</v>
      </c>
      <c r="EA135" s="7">
        <f t="shared" si="557"/>
        <v>0</v>
      </c>
      <c r="EB135" s="7">
        <f t="shared" si="558"/>
        <v>0</v>
      </c>
      <c r="EC135" s="7">
        <f t="shared" si="559"/>
        <v>2</v>
      </c>
      <c r="ED135" s="7">
        <f t="shared" si="560"/>
        <v>1</v>
      </c>
      <c r="EE135" s="7">
        <f t="shared" si="561"/>
        <v>2</v>
      </c>
      <c r="EF135" s="7">
        <f t="shared" si="562"/>
        <v>1</v>
      </c>
      <c r="EG135" s="7">
        <f t="shared" si="563"/>
        <v>1</v>
      </c>
      <c r="EH135" s="7">
        <f t="shared" si="564"/>
        <v>0</v>
      </c>
      <c r="EI135" s="7">
        <f t="shared" si="565"/>
        <v>0</v>
      </c>
      <c r="EJ135" s="7">
        <f t="shared" si="566"/>
        <v>0</v>
      </c>
      <c r="EK135" s="7">
        <f t="shared" si="567"/>
        <v>8</v>
      </c>
      <c r="EL135" s="7">
        <f t="shared" si="568"/>
        <v>2</v>
      </c>
      <c r="EM135" s="7">
        <f t="shared" si="569"/>
        <v>2</v>
      </c>
      <c r="EN135" s="7">
        <f t="shared" si="570"/>
        <v>1</v>
      </c>
      <c r="EP135" s="1">
        <v>11</v>
      </c>
      <c r="EQ135" s="10">
        <f t="shared" si="464"/>
        <v>77.925454545454556</v>
      </c>
      <c r="ER135" s="10">
        <f t="shared" si="571"/>
        <v>3.6780000000000004</v>
      </c>
      <c r="ET135" s="1" t="str">
        <f t="shared" si="466"/>
        <v>[77.93, 3.68]</v>
      </c>
    </row>
    <row r="136" spans="2:284" x14ac:dyDescent="0.35">
      <c r="B136" s="179">
        <v>12</v>
      </c>
      <c r="C136" s="157" t="s">
        <v>41</v>
      </c>
      <c r="D136" s="161"/>
      <c r="E136" s="161"/>
      <c r="F136" s="161"/>
      <c r="G136" s="162"/>
      <c r="H136" s="163">
        <f t="shared" si="467"/>
        <v>5428.06</v>
      </c>
      <c r="I136" s="160">
        <f t="shared" si="468"/>
        <v>2.1680819289452959E-2</v>
      </c>
      <c r="J136" s="113">
        <f t="shared" si="366"/>
        <v>0.39455184692276435</v>
      </c>
      <c r="K136" s="113">
        <f t="shared" si="366"/>
        <v>2.2918168583481262</v>
      </c>
      <c r="L136" s="113">
        <f t="shared" si="366"/>
        <v>0.221788728227238</v>
      </c>
      <c r="M136" s="113">
        <f t="shared" si="366"/>
        <v>1.2321596012624333E-2</v>
      </c>
      <c r="N136" s="113">
        <f t="shared" si="366"/>
        <v>0.48054224449234895</v>
      </c>
      <c r="O136" s="113">
        <f t="shared" si="366"/>
        <v>8.2801125204835522</v>
      </c>
      <c r="P136" s="82">
        <f t="shared" si="366"/>
        <v>0.6160798006312167</v>
      </c>
      <c r="Q136" s="82">
        <f t="shared" si="366"/>
        <v>2.8339670829035963</v>
      </c>
      <c r="R136" s="96">
        <f t="shared" si="366"/>
        <v>0.54250878951880099</v>
      </c>
      <c r="S136" s="110">
        <f t="shared" si="366"/>
        <v>3.7112533101172525</v>
      </c>
      <c r="T136" s="110">
        <f t="shared" si="366"/>
        <v>8.1746210784310254</v>
      </c>
      <c r="U136" s="110">
        <f t="shared" si="366"/>
        <v>3.6989235649009161E-2</v>
      </c>
      <c r="V136" s="110">
        <f t="shared" si="366"/>
        <v>2.4659490432672772E-2</v>
      </c>
      <c r="W136" s="110">
        <f t="shared" si="366"/>
        <v>0.2712543947594005</v>
      </c>
      <c r="X136" s="110">
        <f t="shared" si="366"/>
        <v>4.5126867491791174</v>
      </c>
      <c r="Y136" s="110">
        <f t="shared" si="366"/>
        <v>3.9208589787949713</v>
      </c>
      <c r="Z136" s="110">
        <f t="shared" si="366"/>
        <v>1.923440253748476</v>
      </c>
      <c r="AA136" s="110">
        <f t="shared" si="366"/>
        <v>2.4659490432672772E-2</v>
      </c>
      <c r="AB136" s="110">
        <f t="shared" si="366"/>
        <v>13.74766591621507</v>
      </c>
      <c r="AC136" s="110">
        <f t="shared" si="366"/>
        <v>3.9059459360019142</v>
      </c>
      <c r="AE136" s="179">
        <v>12</v>
      </c>
      <c r="AF136" s="157" t="s">
        <v>41</v>
      </c>
      <c r="AG136" s="161"/>
      <c r="AH136" s="161"/>
      <c r="AI136" s="161"/>
      <c r="AJ136" s="162"/>
      <c r="AK136" s="163">
        <f t="shared" si="469"/>
        <v>5428.06</v>
      </c>
      <c r="AL136" s="164">
        <f t="shared" si="470"/>
        <v>2.1680819289452959E-2</v>
      </c>
      <c r="AM136" s="143">
        <f t="shared" si="471"/>
        <v>0</v>
      </c>
      <c r="AN136" s="143">
        <f t="shared" si="472"/>
        <v>2</v>
      </c>
      <c r="AO136" s="143">
        <f t="shared" si="473"/>
        <v>0</v>
      </c>
      <c r="AP136" s="143">
        <f t="shared" si="474"/>
        <v>0</v>
      </c>
      <c r="AQ136" s="128">
        <f t="shared" si="475"/>
        <v>0</v>
      </c>
      <c r="AR136" s="128">
        <f t="shared" si="476"/>
        <v>8</v>
      </c>
      <c r="AS136" s="153">
        <f t="shared" si="477"/>
        <v>1</v>
      </c>
      <c r="AT136" s="128">
        <f t="shared" si="478"/>
        <v>3</v>
      </c>
      <c r="AU136" s="132">
        <f t="shared" si="479"/>
        <v>1</v>
      </c>
      <c r="AV136" s="132">
        <f t="shared" si="480"/>
        <v>4</v>
      </c>
      <c r="AW136" s="132">
        <f t="shared" si="481"/>
        <v>8</v>
      </c>
      <c r="AX136" s="166">
        <f t="shared" si="482"/>
        <v>0</v>
      </c>
      <c r="AY136" s="125">
        <f t="shared" si="483"/>
        <v>0</v>
      </c>
      <c r="AZ136" s="125">
        <f t="shared" si="484"/>
        <v>0</v>
      </c>
      <c r="BA136" s="125">
        <f t="shared" si="485"/>
        <v>5</v>
      </c>
      <c r="BB136" s="125">
        <f t="shared" si="486"/>
        <v>4</v>
      </c>
      <c r="BC136" s="125">
        <f t="shared" si="487"/>
        <v>2</v>
      </c>
      <c r="BD136" s="125">
        <f t="shared" si="488"/>
        <v>0</v>
      </c>
      <c r="BE136" s="125">
        <f t="shared" si="489"/>
        <v>14</v>
      </c>
      <c r="BF136" s="125">
        <f t="shared" si="490"/>
        <v>4</v>
      </c>
      <c r="BJ136" s="7">
        <f t="shared" si="491"/>
        <v>0</v>
      </c>
      <c r="BK136" s="7">
        <f t="shared" si="492"/>
        <v>0</v>
      </c>
      <c r="BL136" s="7">
        <f t="shared" si="493"/>
        <v>2</v>
      </c>
      <c r="BM136" s="7">
        <f t="shared" si="494"/>
        <v>0</v>
      </c>
      <c r="BN136" s="7">
        <f t="shared" si="495"/>
        <v>0</v>
      </c>
      <c r="BO136" s="7">
        <f t="shared" si="496"/>
        <v>0</v>
      </c>
      <c r="BP136" s="7">
        <f t="shared" si="497"/>
        <v>0</v>
      </c>
      <c r="BQ136" s="7">
        <f t="shared" si="498"/>
        <v>0</v>
      </c>
      <c r="BR136" s="7">
        <f t="shared" si="499"/>
        <v>0</v>
      </c>
      <c r="BS136" s="7">
        <f t="shared" si="500"/>
        <v>0</v>
      </c>
      <c r="BT136" s="7">
        <f t="shared" si="501"/>
        <v>8</v>
      </c>
      <c r="BU136" s="7">
        <f t="shared" si="502"/>
        <v>0</v>
      </c>
      <c r="BV136" s="7">
        <f t="shared" si="503"/>
        <v>1</v>
      </c>
      <c r="BW136" s="7">
        <f t="shared" si="504"/>
        <v>0</v>
      </c>
      <c r="BX136" s="7">
        <f t="shared" si="505"/>
        <v>3</v>
      </c>
      <c r="BY136" s="7">
        <f t="shared" si="506"/>
        <v>0</v>
      </c>
      <c r="BZ136" s="1">
        <f t="shared" si="507"/>
        <v>0.8</v>
      </c>
      <c r="CA136" s="1">
        <f t="shared" si="508"/>
        <v>0.2</v>
      </c>
      <c r="CB136" s="1">
        <f t="shared" si="509"/>
        <v>3.2</v>
      </c>
      <c r="CC136" s="1">
        <f t="shared" si="510"/>
        <v>0.8</v>
      </c>
      <c r="CD136" s="1">
        <f t="shared" si="511"/>
        <v>6.4</v>
      </c>
      <c r="CE136" s="1">
        <f t="shared" si="512"/>
        <v>1.6</v>
      </c>
      <c r="CF136" s="1">
        <f t="shared" si="513"/>
        <v>0</v>
      </c>
      <c r="CG136" s="1">
        <f t="shared" si="514"/>
        <v>0</v>
      </c>
      <c r="CH136" s="1">
        <f t="shared" si="515"/>
        <v>0</v>
      </c>
      <c r="CI136" s="1">
        <f t="shared" si="516"/>
        <v>0</v>
      </c>
      <c r="CJ136" s="1">
        <f t="shared" si="517"/>
        <v>0</v>
      </c>
      <c r="CK136" s="1">
        <f t="shared" si="518"/>
        <v>0</v>
      </c>
      <c r="CL136" s="1">
        <f t="shared" si="519"/>
        <v>4</v>
      </c>
      <c r="CM136" s="1">
        <f t="shared" si="520"/>
        <v>1</v>
      </c>
      <c r="CN136" s="1">
        <f t="shared" si="521"/>
        <v>3.2</v>
      </c>
      <c r="CO136" s="1">
        <f t="shared" si="522"/>
        <v>0.8</v>
      </c>
      <c r="CP136" s="1">
        <f t="shared" si="523"/>
        <v>1.6</v>
      </c>
      <c r="CQ136" s="1">
        <f t="shared" si="524"/>
        <v>0.4</v>
      </c>
      <c r="CR136" s="1">
        <f t="shared" si="525"/>
        <v>0</v>
      </c>
      <c r="CS136" s="1">
        <f t="shared" si="526"/>
        <v>0</v>
      </c>
      <c r="CT136" s="1">
        <f t="shared" si="527"/>
        <v>11.200000000000001</v>
      </c>
      <c r="CU136" s="1">
        <f t="shared" si="528"/>
        <v>2.8000000000000003</v>
      </c>
      <c r="CV136" s="1">
        <f t="shared" si="529"/>
        <v>3.2</v>
      </c>
      <c r="CW136" s="1">
        <f t="shared" si="530"/>
        <v>0.8</v>
      </c>
      <c r="DA136" s="7">
        <f t="shared" si="531"/>
        <v>0</v>
      </c>
      <c r="DB136" s="7">
        <f t="shared" si="532"/>
        <v>0</v>
      </c>
      <c r="DC136" s="7">
        <f t="shared" si="533"/>
        <v>2</v>
      </c>
      <c r="DD136" s="7">
        <f t="shared" si="534"/>
        <v>0</v>
      </c>
      <c r="DE136" s="7">
        <f t="shared" si="535"/>
        <v>0</v>
      </c>
      <c r="DF136" s="7">
        <f t="shared" si="536"/>
        <v>0</v>
      </c>
      <c r="DG136" s="7">
        <f t="shared" si="537"/>
        <v>0</v>
      </c>
      <c r="DH136" s="7">
        <f t="shared" si="538"/>
        <v>0</v>
      </c>
      <c r="DI136" s="7">
        <f t="shared" si="539"/>
        <v>0</v>
      </c>
      <c r="DJ136" s="7">
        <f t="shared" si="540"/>
        <v>0</v>
      </c>
      <c r="DK136" s="7">
        <f t="shared" si="541"/>
        <v>8</v>
      </c>
      <c r="DL136" s="7">
        <f t="shared" si="542"/>
        <v>0</v>
      </c>
      <c r="DM136" s="7">
        <f t="shared" si="543"/>
        <v>1</v>
      </c>
      <c r="DN136" s="7">
        <f t="shared" si="544"/>
        <v>0</v>
      </c>
      <c r="DO136" s="7">
        <f t="shared" si="545"/>
        <v>3</v>
      </c>
      <c r="DP136" s="7">
        <f t="shared" si="546"/>
        <v>0</v>
      </c>
      <c r="DQ136" s="7">
        <f t="shared" si="547"/>
        <v>1</v>
      </c>
      <c r="DR136" s="7">
        <f t="shared" si="548"/>
        <v>0</v>
      </c>
      <c r="DS136" s="7">
        <f t="shared" si="549"/>
        <v>3</v>
      </c>
      <c r="DT136" s="7">
        <f t="shared" si="550"/>
        <v>1</v>
      </c>
      <c r="DU136" s="7">
        <f t="shared" si="551"/>
        <v>6</v>
      </c>
      <c r="DV136" s="7">
        <f t="shared" si="552"/>
        <v>2</v>
      </c>
      <c r="DW136" s="7">
        <f t="shared" si="553"/>
        <v>0</v>
      </c>
      <c r="DX136" s="7">
        <f t="shared" si="554"/>
        <v>0</v>
      </c>
      <c r="DY136" s="7">
        <f t="shared" si="555"/>
        <v>0</v>
      </c>
      <c r="DZ136" s="7">
        <f t="shared" si="556"/>
        <v>0</v>
      </c>
      <c r="EA136" s="7">
        <f t="shared" si="557"/>
        <v>0</v>
      </c>
      <c r="EB136" s="7">
        <f t="shared" si="558"/>
        <v>0</v>
      </c>
      <c r="EC136" s="7">
        <f t="shared" si="559"/>
        <v>4</v>
      </c>
      <c r="ED136" s="7">
        <f t="shared" si="560"/>
        <v>1</v>
      </c>
      <c r="EE136" s="7">
        <f t="shared" si="561"/>
        <v>3</v>
      </c>
      <c r="EF136" s="7">
        <f t="shared" si="562"/>
        <v>1</v>
      </c>
      <c r="EG136" s="7">
        <f t="shared" si="563"/>
        <v>2</v>
      </c>
      <c r="EH136" s="7">
        <f t="shared" si="564"/>
        <v>0</v>
      </c>
      <c r="EI136" s="7">
        <f t="shared" si="565"/>
        <v>0</v>
      </c>
      <c r="EJ136" s="7">
        <f t="shared" si="566"/>
        <v>0</v>
      </c>
      <c r="EK136" s="7">
        <f t="shared" si="567"/>
        <v>11</v>
      </c>
      <c r="EL136" s="7">
        <f t="shared" si="568"/>
        <v>3</v>
      </c>
      <c r="EM136" s="7">
        <f t="shared" si="569"/>
        <v>3</v>
      </c>
      <c r="EN136" s="7">
        <f t="shared" si="570"/>
        <v>1</v>
      </c>
      <c r="EP136" s="1">
        <v>12</v>
      </c>
      <c r="EQ136" s="10">
        <f t="shared" si="464"/>
        <v>115.99454545454545</v>
      </c>
      <c r="ER136" s="10">
        <f t="shared" si="571"/>
        <v>4.9859999999999998</v>
      </c>
      <c r="ET136" s="1" t="str">
        <f t="shared" si="466"/>
        <v>[115.99, 4.99]</v>
      </c>
    </row>
    <row r="137" spans="2:284" x14ac:dyDescent="0.35">
      <c r="B137" s="179">
        <v>13</v>
      </c>
      <c r="C137" s="158" t="s">
        <v>42</v>
      </c>
      <c r="D137" s="161"/>
      <c r="E137" s="161"/>
      <c r="F137" s="161"/>
      <c r="G137" s="162"/>
      <c r="H137" s="163">
        <f t="shared" si="467"/>
        <v>5346.9900000000007</v>
      </c>
      <c r="I137" s="160">
        <f t="shared" si="468"/>
        <v>2.135700856890161E-2</v>
      </c>
      <c r="J137" s="113">
        <f t="shared" si="366"/>
        <v>0.38865907524558529</v>
      </c>
      <c r="K137" s="113">
        <f t="shared" si="366"/>
        <v>2.2575877612662438</v>
      </c>
      <c r="L137" s="113">
        <f t="shared" si="366"/>
        <v>0.21847623496124938</v>
      </c>
      <c r="M137" s="113">
        <f t="shared" si="366"/>
        <v>1.2137568608958298E-2</v>
      </c>
      <c r="N137" s="113">
        <f t="shared" si="366"/>
        <v>0.47336517574937365</v>
      </c>
      <c r="O137" s="113">
        <f t="shared" si="366"/>
        <v>8.1564461052199775</v>
      </c>
      <c r="P137" s="82">
        <f t="shared" si="366"/>
        <v>0.6068784304479149</v>
      </c>
      <c r="Q137" s="82">
        <f t="shared" si="366"/>
        <v>2.7916407800604084</v>
      </c>
      <c r="R137" s="96">
        <f t="shared" si="366"/>
        <v>0.53440622846267982</v>
      </c>
      <c r="S137" s="110">
        <f t="shared" si="366"/>
        <v>3.6558244265287869</v>
      </c>
      <c r="T137" s="110">
        <f t="shared" si="366"/>
        <v>8.0525302152444702</v>
      </c>
      <c r="U137" s="110">
        <f t="shared" si="366"/>
        <v>3.6436788304273625E-2</v>
      </c>
      <c r="V137" s="110">
        <f t="shared" si="366"/>
        <v>2.4291192202849081E-2</v>
      </c>
      <c r="W137" s="110">
        <f t="shared" si="366"/>
        <v>0.26720311423133991</v>
      </c>
      <c r="X137" s="110">
        <f t="shared" si="366"/>
        <v>4.4452881731213818</v>
      </c>
      <c r="Y137" s="110">
        <f t="shared" ref="Y137:AC152" si="572">IF(Y$123="EV",$I$117*($H$170/$C$119)*$A$1*Y$124*$I137,IF(Y$123="PHEV",$I$118*($H$170/$C$119)*$A$1*Y$124*$I137))</f>
        <v>3.8622995602530041</v>
      </c>
      <c r="Z137" s="110">
        <f t="shared" si="572"/>
        <v>1.8947129918222283</v>
      </c>
      <c r="AA137" s="110">
        <f t="shared" si="572"/>
        <v>2.4291192202849081E-2</v>
      </c>
      <c r="AB137" s="110">
        <f t="shared" si="572"/>
        <v>13.542339653088362</v>
      </c>
      <c r="AC137" s="110">
        <f t="shared" si="572"/>
        <v>3.8476092490397811</v>
      </c>
      <c r="AE137" s="179">
        <v>13</v>
      </c>
      <c r="AF137" s="158" t="s">
        <v>42</v>
      </c>
      <c r="AG137" s="161"/>
      <c r="AH137" s="161"/>
      <c r="AI137" s="161"/>
      <c r="AJ137" s="162"/>
      <c r="AK137" s="163">
        <f t="shared" si="469"/>
        <v>5346.9900000000007</v>
      </c>
      <c r="AL137" s="164">
        <f t="shared" si="470"/>
        <v>2.135700856890161E-2</v>
      </c>
      <c r="AM137" s="143">
        <f t="shared" si="471"/>
        <v>0</v>
      </c>
      <c r="AN137" s="143">
        <f t="shared" si="472"/>
        <v>2</v>
      </c>
      <c r="AO137" s="143">
        <f t="shared" si="473"/>
        <v>0</v>
      </c>
      <c r="AP137" s="143">
        <f t="shared" si="474"/>
        <v>0</v>
      </c>
      <c r="AQ137" s="128">
        <f t="shared" si="475"/>
        <v>0</v>
      </c>
      <c r="AR137" s="128">
        <f t="shared" si="476"/>
        <v>8</v>
      </c>
      <c r="AS137" s="153">
        <f t="shared" si="477"/>
        <v>1</v>
      </c>
      <c r="AT137" s="128">
        <f t="shared" si="478"/>
        <v>3</v>
      </c>
      <c r="AU137" s="132">
        <f t="shared" si="479"/>
        <v>1</v>
      </c>
      <c r="AV137" s="132">
        <f t="shared" si="480"/>
        <v>4</v>
      </c>
      <c r="AW137" s="132">
        <f t="shared" si="481"/>
        <v>8</v>
      </c>
      <c r="AX137" s="166">
        <f t="shared" si="482"/>
        <v>0</v>
      </c>
      <c r="AY137" s="125">
        <f t="shared" si="483"/>
        <v>0</v>
      </c>
      <c r="AZ137" s="125">
        <f t="shared" si="484"/>
        <v>0</v>
      </c>
      <c r="BA137" s="125">
        <f t="shared" si="485"/>
        <v>4</v>
      </c>
      <c r="BB137" s="125">
        <f t="shared" si="486"/>
        <v>4</v>
      </c>
      <c r="BC137" s="125">
        <f t="shared" si="487"/>
        <v>2</v>
      </c>
      <c r="BD137" s="125">
        <f t="shared" si="488"/>
        <v>0</v>
      </c>
      <c r="BE137" s="125">
        <f t="shared" si="489"/>
        <v>14</v>
      </c>
      <c r="BF137" s="125">
        <f t="shared" si="490"/>
        <v>4</v>
      </c>
      <c r="BJ137" s="7">
        <f t="shared" si="491"/>
        <v>0</v>
      </c>
      <c r="BK137" s="7">
        <f t="shared" si="492"/>
        <v>0</v>
      </c>
      <c r="BL137" s="7">
        <f t="shared" si="493"/>
        <v>2</v>
      </c>
      <c r="BM137" s="7">
        <f t="shared" si="494"/>
        <v>0</v>
      </c>
      <c r="BN137" s="7">
        <f t="shared" si="495"/>
        <v>0</v>
      </c>
      <c r="BO137" s="7">
        <f t="shared" si="496"/>
        <v>0</v>
      </c>
      <c r="BP137" s="7">
        <f t="shared" si="497"/>
        <v>0</v>
      </c>
      <c r="BQ137" s="7">
        <f t="shared" si="498"/>
        <v>0</v>
      </c>
      <c r="BR137" s="7">
        <f t="shared" si="499"/>
        <v>0</v>
      </c>
      <c r="BS137" s="7">
        <f t="shared" si="500"/>
        <v>0</v>
      </c>
      <c r="BT137" s="7">
        <f t="shared" si="501"/>
        <v>8</v>
      </c>
      <c r="BU137" s="7">
        <f t="shared" si="502"/>
        <v>0</v>
      </c>
      <c r="BV137" s="7">
        <f t="shared" si="503"/>
        <v>1</v>
      </c>
      <c r="BW137" s="7">
        <f t="shared" si="504"/>
        <v>0</v>
      </c>
      <c r="BX137" s="7">
        <f t="shared" si="505"/>
        <v>3</v>
      </c>
      <c r="BY137" s="7">
        <f t="shared" si="506"/>
        <v>0</v>
      </c>
      <c r="BZ137" s="1">
        <f t="shared" si="507"/>
        <v>0.8</v>
      </c>
      <c r="CA137" s="1">
        <f t="shared" si="508"/>
        <v>0.2</v>
      </c>
      <c r="CB137" s="1">
        <f t="shared" si="509"/>
        <v>3.2</v>
      </c>
      <c r="CC137" s="1">
        <f t="shared" si="510"/>
        <v>0.8</v>
      </c>
      <c r="CD137" s="1">
        <f t="shared" si="511"/>
        <v>6.4</v>
      </c>
      <c r="CE137" s="1">
        <f t="shared" si="512"/>
        <v>1.6</v>
      </c>
      <c r="CF137" s="1">
        <f t="shared" si="513"/>
        <v>0</v>
      </c>
      <c r="CG137" s="1">
        <f t="shared" si="514"/>
        <v>0</v>
      </c>
      <c r="CH137" s="1">
        <f t="shared" si="515"/>
        <v>0</v>
      </c>
      <c r="CI137" s="1">
        <f t="shared" si="516"/>
        <v>0</v>
      </c>
      <c r="CJ137" s="1">
        <f t="shared" si="517"/>
        <v>0</v>
      </c>
      <c r="CK137" s="1">
        <f t="shared" si="518"/>
        <v>0</v>
      </c>
      <c r="CL137" s="1">
        <f t="shared" si="519"/>
        <v>3.2</v>
      </c>
      <c r="CM137" s="1">
        <f t="shared" si="520"/>
        <v>0.8</v>
      </c>
      <c r="CN137" s="1">
        <f t="shared" si="521"/>
        <v>3.2</v>
      </c>
      <c r="CO137" s="1">
        <f t="shared" si="522"/>
        <v>0.8</v>
      </c>
      <c r="CP137" s="1">
        <f t="shared" si="523"/>
        <v>1.6</v>
      </c>
      <c r="CQ137" s="1">
        <f t="shared" si="524"/>
        <v>0.4</v>
      </c>
      <c r="CR137" s="1">
        <f t="shared" si="525"/>
        <v>0</v>
      </c>
      <c r="CS137" s="1">
        <f t="shared" si="526"/>
        <v>0</v>
      </c>
      <c r="CT137" s="1">
        <f t="shared" si="527"/>
        <v>11.200000000000001</v>
      </c>
      <c r="CU137" s="1">
        <f t="shared" si="528"/>
        <v>2.8000000000000003</v>
      </c>
      <c r="CV137" s="1">
        <f t="shared" si="529"/>
        <v>3.2</v>
      </c>
      <c r="CW137" s="1">
        <f t="shared" si="530"/>
        <v>0.8</v>
      </c>
      <c r="DA137" s="7">
        <f t="shared" si="531"/>
        <v>0</v>
      </c>
      <c r="DB137" s="7">
        <f t="shared" si="532"/>
        <v>0</v>
      </c>
      <c r="DC137" s="7">
        <f t="shared" si="533"/>
        <v>2</v>
      </c>
      <c r="DD137" s="7">
        <f t="shared" si="534"/>
        <v>0</v>
      </c>
      <c r="DE137" s="7">
        <f t="shared" si="535"/>
        <v>0</v>
      </c>
      <c r="DF137" s="7">
        <f t="shared" si="536"/>
        <v>0</v>
      </c>
      <c r="DG137" s="7">
        <f t="shared" si="537"/>
        <v>0</v>
      </c>
      <c r="DH137" s="7">
        <f t="shared" si="538"/>
        <v>0</v>
      </c>
      <c r="DI137" s="7">
        <f t="shared" si="539"/>
        <v>0</v>
      </c>
      <c r="DJ137" s="7">
        <f t="shared" si="540"/>
        <v>0</v>
      </c>
      <c r="DK137" s="7">
        <f t="shared" si="541"/>
        <v>8</v>
      </c>
      <c r="DL137" s="7">
        <f t="shared" si="542"/>
        <v>0</v>
      </c>
      <c r="DM137" s="7">
        <f t="shared" si="543"/>
        <v>1</v>
      </c>
      <c r="DN137" s="7">
        <f t="shared" si="544"/>
        <v>0</v>
      </c>
      <c r="DO137" s="7">
        <f t="shared" si="545"/>
        <v>3</v>
      </c>
      <c r="DP137" s="7">
        <f t="shared" si="546"/>
        <v>0</v>
      </c>
      <c r="DQ137" s="7">
        <f t="shared" si="547"/>
        <v>1</v>
      </c>
      <c r="DR137" s="7">
        <f t="shared" si="548"/>
        <v>0</v>
      </c>
      <c r="DS137" s="7">
        <f t="shared" si="549"/>
        <v>3</v>
      </c>
      <c r="DT137" s="7">
        <f t="shared" si="550"/>
        <v>1</v>
      </c>
      <c r="DU137" s="7">
        <f t="shared" si="551"/>
        <v>6</v>
      </c>
      <c r="DV137" s="7">
        <f t="shared" si="552"/>
        <v>2</v>
      </c>
      <c r="DW137" s="7">
        <f t="shared" si="553"/>
        <v>0</v>
      </c>
      <c r="DX137" s="7">
        <f t="shared" si="554"/>
        <v>0</v>
      </c>
      <c r="DY137" s="7">
        <f t="shared" si="555"/>
        <v>0</v>
      </c>
      <c r="DZ137" s="7">
        <f t="shared" si="556"/>
        <v>0</v>
      </c>
      <c r="EA137" s="7">
        <f t="shared" si="557"/>
        <v>0</v>
      </c>
      <c r="EB137" s="7">
        <f t="shared" si="558"/>
        <v>0</v>
      </c>
      <c r="EC137" s="7">
        <f t="shared" si="559"/>
        <v>3</v>
      </c>
      <c r="ED137" s="7">
        <f t="shared" si="560"/>
        <v>1</v>
      </c>
      <c r="EE137" s="7">
        <f t="shared" si="561"/>
        <v>3</v>
      </c>
      <c r="EF137" s="7">
        <f t="shared" si="562"/>
        <v>1</v>
      </c>
      <c r="EG137" s="7">
        <f t="shared" si="563"/>
        <v>2</v>
      </c>
      <c r="EH137" s="7">
        <f t="shared" si="564"/>
        <v>0</v>
      </c>
      <c r="EI137" s="7">
        <f t="shared" si="565"/>
        <v>0</v>
      </c>
      <c r="EJ137" s="7">
        <f t="shared" si="566"/>
        <v>0</v>
      </c>
      <c r="EK137" s="7">
        <f t="shared" si="567"/>
        <v>11</v>
      </c>
      <c r="EL137" s="7">
        <f t="shared" si="568"/>
        <v>3</v>
      </c>
      <c r="EM137" s="7">
        <f t="shared" si="569"/>
        <v>3</v>
      </c>
      <c r="EN137" s="7">
        <f t="shared" si="570"/>
        <v>1</v>
      </c>
      <c r="EP137" s="1">
        <v>13</v>
      </c>
      <c r="EQ137" s="10">
        <f t="shared" si="464"/>
        <v>110.60454545454546</v>
      </c>
      <c r="ER137" s="10">
        <f t="shared" si="571"/>
        <v>4.9859999999999998</v>
      </c>
      <c r="ET137" s="1" t="str">
        <f t="shared" si="466"/>
        <v>[110.6, 4.99]</v>
      </c>
    </row>
    <row r="138" spans="2:284" x14ac:dyDescent="0.35">
      <c r="B138" s="179">
        <v>14</v>
      </c>
      <c r="C138" s="157" t="s">
        <v>43</v>
      </c>
      <c r="D138" s="161"/>
      <c r="E138" s="161"/>
      <c r="F138" s="161"/>
      <c r="G138" s="162"/>
      <c r="H138" s="163">
        <f t="shared" si="467"/>
        <v>4268.88</v>
      </c>
      <c r="I138" s="160">
        <f t="shared" si="468"/>
        <v>1.705080928515159E-2</v>
      </c>
      <c r="J138" s="113">
        <f t="shared" ref="J138:Y153" si="573">IF(J$123="EV",$I$117*($H$170/$C$119)*$A$1*J$124*$I138,IF(J$123="PHEV",$I$118*($H$170/$C$119)*$A$1*J$124*$I138))</f>
        <v>0.31029400712071165</v>
      </c>
      <c r="K138" s="113">
        <f t="shared" si="573"/>
        <v>1.8023918582818075</v>
      </c>
      <c r="L138" s="113">
        <f t="shared" si="573"/>
        <v>0.1744250185434007</v>
      </c>
      <c r="M138" s="113">
        <f t="shared" si="573"/>
        <v>9.6902788079667058E-3</v>
      </c>
      <c r="N138" s="113">
        <f t="shared" si="573"/>
        <v>0.37792087351070153</v>
      </c>
      <c r="O138" s="113">
        <f t="shared" si="573"/>
        <v>6.5118673589536273</v>
      </c>
      <c r="P138" s="82">
        <f t="shared" si="573"/>
        <v>0.48451394039833534</v>
      </c>
      <c r="Q138" s="82">
        <f t="shared" si="573"/>
        <v>2.2287641258323423</v>
      </c>
      <c r="R138" s="96">
        <f t="shared" si="573"/>
        <v>0.42665425979097854</v>
      </c>
      <c r="S138" s="110">
        <f t="shared" si="573"/>
        <v>2.9187030044791942</v>
      </c>
      <c r="T138" s="110">
        <f t="shared" si="573"/>
        <v>6.4289039600322457</v>
      </c>
      <c r="U138" s="110">
        <f t="shared" si="573"/>
        <v>2.909006316756672E-2</v>
      </c>
      <c r="V138" s="110">
        <f t="shared" si="573"/>
        <v>1.9393375445044478E-2</v>
      </c>
      <c r="W138" s="110">
        <f t="shared" si="573"/>
        <v>0.21332712989548927</v>
      </c>
      <c r="X138" s="110">
        <f t="shared" si="573"/>
        <v>3.5489877064431399</v>
      </c>
      <c r="Y138" s="110">
        <f t="shared" si="573"/>
        <v>3.0835466957620725</v>
      </c>
      <c r="Z138" s="110">
        <f t="shared" si="572"/>
        <v>1.5126832847134692</v>
      </c>
      <c r="AA138" s="110">
        <f t="shared" si="572"/>
        <v>1.9393375445044478E-2</v>
      </c>
      <c r="AB138" s="110">
        <f t="shared" si="572"/>
        <v>10.811806810612296</v>
      </c>
      <c r="AC138" s="110">
        <f t="shared" si="572"/>
        <v>3.0718183821254463</v>
      </c>
      <c r="AE138" s="179">
        <v>14</v>
      </c>
      <c r="AF138" s="157" t="s">
        <v>43</v>
      </c>
      <c r="AG138" s="161"/>
      <c r="AH138" s="161"/>
      <c r="AI138" s="161"/>
      <c r="AJ138" s="162"/>
      <c r="AK138" s="163">
        <f t="shared" si="469"/>
        <v>4268.88</v>
      </c>
      <c r="AL138" s="164">
        <f t="shared" si="470"/>
        <v>1.705080928515159E-2</v>
      </c>
      <c r="AM138" s="143">
        <f t="shared" si="471"/>
        <v>0</v>
      </c>
      <c r="AN138" s="143">
        <f t="shared" si="472"/>
        <v>2</v>
      </c>
      <c r="AO138" s="143">
        <f t="shared" si="473"/>
        <v>0</v>
      </c>
      <c r="AP138" s="143">
        <f t="shared" si="474"/>
        <v>0</v>
      </c>
      <c r="AQ138" s="128">
        <f t="shared" si="475"/>
        <v>0</v>
      </c>
      <c r="AR138" s="128">
        <f t="shared" si="476"/>
        <v>7</v>
      </c>
      <c r="AS138" s="153">
        <f t="shared" si="477"/>
        <v>0</v>
      </c>
      <c r="AT138" s="128">
        <f t="shared" si="478"/>
        <v>2</v>
      </c>
      <c r="AU138" s="132">
        <f t="shared" si="479"/>
        <v>0</v>
      </c>
      <c r="AV138" s="132">
        <f t="shared" si="480"/>
        <v>3</v>
      </c>
      <c r="AW138" s="132">
        <f t="shared" si="481"/>
        <v>6</v>
      </c>
      <c r="AX138" s="166">
        <f t="shared" si="482"/>
        <v>0</v>
      </c>
      <c r="AY138" s="125">
        <f t="shared" si="483"/>
        <v>0</v>
      </c>
      <c r="AZ138" s="125">
        <f t="shared" si="484"/>
        <v>0</v>
      </c>
      <c r="BA138" s="125">
        <f t="shared" si="485"/>
        <v>4</v>
      </c>
      <c r="BB138" s="125">
        <f t="shared" si="486"/>
        <v>3</v>
      </c>
      <c r="BC138" s="125">
        <f t="shared" si="487"/>
        <v>2</v>
      </c>
      <c r="BD138" s="125">
        <f t="shared" si="488"/>
        <v>0</v>
      </c>
      <c r="BE138" s="125">
        <f t="shared" si="489"/>
        <v>11</v>
      </c>
      <c r="BF138" s="125">
        <f t="shared" si="490"/>
        <v>3</v>
      </c>
      <c r="BJ138" s="7">
        <f t="shared" si="491"/>
        <v>0</v>
      </c>
      <c r="BK138" s="7">
        <f t="shared" si="492"/>
        <v>0</v>
      </c>
      <c r="BL138" s="7">
        <f t="shared" si="493"/>
        <v>2</v>
      </c>
      <c r="BM138" s="7">
        <f t="shared" si="494"/>
        <v>0</v>
      </c>
      <c r="BN138" s="7">
        <f t="shared" si="495"/>
        <v>0</v>
      </c>
      <c r="BO138" s="7">
        <f t="shared" si="496"/>
        <v>0</v>
      </c>
      <c r="BP138" s="7">
        <f t="shared" si="497"/>
        <v>0</v>
      </c>
      <c r="BQ138" s="7">
        <f t="shared" si="498"/>
        <v>0</v>
      </c>
      <c r="BR138" s="7">
        <f t="shared" si="499"/>
        <v>0</v>
      </c>
      <c r="BS138" s="7">
        <f t="shared" si="500"/>
        <v>0</v>
      </c>
      <c r="BT138" s="7">
        <f t="shared" si="501"/>
        <v>7</v>
      </c>
      <c r="BU138" s="7">
        <f t="shared" si="502"/>
        <v>0</v>
      </c>
      <c r="BV138" s="7">
        <f t="shared" si="503"/>
        <v>0</v>
      </c>
      <c r="BW138" s="7">
        <f t="shared" si="504"/>
        <v>0</v>
      </c>
      <c r="BX138" s="7">
        <f t="shared" si="505"/>
        <v>2</v>
      </c>
      <c r="BY138" s="7">
        <f t="shared" si="506"/>
        <v>0</v>
      </c>
      <c r="BZ138" s="1">
        <f t="shared" si="507"/>
        <v>0</v>
      </c>
      <c r="CA138" s="1">
        <f t="shared" si="508"/>
        <v>0</v>
      </c>
      <c r="CB138" s="1">
        <f t="shared" si="509"/>
        <v>2.4000000000000004</v>
      </c>
      <c r="CC138" s="1">
        <f t="shared" si="510"/>
        <v>0.60000000000000009</v>
      </c>
      <c r="CD138" s="1">
        <f t="shared" si="511"/>
        <v>4.8000000000000007</v>
      </c>
      <c r="CE138" s="1">
        <f t="shared" si="512"/>
        <v>1.2000000000000002</v>
      </c>
      <c r="CF138" s="1">
        <f t="shared" si="513"/>
        <v>0</v>
      </c>
      <c r="CG138" s="1">
        <f t="shared" si="514"/>
        <v>0</v>
      </c>
      <c r="CH138" s="1">
        <f t="shared" si="515"/>
        <v>0</v>
      </c>
      <c r="CI138" s="1">
        <f t="shared" si="516"/>
        <v>0</v>
      </c>
      <c r="CJ138" s="1">
        <f t="shared" si="517"/>
        <v>0</v>
      </c>
      <c r="CK138" s="1">
        <f t="shared" si="518"/>
        <v>0</v>
      </c>
      <c r="CL138" s="1">
        <f t="shared" si="519"/>
        <v>3.2</v>
      </c>
      <c r="CM138" s="1">
        <f t="shared" si="520"/>
        <v>0.8</v>
      </c>
      <c r="CN138" s="1">
        <f t="shared" si="521"/>
        <v>2.4000000000000004</v>
      </c>
      <c r="CO138" s="1">
        <f t="shared" si="522"/>
        <v>0.60000000000000009</v>
      </c>
      <c r="CP138" s="1">
        <f t="shared" si="523"/>
        <v>1.6</v>
      </c>
      <c r="CQ138" s="1">
        <f t="shared" si="524"/>
        <v>0.4</v>
      </c>
      <c r="CR138" s="1">
        <f t="shared" si="525"/>
        <v>0</v>
      </c>
      <c r="CS138" s="1">
        <f t="shared" si="526"/>
        <v>0</v>
      </c>
      <c r="CT138" s="1">
        <f t="shared" si="527"/>
        <v>8.8000000000000007</v>
      </c>
      <c r="CU138" s="1">
        <f t="shared" si="528"/>
        <v>2.2000000000000002</v>
      </c>
      <c r="CV138" s="1">
        <f t="shared" si="529"/>
        <v>2.4000000000000004</v>
      </c>
      <c r="CW138" s="1">
        <f t="shared" si="530"/>
        <v>0.60000000000000009</v>
      </c>
      <c r="DA138" s="7">
        <f t="shared" si="531"/>
        <v>0</v>
      </c>
      <c r="DB138" s="7">
        <f t="shared" si="532"/>
        <v>0</v>
      </c>
      <c r="DC138" s="7">
        <f t="shared" si="533"/>
        <v>2</v>
      </c>
      <c r="DD138" s="7">
        <f t="shared" si="534"/>
        <v>0</v>
      </c>
      <c r="DE138" s="7">
        <f t="shared" si="535"/>
        <v>0</v>
      </c>
      <c r="DF138" s="7">
        <f t="shared" si="536"/>
        <v>0</v>
      </c>
      <c r="DG138" s="7">
        <f t="shared" si="537"/>
        <v>0</v>
      </c>
      <c r="DH138" s="7">
        <f t="shared" si="538"/>
        <v>0</v>
      </c>
      <c r="DI138" s="7">
        <f t="shared" si="539"/>
        <v>0</v>
      </c>
      <c r="DJ138" s="7">
        <f t="shared" si="540"/>
        <v>0</v>
      </c>
      <c r="DK138" s="7">
        <f t="shared" si="541"/>
        <v>7</v>
      </c>
      <c r="DL138" s="7">
        <f t="shared" si="542"/>
        <v>0</v>
      </c>
      <c r="DM138" s="7">
        <f t="shared" si="543"/>
        <v>0</v>
      </c>
      <c r="DN138" s="7">
        <f t="shared" si="544"/>
        <v>0</v>
      </c>
      <c r="DO138" s="7">
        <f t="shared" si="545"/>
        <v>2</v>
      </c>
      <c r="DP138" s="7">
        <f t="shared" si="546"/>
        <v>0</v>
      </c>
      <c r="DQ138" s="7">
        <f t="shared" si="547"/>
        <v>0</v>
      </c>
      <c r="DR138" s="7">
        <f t="shared" si="548"/>
        <v>0</v>
      </c>
      <c r="DS138" s="7">
        <f t="shared" si="549"/>
        <v>2</v>
      </c>
      <c r="DT138" s="7">
        <f t="shared" si="550"/>
        <v>1</v>
      </c>
      <c r="DU138" s="7">
        <f t="shared" si="551"/>
        <v>5</v>
      </c>
      <c r="DV138" s="7">
        <f t="shared" si="552"/>
        <v>1</v>
      </c>
      <c r="DW138" s="7">
        <f t="shared" si="553"/>
        <v>0</v>
      </c>
      <c r="DX138" s="7">
        <f t="shared" si="554"/>
        <v>0</v>
      </c>
      <c r="DY138" s="7">
        <f t="shared" si="555"/>
        <v>0</v>
      </c>
      <c r="DZ138" s="7">
        <f t="shared" si="556"/>
        <v>0</v>
      </c>
      <c r="EA138" s="7">
        <f t="shared" si="557"/>
        <v>0</v>
      </c>
      <c r="EB138" s="7">
        <f t="shared" si="558"/>
        <v>0</v>
      </c>
      <c r="EC138" s="7">
        <f t="shared" si="559"/>
        <v>3</v>
      </c>
      <c r="ED138" s="7">
        <f t="shared" si="560"/>
        <v>1</v>
      </c>
      <c r="EE138" s="7">
        <f t="shared" si="561"/>
        <v>2</v>
      </c>
      <c r="EF138" s="7">
        <f t="shared" si="562"/>
        <v>1</v>
      </c>
      <c r="EG138" s="7">
        <f t="shared" si="563"/>
        <v>2</v>
      </c>
      <c r="EH138" s="7">
        <f t="shared" si="564"/>
        <v>0</v>
      </c>
      <c r="EI138" s="7">
        <f t="shared" si="565"/>
        <v>0</v>
      </c>
      <c r="EJ138" s="7">
        <f t="shared" si="566"/>
        <v>0</v>
      </c>
      <c r="EK138" s="7">
        <f t="shared" si="567"/>
        <v>9</v>
      </c>
      <c r="EL138" s="7">
        <f t="shared" si="568"/>
        <v>2</v>
      </c>
      <c r="EM138" s="7">
        <f t="shared" si="569"/>
        <v>2</v>
      </c>
      <c r="EN138" s="7">
        <f t="shared" si="570"/>
        <v>1</v>
      </c>
      <c r="EP138" s="1">
        <v>14</v>
      </c>
      <c r="EQ138" s="10">
        <f t="shared" si="464"/>
        <v>87.845454545454544</v>
      </c>
      <c r="ER138" s="10">
        <f t="shared" si="571"/>
        <v>3.6780000000000004</v>
      </c>
      <c r="ET138" s="1" t="str">
        <f t="shared" si="466"/>
        <v>[87.85, 3.68]</v>
      </c>
    </row>
    <row r="139" spans="2:284" x14ac:dyDescent="0.35">
      <c r="B139" s="179">
        <v>15</v>
      </c>
      <c r="C139" s="158" t="s">
        <v>44</v>
      </c>
      <c r="D139" s="161"/>
      <c r="E139" s="161"/>
      <c r="F139" s="161"/>
      <c r="G139" s="162"/>
      <c r="H139" s="163">
        <f t="shared" si="467"/>
        <v>4922.2800000000007</v>
      </c>
      <c r="I139" s="160">
        <f t="shared" si="468"/>
        <v>1.9660627032878877E-2</v>
      </c>
      <c r="J139" s="113">
        <f t="shared" si="573"/>
        <v>0.3577879878024533</v>
      </c>
      <c r="K139" s="113">
        <f t="shared" si="573"/>
        <v>2.0782681631208599</v>
      </c>
      <c r="L139" s="113">
        <f t="shared" si="573"/>
        <v>0.201122725463309</v>
      </c>
      <c r="M139" s="113">
        <f t="shared" si="573"/>
        <v>1.1173484747961612E-2</v>
      </c>
      <c r="N139" s="113">
        <f t="shared" si="573"/>
        <v>0.43576590517050284</v>
      </c>
      <c r="O139" s="113">
        <f t="shared" si="573"/>
        <v>7.5085817506302037</v>
      </c>
      <c r="P139" s="82">
        <f t="shared" si="573"/>
        <v>0.55867423739808064</v>
      </c>
      <c r="Q139" s="82">
        <f t="shared" si="573"/>
        <v>2.5699014920311702</v>
      </c>
      <c r="R139" s="96">
        <f t="shared" si="573"/>
        <v>0.49195848322837327</v>
      </c>
      <c r="S139" s="110">
        <f t="shared" si="573"/>
        <v>3.3654432602668267</v>
      </c>
      <c r="T139" s="110">
        <f t="shared" si="573"/>
        <v>7.4129198722820799</v>
      </c>
      <c r="U139" s="110">
        <f t="shared" si="573"/>
        <v>3.3542623856479999E-2</v>
      </c>
      <c r="V139" s="110">
        <f t="shared" si="573"/>
        <v>2.2361749237653331E-2</v>
      </c>
      <c r="W139" s="110">
        <f t="shared" si="573"/>
        <v>0.24597924161418663</v>
      </c>
      <c r="X139" s="110">
        <f t="shared" si="573"/>
        <v>4.0922001104905599</v>
      </c>
      <c r="Y139" s="110">
        <f t="shared" si="573"/>
        <v>3.55551812878688</v>
      </c>
      <c r="Z139" s="110">
        <f t="shared" si="572"/>
        <v>1.7442164405369598</v>
      </c>
      <c r="AA139" s="110">
        <f t="shared" si="572"/>
        <v>2.2361749237653331E-2</v>
      </c>
      <c r="AB139" s="110">
        <f t="shared" si="572"/>
        <v>12.466675199991732</v>
      </c>
      <c r="AC139" s="110">
        <f t="shared" si="572"/>
        <v>3.5419946651038314</v>
      </c>
      <c r="AE139" s="179">
        <v>15</v>
      </c>
      <c r="AF139" s="158" t="s">
        <v>44</v>
      </c>
      <c r="AG139" s="161"/>
      <c r="AH139" s="161"/>
      <c r="AI139" s="161"/>
      <c r="AJ139" s="162"/>
      <c r="AK139" s="163">
        <f t="shared" si="469"/>
        <v>4922.2800000000007</v>
      </c>
      <c r="AL139" s="164">
        <f t="shared" si="470"/>
        <v>1.9660627032878877E-2</v>
      </c>
      <c r="AM139" s="143">
        <f t="shared" si="471"/>
        <v>0</v>
      </c>
      <c r="AN139" s="143">
        <f t="shared" si="472"/>
        <v>2</v>
      </c>
      <c r="AO139" s="143">
        <f t="shared" si="473"/>
        <v>0</v>
      </c>
      <c r="AP139" s="143">
        <f t="shared" si="474"/>
        <v>0</v>
      </c>
      <c r="AQ139" s="128">
        <f t="shared" si="475"/>
        <v>0</v>
      </c>
      <c r="AR139" s="128">
        <f t="shared" si="476"/>
        <v>8</v>
      </c>
      <c r="AS139" s="153">
        <f t="shared" si="477"/>
        <v>1</v>
      </c>
      <c r="AT139" s="128">
        <f t="shared" si="478"/>
        <v>3</v>
      </c>
      <c r="AU139" s="132">
        <f t="shared" si="479"/>
        <v>0</v>
      </c>
      <c r="AV139" s="132">
        <f t="shared" si="480"/>
        <v>3</v>
      </c>
      <c r="AW139" s="132">
        <f t="shared" si="481"/>
        <v>7</v>
      </c>
      <c r="AX139" s="166">
        <f t="shared" si="482"/>
        <v>0</v>
      </c>
      <c r="AY139" s="125">
        <f t="shared" si="483"/>
        <v>0</v>
      </c>
      <c r="AZ139" s="125">
        <f t="shared" si="484"/>
        <v>0</v>
      </c>
      <c r="BA139" s="125">
        <f t="shared" si="485"/>
        <v>4</v>
      </c>
      <c r="BB139" s="125">
        <f t="shared" si="486"/>
        <v>4</v>
      </c>
      <c r="BC139" s="125">
        <f t="shared" si="487"/>
        <v>2</v>
      </c>
      <c r="BD139" s="125">
        <f t="shared" si="488"/>
        <v>0</v>
      </c>
      <c r="BE139" s="125">
        <f t="shared" si="489"/>
        <v>12</v>
      </c>
      <c r="BF139" s="125">
        <f t="shared" si="490"/>
        <v>4</v>
      </c>
      <c r="BJ139" s="7">
        <f t="shared" si="491"/>
        <v>0</v>
      </c>
      <c r="BK139" s="7">
        <f t="shared" si="492"/>
        <v>0</v>
      </c>
      <c r="BL139" s="7">
        <f t="shared" si="493"/>
        <v>2</v>
      </c>
      <c r="BM139" s="7">
        <f t="shared" si="494"/>
        <v>0</v>
      </c>
      <c r="BN139" s="7">
        <f t="shared" si="495"/>
        <v>0</v>
      </c>
      <c r="BO139" s="7">
        <f t="shared" si="496"/>
        <v>0</v>
      </c>
      <c r="BP139" s="7">
        <f t="shared" si="497"/>
        <v>0</v>
      </c>
      <c r="BQ139" s="7">
        <f t="shared" si="498"/>
        <v>0</v>
      </c>
      <c r="BR139" s="7">
        <f t="shared" si="499"/>
        <v>0</v>
      </c>
      <c r="BS139" s="7">
        <f t="shared" si="500"/>
        <v>0</v>
      </c>
      <c r="BT139" s="7">
        <f t="shared" si="501"/>
        <v>8</v>
      </c>
      <c r="BU139" s="7">
        <f t="shared" si="502"/>
        <v>0</v>
      </c>
      <c r="BV139" s="7">
        <f t="shared" si="503"/>
        <v>1</v>
      </c>
      <c r="BW139" s="7">
        <f t="shared" si="504"/>
        <v>0</v>
      </c>
      <c r="BX139" s="7">
        <f t="shared" si="505"/>
        <v>3</v>
      </c>
      <c r="BY139" s="7">
        <f t="shared" si="506"/>
        <v>0</v>
      </c>
      <c r="BZ139" s="1">
        <f t="shared" si="507"/>
        <v>0</v>
      </c>
      <c r="CA139" s="1">
        <f t="shared" si="508"/>
        <v>0</v>
      </c>
      <c r="CB139" s="1">
        <f t="shared" si="509"/>
        <v>2.4000000000000004</v>
      </c>
      <c r="CC139" s="1">
        <f t="shared" si="510"/>
        <v>0.60000000000000009</v>
      </c>
      <c r="CD139" s="1">
        <f t="shared" si="511"/>
        <v>5.6000000000000005</v>
      </c>
      <c r="CE139" s="1">
        <f t="shared" si="512"/>
        <v>1.4000000000000001</v>
      </c>
      <c r="CF139" s="1">
        <f t="shared" si="513"/>
        <v>0</v>
      </c>
      <c r="CG139" s="1">
        <f t="shared" si="514"/>
        <v>0</v>
      </c>
      <c r="CH139" s="1">
        <f t="shared" si="515"/>
        <v>0</v>
      </c>
      <c r="CI139" s="1">
        <f t="shared" si="516"/>
        <v>0</v>
      </c>
      <c r="CJ139" s="1">
        <f t="shared" si="517"/>
        <v>0</v>
      </c>
      <c r="CK139" s="1">
        <f t="shared" si="518"/>
        <v>0</v>
      </c>
      <c r="CL139" s="1">
        <f t="shared" si="519"/>
        <v>3.2</v>
      </c>
      <c r="CM139" s="1">
        <f t="shared" si="520"/>
        <v>0.8</v>
      </c>
      <c r="CN139" s="1">
        <f t="shared" si="521"/>
        <v>3.2</v>
      </c>
      <c r="CO139" s="1">
        <f t="shared" si="522"/>
        <v>0.8</v>
      </c>
      <c r="CP139" s="1">
        <f t="shared" si="523"/>
        <v>1.6</v>
      </c>
      <c r="CQ139" s="1">
        <f t="shared" si="524"/>
        <v>0.4</v>
      </c>
      <c r="CR139" s="1">
        <f t="shared" si="525"/>
        <v>0</v>
      </c>
      <c r="CS139" s="1">
        <f t="shared" si="526"/>
        <v>0</v>
      </c>
      <c r="CT139" s="1">
        <f t="shared" si="527"/>
        <v>9.6000000000000014</v>
      </c>
      <c r="CU139" s="1">
        <f t="shared" si="528"/>
        <v>2.4000000000000004</v>
      </c>
      <c r="CV139" s="1">
        <f t="shared" si="529"/>
        <v>3.2</v>
      </c>
      <c r="CW139" s="1">
        <f t="shared" si="530"/>
        <v>0.8</v>
      </c>
      <c r="DA139" s="7">
        <f t="shared" si="531"/>
        <v>0</v>
      </c>
      <c r="DB139" s="7">
        <f t="shared" si="532"/>
        <v>0</v>
      </c>
      <c r="DC139" s="7">
        <f t="shared" si="533"/>
        <v>2</v>
      </c>
      <c r="DD139" s="7">
        <f t="shared" si="534"/>
        <v>0</v>
      </c>
      <c r="DE139" s="7">
        <f t="shared" si="535"/>
        <v>0</v>
      </c>
      <c r="DF139" s="7">
        <f t="shared" si="536"/>
        <v>0</v>
      </c>
      <c r="DG139" s="7">
        <f t="shared" si="537"/>
        <v>0</v>
      </c>
      <c r="DH139" s="7">
        <f t="shared" si="538"/>
        <v>0</v>
      </c>
      <c r="DI139" s="7">
        <f t="shared" si="539"/>
        <v>0</v>
      </c>
      <c r="DJ139" s="7">
        <f t="shared" si="540"/>
        <v>0</v>
      </c>
      <c r="DK139" s="7">
        <f t="shared" si="541"/>
        <v>8</v>
      </c>
      <c r="DL139" s="7">
        <f t="shared" si="542"/>
        <v>0</v>
      </c>
      <c r="DM139" s="7">
        <f t="shared" si="543"/>
        <v>1</v>
      </c>
      <c r="DN139" s="7">
        <f t="shared" si="544"/>
        <v>0</v>
      </c>
      <c r="DO139" s="7">
        <f t="shared" si="545"/>
        <v>3</v>
      </c>
      <c r="DP139" s="7">
        <f t="shared" si="546"/>
        <v>0</v>
      </c>
      <c r="DQ139" s="7">
        <f t="shared" si="547"/>
        <v>0</v>
      </c>
      <c r="DR139" s="7">
        <f t="shared" si="548"/>
        <v>0</v>
      </c>
      <c r="DS139" s="7">
        <f t="shared" si="549"/>
        <v>2</v>
      </c>
      <c r="DT139" s="7">
        <f t="shared" si="550"/>
        <v>1</v>
      </c>
      <c r="DU139" s="7">
        <f t="shared" si="551"/>
        <v>6</v>
      </c>
      <c r="DV139" s="7">
        <f t="shared" si="552"/>
        <v>1</v>
      </c>
      <c r="DW139" s="7">
        <f t="shared" si="553"/>
        <v>0</v>
      </c>
      <c r="DX139" s="7">
        <f t="shared" si="554"/>
        <v>0</v>
      </c>
      <c r="DY139" s="7">
        <f t="shared" si="555"/>
        <v>0</v>
      </c>
      <c r="DZ139" s="7">
        <f t="shared" si="556"/>
        <v>0</v>
      </c>
      <c r="EA139" s="7">
        <f t="shared" si="557"/>
        <v>0</v>
      </c>
      <c r="EB139" s="7">
        <f t="shared" si="558"/>
        <v>0</v>
      </c>
      <c r="EC139" s="7">
        <f t="shared" si="559"/>
        <v>3</v>
      </c>
      <c r="ED139" s="7">
        <f t="shared" si="560"/>
        <v>1</v>
      </c>
      <c r="EE139" s="7">
        <f t="shared" si="561"/>
        <v>3</v>
      </c>
      <c r="EF139" s="7">
        <f t="shared" si="562"/>
        <v>1</v>
      </c>
      <c r="EG139" s="7">
        <f t="shared" si="563"/>
        <v>2</v>
      </c>
      <c r="EH139" s="7">
        <f t="shared" si="564"/>
        <v>0</v>
      </c>
      <c r="EI139" s="7">
        <f t="shared" si="565"/>
        <v>0</v>
      </c>
      <c r="EJ139" s="7">
        <f t="shared" si="566"/>
        <v>0</v>
      </c>
      <c r="EK139" s="7">
        <f t="shared" si="567"/>
        <v>10</v>
      </c>
      <c r="EL139" s="7">
        <f t="shared" si="568"/>
        <v>2</v>
      </c>
      <c r="EM139" s="7">
        <f t="shared" si="569"/>
        <v>3</v>
      </c>
      <c r="EN139" s="7">
        <f t="shared" si="570"/>
        <v>1</v>
      </c>
      <c r="EP139" s="1">
        <v>15</v>
      </c>
      <c r="EQ139" s="10">
        <f t="shared" si="464"/>
        <v>103.79454545454546</v>
      </c>
      <c r="ER139" s="10">
        <f t="shared" si="571"/>
        <v>3.6780000000000004</v>
      </c>
      <c r="ET139" s="1" t="str">
        <f t="shared" si="466"/>
        <v>[103.79, 3.68]</v>
      </c>
    </row>
    <row r="140" spans="2:284" x14ac:dyDescent="0.35">
      <c r="B140" s="179">
        <v>16</v>
      </c>
      <c r="C140" s="157" t="s">
        <v>98</v>
      </c>
      <c r="D140" s="161"/>
      <c r="E140" s="161"/>
      <c r="F140" s="161"/>
      <c r="G140" s="162"/>
      <c r="H140" s="163">
        <f t="shared" si="467"/>
        <v>6171.0000000000009</v>
      </c>
      <c r="I140" s="160">
        <f t="shared" si="468"/>
        <v>2.4648278728535464E-2</v>
      </c>
      <c r="J140" s="113">
        <f t="shared" si="573"/>
        <v>0.44855426199422604</v>
      </c>
      <c r="K140" s="113">
        <f t="shared" si="573"/>
        <v>2.6054984345910484</v>
      </c>
      <c r="L140" s="113">
        <f t="shared" si="573"/>
        <v>0.25214500979913368</v>
      </c>
      <c r="M140" s="113">
        <f t="shared" si="573"/>
        <v>1.4008056099951873E-2</v>
      </c>
      <c r="N140" s="113">
        <f t="shared" si="573"/>
        <v>0.54631418789812303</v>
      </c>
      <c r="O140" s="113">
        <f t="shared" si="573"/>
        <v>9.4134136991676591</v>
      </c>
      <c r="P140" s="82">
        <f t="shared" si="573"/>
        <v>0.70040280499759366</v>
      </c>
      <c r="Q140" s="82">
        <f t="shared" si="573"/>
        <v>3.22185290298893</v>
      </c>
      <c r="R140" s="96">
        <f t="shared" si="573"/>
        <v>0.61676211024206085</v>
      </c>
      <c r="S140" s="110">
        <f t="shared" si="573"/>
        <v>4.2192135268831894</v>
      </c>
      <c r="T140" s="110">
        <f t="shared" si="573"/>
        <v>9.2934836156928728</v>
      </c>
      <c r="U140" s="110">
        <f t="shared" si="573"/>
        <v>4.2051962061958693E-2</v>
      </c>
      <c r="V140" s="110">
        <f t="shared" si="573"/>
        <v>2.8034641374639128E-2</v>
      </c>
      <c r="W140" s="110">
        <f t="shared" si="573"/>
        <v>0.30838105512103042</v>
      </c>
      <c r="X140" s="110">
        <f t="shared" si="573"/>
        <v>5.1303393715589607</v>
      </c>
      <c r="Y140" s="110">
        <f t="shared" si="573"/>
        <v>4.4575079785676222</v>
      </c>
      <c r="Z140" s="110">
        <f t="shared" si="572"/>
        <v>2.1867020272218523</v>
      </c>
      <c r="AA140" s="110">
        <f t="shared" si="572"/>
        <v>2.8034641374639128E-2</v>
      </c>
      <c r="AB140" s="110">
        <f t="shared" si="572"/>
        <v>15.629312566361314</v>
      </c>
      <c r="AC140" s="110">
        <f t="shared" si="572"/>
        <v>4.4405537836847442</v>
      </c>
      <c r="AE140" s="179">
        <v>16</v>
      </c>
      <c r="AF140" s="157" t="s">
        <v>98</v>
      </c>
      <c r="AG140" s="161"/>
      <c r="AH140" s="161"/>
      <c r="AI140" s="161"/>
      <c r="AJ140" s="162"/>
      <c r="AK140" s="163">
        <f t="shared" si="469"/>
        <v>6171.0000000000009</v>
      </c>
      <c r="AL140" s="164">
        <f t="shared" si="470"/>
        <v>2.4648278728535464E-2</v>
      </c>
      <c r="AM140" s="143">
        <f t="shared" si="471"/>
        <v>0</v>
      </c>
      <c r="AN140" s="143">
        <f t="shared" si="472"/>
        <v>3</v>
      </c>
      <c r="AO140" s="143">
        <f t="shared" si="473"/>
        <v>0</v>
      </c>
      <c r="AP140" s="143">
        <f t="shared" si="474"/>
        <v>0</v>
      </c>
      <c r="AQ140" s="128">
        <f t="shared" si="475"/>
        <v>1</v>
      </c>
      <c r="AR140" s="128">
        <f t="shared" si="476"/>
        <v>9</v>
      </c>
      <c r="AS140" s="153">
        <f t="shared" si="477"/>
        <v>1</v>
      </c>
      <c r="AT140" s="128">
        <f t="shared" si="478"/>
        <v>3</v>
      </c>
      <c r="AU140" s="132">
        <f t="shared" si="479"/>
        <v>1</v>
      </c>
      <c r="AV140" s="132">
        <f t="shared" si="480"/>
        <v>4</v>
      </c>
      <c r="AW140" s="132">
        <f t="shared" si="481"/>
        <v>9</v>
      </c>
      <c r="AX140" s="166">
        <f t="shared" si="482"/>
        <v>0</v>
      </c>
      <c r="AY140" s="125">
        <f t="shared" si="483"/>
        <v>0</v>
      </c>
      <c r="AZ140" s="125">
        <f t="shared" si="484"/>
        <v>0</v>
      </c>
      <c r="BA140" s="125">
        <f t="shared" si="485"/>
        <v>5</v>
      </c>
      <c r="BB140" s="125">
        <f t="shared" si="486"/>
        <v>4</v>
      </c>
      <c r="BC140" s="125">
        <f t="shared" si="487"/>
        <v>2</v>
      </c>
      <c r="BD140" s="125">
        <f t="shared" si="488"/>
        <v>0</v>
      </c>
      <c r="BE140" s="125">
        <f t="shared" si="489"/>
        <v>16</v>
      </c>
      <c r="BF140" s="125">
        <f t="shared" si="490"/>
        <v>4</v>
      </c>
      <c r="BJ140" s="7">
        <f t="shared" si="491"/>
        <v>0</v>
      </c>
      <c r="BK140" s="7">
        <f t="shared" si="492"/>
        <v>0</v>
      </c>
      <c r="BL140" s="7">
        <f t="shared" si="493"/>
        <v>3</v>
      </c>
      <c r="BM140" s="7">
        <f t="shared" si="494"/>
        <v>0</v>
      </c>
      <c r="BN140" s="7">
        <f t="shared" si="495"/>
        <v>0</v>
      </c>
      <c r="BO140" s="7">
        <f t="shared" si="496"/>
        <v>0</v>
      </c>
      <c r="BP140" s="7">
        <f t="shared" si="497"/>
        <v>0</v>
      </c>
      <c r="BQ140" s="7">
        <f t="shared" si="498"/>
        <v>0</v>
      </c>
      <c r="BR140" s="7">
        <f t="shared" si="499"/>
        <v>1</v>
      </c>
      <c r="BS140" s="7">
        <f t="shared" si="500"/>
        <v>0</v>
      </c>
      <c r="BT140" s="7">
        <f t="shared" si="501"/>
        <v>9</v>
      </c>
      <c r="BU140" s="7">
        <f t="shared" si="502"/>
        <v>0</v>
      </c>
      <c r="BV140" s="7">
        <f t="shared" si="503"/>
        <v>1</v>
      </c>
      <c r="BW140" s="7">
        <f t="shared" si="504"/>
        <v>0</v>
      </c>
      <c r="BX140" s="7">
        <f t="shared" si="505"/>
        <v>3</v>
      </c>
      <c r="BY140" s="7">
        <f t="shared" si="506"/>
        <v>0</v>
      </c>
      <c r="BZ140" s="1">
        <f t="shared" si="507"/>
        <v>0.8</v>
      </c>
      <c r="CA140" s="1">
        <f t="shared" si="508"/>
        <v>0.2</v>
      </c>
      <c r="CB140" s="1">
        <f t="shared" si="509"/>
        <v>3.2</v>
      </c>
      <c r="CC140" s="1">
        <f t="shared" si="510"/>
        <v>0.8</v>
      </c>
      <c r="CD140" s="1">
        <f t="shared" si="511"/>
        <v>7.2</v>
      </c>
      <c r="CE140" s="1">
        <f t="shared" si="512"/>
        <v>1.8</v>
      </c>
      <c r="CF140" s="1">
        <f t="shared" si="513"/>
        <v>0</v>
      </c>
      <c r="CG140" s="1">
        <f t="shared" si="514"/>
        <v>0</v>
      </c>
      <c r="CH140" s="1">
        <f t="shared" si="515"/>
        <v>0</v>
      </c>
      <c r="CI140" s="1">
        <f t="shared" si="516"/>
        <v>0</v>
      </c>
      <c r="CJ140" s="1">
        <f t="shared" si="517"/>
        <v>0</v>
      </c>
      <c r="CK140" s="1">
        <f t="shared" si="518"/>
        <v>0</v>
      </c>
      <c r="CL140" s="1">
        <f t="shared" si="519"/>
        <v>4</v>
      </c>
      <c r="CM140" s="1">
        <f t="shared" si="520"/>
        <v>1</v>
      </c>
      <c r="CN140" s="1">
        <f t="shared" si="521"/>
        <v>3.2</v>
      </c>
      <c r="CO140" s="1">
        <f t="shared" si="522"/>
        <v>0.8</v>
      </c>
      <c r="CP140" s="1">
        <f t="shared" si="523"/>
        <v>1.6</v>
      </c>
      <c r="CQ140" s="1">
        <f t="shared" si="524"/>
        <v>0.4</v>
      </c>
      <c r="CR140" s="1">
        <f t="shared" si="525"/>
        <v>0</v>
      </c>
      <c r="CS140" s="1">
        <f t="shared" si="526"/>
        <v>0</v>
      </c>
      <c r="CT140" s="1">
        <f t="shared" si="527"/>
        <v>12.8</v>
      </c>
      <c r="CU140" s="1">
        <f t="shared" si="528"/>
        <v>3.2</v>
      </c>
      <c r="CV140" s="1">
        <f t="shared" si="529"/>
        <v>3.2</v>
      </c>
      <c r="CW140" s="1">
        <f t="shared" si="530"/>
        <v>0.8</v>
      </c>
      <c r="DA140" s="7">
        <f t="shared" si="531"/>
        <v>0</v>
      </c>
      <c r="DB140" s="7">
        <f t="shared" si="532"/>
        <v>0</v>
      </c>
      <c r="DC140" s="7">
        <f t="shared" si="533"/>
        <v>3</v>
      </c>
      <c r="DD140" s="7">
        <f t="shared" si="534"/>
        <v>0</v>
      </c>
      <c r="DE140" s="7">
        <f t="shared" si="535"/>
        <v>0</v>
      </c>
      <c r="DF140" s="7">
        <f t="shared" si="536"/>
        <v>0</v>
      </c>
      <c r="DG140" s="7">
        <f t="shared" si="537"/>
        <v>0</v>
      </c>
      <c r="DH140" s="7">
        <f t="shared" si="538"/>
        <v>0</v>
      </c>
      <c r="DI140" s="7">
        <f t="shared" si="539"/>
        <v>1</v>
      </c>
      <c r="DJ140" s="7">
        <f t="shared" si="540"/>
        <v>0</v>
      </c>
      <c r="DK140" s="7">
        <f t="shared" si="541"/>
        <v>9</v>
      </c>
      <c r="DL140" s="7">
        <f t="shared" si="542"/>
        <v>0</v>
      </c>
      <c r="DM140" s="7">
        <f t="shared" si="543"/>
        <v>1</v>
      </c>
      <c r="DN140" s="7">
        <f t="shared" si="544"/>
        <v>0</v>
      </c>
      <c r="DO140" s="7">
        <f t="shared" si="545"/>
        <v>3</v>
      </c>
      <c r="DP140" s="7">
        <f t="shared" si="546"/>
        <v>0</v>
      </c>
      <c r="DQ140" s="7">
        <f t="shared" si="547"/>
        <v>1</v>
      </c>
      <c r="DR140" s="7">
        <f t="shared" si="548"/>
        <v>0</v>
      </c>
      <c r="DS140" s="7">
        <f t="shared" si="549"/>
        <v>3</v>
      </c>
      <c r="DT140" s="7">
        <f t="shared" si="550"/>
        <v>1</v>
      </c>
      <c r="DU140" s="7">
        <f t="shared" si="551"/>
        <v>7</v>
      </c>
      <c r="DV140" s="7">
        <f t="shared" si="552"/>
        <v>2</v>
      </c>
      <c r="DW140" s="7">
        <f t="shared" si="553"/>
        <v>0</v>
      </c>
      <c r="DX140" s="7">
        <f t="shared" si="554"/>
        <v>0</v>
      </c>
      <c r="DY140" s="7">
        <f t="shared" si="555"/>
        <v>0</v>
      </c>
      <c r="DZ140" s="7">
        <f t="shared" si="556"/>
        <v>0</v>
      </c>
      <c r="EA140" s="7">
        <f t="shared" si="557"/>
        <v>0</v>
      </c>
      <c r="EB140" s="7">
        <f t="shared" si="558"/>
        <v>0</v>
      </c>
      <c r="EC140" s="7">
        <f t="shared" si="559"/>
        <v>4</v>
      </c>
      <c r="ED140" s="7">
        <f t="shared" si="560"/>
        <v>1</v>
      </c>
      <c r="EE140" s="7">
        <f t="shared" si="561"/>
        <v>3</v>
      </c>
      <c r="EF140" s="7">
        <f t="shared" si="562"/>
        <v>1</v>
      </c>
      <c r="EG140" s="7">
        <f t="shared" si="563"/>
        <v>2</v>
      </c>
      <c r="EH140" s="7">
        <f t="shared" si="564"/>
        <v>0</v>
      </c>
      <c r="EI140" s="7">
        <f t="shared" si="565"/>
        <v>0</v>
      </c>
      <c r="EJ140" s="7">
        <f t="shared" si="566"/>
        <v>0</v>
      </c>
      <c r="EK140" s="7">
        <f t="shared" si="567"/>
        <v>13</v>
      </c>
      <c r="EL140" s="7">
        <f t="shared" si="568"/>
        <v>3</v>
      </c>
      <c r="EM140" s="7">
        <f t="shared" si="569"/>
        <v>3</v>
      </c>
      <c r="EN140" s="7">
        <f t="shared" si="570"/>
        <v>1</v>
      </c>
      <c r="EP140" s="1">
        <v>16</v>
      </c>
      <c r="EQ140" s="10">
        <f t="shared" si="464"/>
        <v>127.76958230958232</v>
      </c>
      <c r="ER140" s="10">
        <f t="shared" si="571"/>
        <v>4.9859999999999998</v>
      </c>
      <c r="ET140" s="1" t="str">
        <f t="shared" si="466"/>
        <v>[127.77, 4.99]</v>
      </c>
    </row>
    <row r="141" spans="2:284" x14ac:dyDescent="0.35">
      <c r="B141" s="179">
        <v>17</v>
      </c>
      <c r="C141" s="158" t="s">
        <v>99</v>
      </c>
      <c r="D141" s="33"/>
      <c r="E141" s="33"/>
      <c r="F141" s="33"/>
      <c r="G141" s="34"/>
      <c r="H141" s="2">
        <f t="shared" si="467"/>
        <v>7465.7000000000016</v>
      </c>
      <c r="I141" s="35">
        <f t="shared" si="468"/>
        <v>2.9819584265698789E-2</v>
      </c>
      <c r="J141" s="107">
        <f t="shared" si="573"/>
        <v>0.54266270519693627</v>
      </c>
      <c r="K141" s="107">
        <f t="shared" si="573"/>
        <v>3.1521422238091708</v>
      </c>
      <c r="L141" s="107">
        <f t="shared" si="573"/>
        <v>0.30504602165895195</v>
      </c>
      <c r="M141" s="107">
        <f t="shared" si="573"/>
        <v>1.6947001203275112E-2</v>
      </c>
      <c r="N141" s="107">
        <f t="shared" si="573"/>
        <v>0.66093304692772925</v>
      </c>
      <c r="O141" s="107">
        <f t="shared" si="573"/>
        <v>11.388384808600875</v>
      </c>
      <c r="P141" s="79">
        <f t="shared" si="573"/>
        <v>0.84735006016375547</v>
      </c>
      <c r="Q141" s="79">
        <f t="shared" si="573"/>
        <v>3.8978102767532747</v>
      </c>
      <c r="R141" s="93">
        <f t="shared" si="573"/>
        <v>0.74616121964578741</v>
      </c>
      <c r="S141" s="111">
        <f t="shared" si="573"/>
        <v>5.1044210707586828</v>
      </c>
      <c r="T141" s="111">
        <f t="shared" si="573"/>
        <v>11.243292923299025</v>
      </c>
      <c r="U141" s="111">
        <f t="shared" si="573"/>
        <v>5.0874628612212779E-2</v>
      </c>
      <c r="V141" s="111">
        <f t="shared" si="573"/>
        <v>3.3916419074808517E-2</v>
      </c>
      <c r="W141" s="111">
        <f t="shared" si="573"/>
        <v>0.37308060982289371</v>
      </c>
      <c r="X141" s="111">
        <f t="shared" si="573"/>
        <v>6.2067046906899597</v>
      </c>
      <c r="Y141" s="111">
        <f t="shared" si="573"/>
        <v>5.3927106328945547</v>
      </c>
      <c r="Z141" s="111">
        <f t="shared" si="572"/>
        <v>2.6454806878350645</v>
      </c>
      <c r="AA141" s="111">
        <f t="shared" si="572"/>
        <v>3.3916419074808517E-2</v>
      </c>
      <c r="AB141" s="111">
        <f t="shared" si="572"/>
        <v>18.908403634205747</v>
      </c>
      <c r="AC141" s="111">
        <f t="shared" si="572"/>
        <v>5.3721993814382101</v>
      </c>
      <c r="AE141" s="179">
        <v>17</v>
      </c>
      <c r="AF141" s="158" t="s">
        <v>99</v>
      </c>
      <c r="AG141" s="33"/>
      <c r="AH141" s="33"/>
      <c r="AI141" s="33"/>
      <c r="AJ141" s="34"/>
      <c r="AK141" s="2">
        <f t="shared" si="469"/>
        <v>7465.7000000000016</v>
      </c>
      <c r="AL141" s="45">
        <f t="shared" si="470"/>
        <v>2.9819584265698789E-2</v>
      </c>
      <c r="AM141" s="101">
        <f t="shared" si="471"/>
        <v>1</v>
      </c>
      <c r="AN141" s="101">
        <f t="shared" si="472"/>
        <v>3</v>
      </c>
      <c r="AO141" s="101">
        <f t="shared" si="473"/>
        <v>0</v>
      </c>
      <c r="AP141" s="143">
        <f t="shared" si="474"/>
        <v>0</v>
      </c>
      <c r="AQ141" s="128">
        <f t="shared" si="475"/>
        <v>1</v>
      </c>
      <c r="AR141" s="128">
        <f t="shared" si="476"/>
        <v>11</v>
      </c>
      <c r="AS141" s="153">
        <f t="shared" si="477"/>
        <v>1</v>
      </c>
      <c r="AT141" s="128">
        <f t="shared" si="478"/>
        <v>4</v>
      </c>
      <c r="AU141" s="132">
        <f t="shared" si="479"/>
        <v>1</v>
      </c>
      <c r="AV141" s="132">
        <f t="shared" si="480"/>
        <v>5</v>
      </c>
      <c r="AW141" s="134">
        <f t="shared" si="481"/>
        <v>11</v>
      </c>
      <c r="AX141" s="137">
        <f t="shared" si="482"/>
        <v>0</v>
      </c>
      <c r="AY141" s="126">
        <f t="shared" si="483"/>
        <v>0</v>
      </c>
      <c r="AZ141" s="126">
        <f t="shared" si="484"/>
        <v>0</v>
      </c>
      <c r="BA141" s="126">
        <f t="shared" si="485"/>
        <v>6</v>
      </c>
      <c r="BB141" s="126">
        <f t="shared" si="486"/>
        <v>5</v>
      </c>
      <c r="BC141" s="126">
        <f t="shared" si="487"/>
        <v>3</v>
      </c>
      <c r="BD141" s="126">
        <f t="shared" si="488"/>
        <v>0</v>
      </c>
      <c r="BE141" s="126">
        <f t="shared" si="489"/>
        <v>19</v>
      </c>
      <c r="BF141" s="126">
        <f t="shared" si="490"/>
        <v>5</v>
      </c>
      <c r="BJ141" s="7">
        <f t="shared" si="491"/>
        <v>1</v>
      </c>
      <c r="BK141" s="7">
        <f t="shared" si="492"/>
        <v>0</v>
      </c>
      <c r="BL141" s="7">
        <f t="shared" si="493"/>
        <v>3</v>
      </c>
      <c r="BM141" s="7">
        <f t="shared" si="494"/>
        <v>0</v>
      </c>
      <c r="BN141" s="7">
        <f t="shared" si="495"/>
        <v>0</v>
      </c>
      <c r="BO141" s="7">
        <f t="shared" si="496"/>
        <v>0</v>
      </c>
      <c r="BP141" s="7">
        <f t="shared" si="497"/>
        <v>0</v>
      </c>
      <c r="BQ141" s="7">
        <f t="shared" si="498"/>
        <v>0</v>
      </c>
      <c r="BR141" s="7">
        <f t="shared" si="499"/>
        <v>1</v>
      </c>
      <c r="BS141" s="7">
        <f t="shared" si="500"/>
        <v>0</v>
      </c>
      <c r="BT141" s="7">
        <f t="shared" si="501"/>
        <v>11</v>
      </c>
      <c r="BU141" s="7">
        <f t="shared" si="502"/>
        <v>0</v>
      </c>
      <c r="BV141" s="7">
        <f t="shared" si="503"/>
        <v>1</v>
      </c>
      <c r="BW141" s="7">
        <f t="shared" si="504"/>
        <v>0</v>
      </c>
      <c r="BX141" s="7">
        <f t="shared" si="505"/>
        <v>4</v>
      </c>
      <c r="BY141" s="7">
        <f t="shared" si="506"/>
        <v>0</v>
      </c>
      <c r="BZ141" s="1">
        <f t="shared" si="507"/>
        <v>0.8</v>
      </c>
      <c r="CA141" s="1">
        <f t="shared" si="508"/>
        <v>0.2</v>
      </c>
      <c r="CB141" s="1">
        <f t="shared" si="509"/>
        <v>4</v>
      </c>
      <c r="CC141" s="1">
        <f t="shared" si="510"/>
        <v>1</v>
      </c>
      <c r="CD141" s="1">
        <f t="shared" si="511"/>
        <v>8.8000000000000007</v>
      </c>
      <c r="CE141" s="1">
        <f t="shared" si="512"/>
        <v>2.2000000000000002</v>
      </c>
      <c r="CF141" s="1">
        <f t="shared" si="513"/>
        <v>0</v>
      </c>
      <c r="CG141" s="1">
        <f t="shared" si="514"/>
        <v>0</v>
      </c>
      <c r="CH141" s="1">
        <f t="shared" si="515"/>
        <v>0</v>
      </c>
      <c r="CI141" s="1">
        <f t="shared" si="516"/>
        <v>0</v>
      </c>
      <c r="CJ141" s="1">
        <f t="shared" si="517"/>
        <v>0</v>
      </c>
      <c r="CK141" s="1">
        <f t="shared" si="518"/>
        <v>0</v>
      </c>
      <c r="CL141" s="1">
        <f t="shared" si="519"/>
        <v>4.8000000000000007</v>
      </c>
      <c r="CM141" s="1">
        <f t="shared" si="520"/>
        <v>1.2000000000000002</v>
      </c>
      <c r="CN141" s="1">
        <f t="shared" si="521"/>
        <v>4</v>
      </c>
      <c r="CO141" s="1">
        <f t="shared" si="522"/>
        <v>1</v>
      </c>
      <c r="CP141" s="1">
        <f t="shared" si="523"/>
        <v>2.4000000000000004</v>
      </c>
      <c r="CQ141" s="1">
        <f t="shared" si="524"/>
        <v>0.60000000000000009</v>
      </c>
      <c r="CR141" s="1">
        <f t="shared" si="525"/>
        <v>0</v>
      </c>
      <c r="CS141" s="1">
        <f t="shared" si="526"/>
        <v>0</v>
      </c>
      <c r="CT141" s="1">
        <f t="shared" si="527"/>
        <v>15.200000000000001</v>
      </c>
      <c r="CU141" s="1">
        <f t="shared" si="528"/>
        <v>3.8000000000000003</v>
      </c>
      <c r="CV141" s="1">
        <f t="shared" si="529"/>
        <v>4</v>
      </c>
      <c r="CW141" s="1">
        <f t="shared" si="530"/>
        <v>1</v>
      </c>
      <c r="DA141" s="7">
        <f t="shared" si="531"/>
        <v>1</v>
      </c>
      <c r="DB141" s="7">
        <f t="shared" si="532"/>
        <v>0</v>
      </c>
      <c r="DC141" s="7">
        <f t="shared" si="533"/>
        <v>3</v>
      </c>
      <c r="DD141" s="7">
        <f t="shared" si="534"/>
        <v>0</v>
      </c>
      <c r="DE141" s="7">
        <f t="shared" si="535"/>
        <v>0</v>
      </c>
      <c r="DF141" s="7">
        <f t="shared" si="536"/>
        <v>0</v>
      </c>
      <c r="DG141" s="7">
        <f t="shared" si="537"/>
        <v>0</v>
      </c>
      <c r="DH141" s="7">
        <f t="shared" si="538"/>
        <v>0</v>
      </c>
      <c r="DI141" s="7">
        <f t="shared" si="539"/>
        <v>1</v>
      </c>
      <c r="DJ141" s="7">
        <f t="shared" si="540"/>
        <v>0</v>
      </c>
      <c r="DK141" s="7">
        <f t="shared" si="541"/>
        <v>11</v>
      </c>
      <c r="DL141" s="7">
        <f t="shared" si="542"/>
        <v>0</v>
      </c>
      <c r="DM141" s="7">
        <f t="shared" si="543"/>
        <v>1</v>
      </c>
      <c r="DN141" s="7">
        <f t="shared" si="544"/>
        <v>0</v>
      </c>
      <c r="DO141" s="7">
        <f t="shared" si="545"/>
        <v>4</v>
      </c>
      <c r="DP141" s="7">
        <f t="shared" si="546"/>
        <v>0</v>
      </c>
      <c r="DQ141" s="7">
        <f t="shared" si="547"/>
        <v>1</v>
      </c>
      <c r="DR141" s="7">
        <f t="shared" si="548"/>
        <v>0</v>
      </c>
      <c r="DS141" s="7">
        <f t="shared" si="549"/>
        <v>4</v>
      </c>
      <c r="DT141" s="7">
        <f t="shared" si="550"/>
        <v>1</v>
      </c>
      <c r="DU141" s="7">
        <f t="shared" si="551"/>
        <v>9</v>
      </c>
      <c r="DV141" s="7">
        <f t="shared" si="552"/>
        <v>2</v>
      </c>
      <c r="DW141" s="7">
        <f t="shared" si="553"/>
        <v>0</v>
      </c>
      <c r="DX141" s="7">
        <f t="shared" si="554"/>
        <v>0</v>
      </c>
      <c r="DY141" s="7">
        <f t="shared" si="555"/>
        <v>0</v>
      </c>
      <c r="DZ141" s="7">
        <f t="shared" si="556"/>
        <v>0</v>
      </c>
      <c r="EA141" s="7">
        <f t="shared" si="557"/>
        <v>0</v>
      </c>
      <c r="EB141" s="7">
        <f t="shared" si="558"/>
        <v>0</v>
      </c>
      <c r="EC141" s="7">
        <f t="shared" si="559"/>
        <v>5</v>
      </c>
      <c r="ED141" s="7">
        <f t="shared" si="560"/>
        <v>1</v>
      </c>
      <c r="EE141" s="7">
        <f t="shared" si="561"/>
        <v>4</v>
      </c>
      <c r="EF141" s="7">
        <f t="shared" si="562"/>
        <v>1</v>
      </c>
      <c r="EG141" s="7">
        <f t="shared" si="563"/>
        <v>2</v>
      </c>
      <c r="EH141" s="7">
        <f t="shared" si="564"/>
        <v>1</v>
      </c>
      <c r="EI141" s="7">
        <f t="shared" si="565"/>
        <v>0</v>
      </c>
      <c r="EJ141" s="7">
        <f t="shared" si="566"/>
        <v>0</v>
      </c>
      <c r="EK141" s="7">
        <f t="shared" si="567"/>
        <v>15</v>
      </c>
      <c r="EL141" s="7">
        <f t="shared" si="568"/>
        <v>4</v>
      </c>
      <c r="EM141" s="7">
        <f t="shared" si="569"/>
        <v>4</v>
      </c>
      <c r="EN141" s="7">
        <f t="shared" si="570"/>
        <v>1</v>
      </c>
      <c r="EP141" s="1">
        <v>17</v>
      </c>
      <c r="EQ141" s="10">
        <f t="shared" si="464"/>
        <v>157.86776412776413</v>
      </c>
      <c r="ER141" s="10">
        <f t="shared" si="571"/>
        <v>6.1859999999999999</v>
      </c>
      <c r="ET141" s="1" t="str">
        <f t="shared" si="466"/>
        <v>[157.87, 6.19]</v>
      </c>
    </row>
    <row r="142" spans="2:284" x14ac:dyDescent="0.35">
      <c r="B142" s="179">
        <v>18</v>
      </c>
      <c r="C142" s="157" t="s">
        <v>100</v>
      </c>
      <c r="D142" s="33"/>
      <c r="E142" s="33"/>
      <c r="F142" s="33"/>
      <c r="G142" s="34"/>
      <c r="H142" s="2">
        <f t="shared" si="467"/>
        <v>7544.3500000000013</v>
      </c>
      <c r="I142" s="35">
        <f t="shared" si="468"/>
        <v>3.0133728994591887E-2</v>
      </c>
      <c r="J142" s="107">
        <f t="shared" si="573"/>
        <v>0.54837957324196074</v>
      </c>
      <c r="K142" s="107">
        <f t="shared" si="573"/>
        <v>3.1853495567990562</v>
      </c>
      <c r="L142" s="107">
        <f t="shared" si="573"/>
        <v>0.3082596345289409</v>
      </c>
      <c r="M142" s="107">
        <f t="shared" si="573"/>
        <v>1.7125535251607829E-2</v>
      </c>
      <c r="N142" s="107">
        <f t="shared" si="573"/>
        <v>0.66789587481270529</v>
      </c>
      <c r="O142" s="107">
        <f t="shared" si="573"/>
        <v>11.508359689080462</v>
      </c>
      <c r="P142" s="79">
        <f t="shared" si="573"/>
        <v>0.85627676258039143</v>
      </c>
      <c r="Q142" s="79">
        <f t="shared" si="573"/>
        <v>3.9388731078698003</v>
      </c>
      <c r="R142" s="93">
        <f t="shared" si="573"/>
        <v>0.75402191320769596</v>
      </c>
      <c r="S142" s="111">
        <f t="shared" si="573"/>
        <v>5.1581953608071931</v>
      </c>
      <c r="T142" s="111">
        <f t="shared" si="573"/>
        <v>11.361739283106875</v>
      </c>
      <c r="U142" s="111">
        <f t="shared" si="573"/>
        <v>5.1410584991433819E-2</v>
      </c>
      <c r="V142" s="111">
        <f t="shared" si="573"/>
        <v>3.4273723327622546E-2</v>
      </c>
      <c r="W142" s="111">
        <f t="shared" si="573"/>
        <v>0.37701095660384798</v>
      </c>
      <c r="X142" s="111">
        <f t="shared" si="573"/>
        <v>6.2720913689549258</v>
      </c>
      <c r="Y142" s="111">
        <f t="shared" si="573"/>
        <v>5.4495220090919849</v>
      </c>
      <c r="Z142" s="111">
        <f t="shared" si="572"/>
        <v>2.6733504195545583</v>
      </c>
      <c r="AA142" s="111">
        <f t="shared" si="572"/>
        <v>3.4273723327622546E-2</v>
      </c>
      <c r="AB142" s="111">
        <f t="shared" si="572"/>
        <v>19.107600755149569</v>
      </c>
      <c r="AC142" s="111">
        <f t="shared" si="572"/>
        <v>5.4287946747596827</v>
      </c>
      <c r="AE142" s="179">
        <v>18</v>
      </c>
      <c r="AF142" s="157" t="s">
        <v>100</v>
      </c>
      <c r="AG142" s="33"/>
      <c r="AH142" s="33"/>
      <c r="AI142" s="33"/>
      <c r="AJ142" s="34"/>
      <c r="AK142" s="2">
        <f t="shared" si="469"/>
        <v>7544.3500000000013</v>
      </c>
      <c r="AL142" s="45">
        <f t="shared" si="470"/>
        <v>3.0133728994591887E-2</v>
      </c>
      <c r="AM142" s="101">
        <f t="shared" si="471"/>
        <v>1</v>
      </c>
      <c r="AN142" s="101">
        <f t="shared" si="472"/>
        <v>3</v>
      </c>
      <c r="AO142" s="101">
        <f t="shared" si="473"/>
        <v>0</v>
      </c>
      <c r="AP142" s="143">
        <f t="shared" si="474"/>
        <v>0</v>
      </c>
      <c r="AQ142" s="128">
        <f t="shared" si="475"/>
        <v>1</v>
      </c>
      <c r="AR142" s="128">
        <f t="shared" si="476"/>
        <v>12</v>
      </c>
      <c r="AS142" s="153">
        <f t="shared" si="477"/>
        <v>1</v>
      </c>
      <c r="AT142" s="128">
        <f t="shared" si="478"/>
        <v>4</v>
      </c>
      <c r="AU142" s="132">
        <f t="shared" si="479"/>
        <v>1</v>
      </c>
      <c r="AV142" s="132">
        <f t="shared" si="480"/>
        <v>5</v>
      </c>
      <c r="AW142" s="134">
        <f t="shared" si="481"/>
        <v>11</v>
      </c>
      <c r="AX142" s="137">
        <f t="shared" si="482"/>
        <v>0</v>
      </c>
      <c r="AY142" s="126">
        <f t="shared" si="483"/>
        <v>0</v>
      </c>
      <c r="AZ142" s="126">
        <f t="shared" si="484"/>
        <v>0</v>
      </c>
      <c r="BA142" s="126">
        <f t="shared" si="485"/>
        <v>6</v>
      </c>
      <c r="BB142" s="126">
        <f t="shared" si="486"/>
        <v>5</v>
      </c>
      <c r="BC142" s="126">
        <f t="shared" si="487"/>
        <v>3</v>
      </c>
      <c r="BD142" s="126">
        <f t="shared" si="488"/>
        <v>0</v>
      </c>
      <c r="BE142" s="126">
        <f t="shared" si="489"/>
        <v>19</v>
      </c>
      <c r="BF142" s="126">
        <f t="shared" si="490"/>
        <v>5</v>
      </c>
      <c r="BJ142" s="7">
        <f t="shared" si="491"/>
        <v>1</v>
      </c>
      <c r="BK142" s="7">
        <f t="shared" si="492"/>
        <v>0</v>
      </c>
      <c r="BL142" s="7">
        <f t="shared" si="493"/>
        <v>3</v>
      </c>
      <c r="BM142" s="7">
        <f t="shared" si="494"/>
        <v>0</v>
      </c>
      <c r="BN142" s="7">
        <f t="shared" si="495"/>
        <v>0</v>
      </c>
      <c r="BO142" s="7">
        <f t="shared" si="496"/>
        <v>0</v>
      </c>
      <c r="BP142" s="7">
        <f t="shared" si="497"/>
        <v>0</v>
      </c>
      <c r="BQ142" s="7">
        <f t="shared" si="498"/>
        <v>0</v>
      </c>
      <c r="BR142" s="7">
        <f t="shared" si="499"/>
        <v>1</v>
      </c>
      <c r="BS142" s="7">
        <f t="shared" si="500"/>
        <v>0</v>
      </c>
      <c r="BT142" s="7">
        <f t="shared" si="501"/>
        <v>12</v>
      </c>
      <c r="BU142" s="7">
        <f t="shared" si="502"/>
        <v>0</v>
      </c>
      <c r="BV142" s="7">
        <f t="shared" si="503"/>
        <v>1</v>
      </c>
      <c r="BW142" s="7">
        <f t="shared" si="504"/>
        <v>0</v>
      </c>
      <c r="BX142" s="7">
        <f t="shared" si="505"/>
        <v>4</v>
      </c>
      <c r="BY142" s="7">
        <f t="shared" si="506"/>
        <v>0</v>
      </c>
      <c r="BZ142" s="1">
        <f t="shared" si="507"/>
        <v>0.8</v>
      </c>
      <c r="CA142" s="1">
        <f t="shared" si="508"/>
        <v>0.2</v>
      </c>
      <c r="CB142" s="1">
        <f t="shared" si="509"/>
        <v>4</v>
      </c>
      <c r="CC142" s="1">
        <f t="shared" si="510"/>
        <v>1</v>
      </c>
      <c r="CD142" s="1">
        <f t="shared" si="511"/>
        <v>8.8000000000000007</v>
      </c>
      <c r="CE142" s="1">
        <f t="shared" si="512"/>
        <v>2.2000000000000002</v>
      </c>
      <c r="CF142" s="1">
        <f t="shared" si="513"/>
        <v>0</v>
      </c>
      <c r="CG142" s="1">
        <f t="shared" si="514"/>
        <v>0</v>
      </c>
      <c r="CH142" s="1">
        <f t="shared" si="515"/>
        <v>0</v>
      </c>
      <c r="CI142" s="1">
        <f t="shared" si="516"/>
        <v>0</v>
      </c>
      <c r="CJ142" s="1">
        <f t="shared" si="517"/>
        <v>0</v>
      </c>
      <c r="CK142" s="1">
        <f t="shared" si="518"/>
        <v>0</v>
      </c>
      <c r="CL142" s="1">
        <f t="shared" si="519"/>
        <v>4.8000000000000007</v>
      </c>
      <c r="CM142" s="1">
        <f t="shared" si="520"/>
        <v>1.2000000000000002</v>
      </c>
      <c r="CN142" s="1">
        <f t="shared" si="521"/>
        <v>4</v>
      </c>
      <c r="CO142" s="1">
        <f t="shared" si="522"/>
        <v>1</v>
      </c>
      <c r="CP142" s="1">
        <f t="shared" si="523"/>
        <v>2.4000000000000004</v>
      </c>
      <c r="CQ142" s="1">
        <f t="shared" si="524"/>
        <v>0.60000000000000009</v>
      </c>
      <c r="CR142" s="1">
        <f t="shared" si="525"/>
        <v>0</v>
      </c>
      <c r="CS142" s="1">
        <f t="shared" si="526"/>
        <v>0</v>
      </c>
      <c r="CT142" s="1">
        <f t="shared" si="527"/>
        <v>15.200000000000001</v>
      </c>
      <c r="CU142" s="1">
        <f t="shared" si="528"/>
        <v>3.8000000000000003</v>
      </c>
      <c r="CV142" s="1">
        <f t="shared" si="529"/>
        <v>4</v>
      </c>
      <c r="CW142" s="1">
        <f t="shared" si="530"/>
        <v>1</v>
      </c>
      <c r="DA142" s="7">
        <f t="shared" si="531"/>
        <v>1</v>
      </c>
      <c r="DB142" s="7">
        <f t="shared" si="532"/>
        <v>0</v>
      </c>
      <c r="DC142" s="7">
        <f t="shared" si="533"/>
        <v>3</v>
      </c>
      <c r="DD142" s="7">
        <f t="shared" si="534"/>
        <v>0</v>
      </c>
      <c r="DE142" s="7">
        <f t="shared" si="535"/>
        <v>0</v>
      </c>
      <c r="DF142" s="7">
        <f t="shared" si="536"/>
        <v>0</v>
      </c>
      <c r="DG142" s="7">
        <f t="shared" si="537"/>
        <v>0</v>
      </c>
      <c r="DH142" s="7">
        <f t="shared" si="538"/>
        <v>0</v>
      </c>
      <c r="DI142" s="7">
        <f t="shared" si="539"/>
        <v>1</v>
      </c>
      <c r="DJ142" s="7">
        <f t="shared" si="540"/>
        <v>0</v>
      </c>
      <c r="DK142" s="7">
        <f t="shared" si="541"/>
        <v>12</v>
      </c>
      <c r="DL142" s="7">
        <f t="shared" si="542"/>
        <v>0</v>
      </c>
      <c r="DM142" s="7">
        <f t="shared" si="543"/>
        <v>1</v>
      </c>
      <c r="DN142" s="7">
        <f t="shared" si="544"/>
        <v>0</v>
      </c>
      <c r="DO142" s="7">
        <f t="shared" si="545"/>
        <v>4</v>
      </c>
      <c r="DP142" s="7">
        <f t="shared" si="546"/>
        <v>0</v>
      </c>
      <c r="DQ142" s="7">
        <f t="shared" si="547"/>
        <v>1</v>
      </c>
      <c r="DR142" s="7">
        <f t="shared" si="548"/>
        <v>0</v>
      </c>
      <c r="DS142" s="7">
        <f t="shared" si="549"/>
        <v>4</v>
      </c>
      <c r="DT142" s="7">
        <f t="shared" si="550"/>
        <v>1</v>
      </c>
      <c r="DU142" s="7">
        <f t="shared" si="551"/>
        <v>9</v>
      </c>
      <c r="DV142" s="7">
        <f t="shared" si="552"/>
        <v>2</v>
      </c>
      <c r="DW142" s="7">
        <f t="shared" si="553"/>
        <v>0</v>
      </c>
      <c r="DX142" s="7">
        <f t="shared" si="554"/>
        <v>0</v>
      </c>
      <c r="DY142" s="7">
        <f t="shared" si="555"/>
        <v>0</v>
      </c>
      <c r="DZ142" s="7">
        <f t="shared" si="556"/>
        <v>0</v>
      </c>
      <c r="EA142" s="7">
        <f t="shared" si="557"/>
        <v>0</v>
      </c>
      <c r="EB142" s="7">
        <f t="shared" si="558"/>
        <v>0</v>
      </c>
      <c r="EC142" s="7">
        <f t="shared" si="559"/>
        <v>5</v>
      </c>
      <c r="ED142" s="7">
        <f t="shared" si="560"/>
        <v>1</v>
      </c>
      <c r="EE142" s="7">
        <f t="shared" si="561"/>
        <v>4</v>
      </c>
      <c r="EF142" s="7">
        <f t="shared" si="562"/>
        <v>1</v>
      </c>
      <c r="EG142" s="7">
        <f t="shared" si="563"/>
        <v>2</v>
      </c>
      <c r="EH142" s="7">
        <f t="shared" si="564"/>
        <v>1</v>
      </c>
      <c r="EI142" s="7">
        <f t="shared" si="565"/>
        <v>0</v>
      </c>
      <c r="EJ142" s="7">
        <f t="shared" si="566"/>
        <v>0</v>
      </c>
      <c r="EK142" s="7">
        <f t="shared" si="567"/>
        <v>15</v>
      </c>
      <c r="EL142" s="7">
        <f t="shared" si="568"/>
        <v>4</v>
      </c>
      <c r="EM142" s="7">
        <f t="shared" si="569"/>
        <v>4</v>
      </c>
      <c r="EN142" s="7">
        <f t="shared" si="570"/>
        <v>1</v>
      </c>
      <c r="EP142" s="1">
        <v>18</v>
      </c>
      <c r="EQ142" s="10">
        <f t="shared" si="464"/>
        <v>158.90776412776415</v>
      </c>
      <c r="ER142" s="10">
        <f t="shared" si="571"/>
        <v>6.1859999999999999</v>
      </c>
      <c r="ET142" s="1" t="str">
        <f t="shared" si="466"/>
        <v>[158.91, 6.19]</v>
      </c>
    </row>
    <row r="143" spans="2:284" x14ac:dyDescent="0.35">
      <c r="B143" s="179">
        <v>19</v>
      </c>
      <c r="C143" s="158" t="s">
        <v>101</v>
      </c>
      <c r="D143" s="33"/>
      <c r="E143" s="33"/>
      <c r="F143" s="33"/>
      <c r="G143" s="34"/>
      <c r="H143" s="2">
        <f t="shared" si="467"/>
        <v>3872.0000000000009</v>
      </c>
      <c r="I143" s="35">
        <f t="shared" si="468"/>
        <v>1.5465586653198724E-2</v>
      </c>
      <c r="J143" s="107">
        <f t="shared" si="573"/>
        <v>0.28144581144735759</v>
      </c>
      <c r="K143" s="107">
        <f t="shared" si="573"/>
        <v>1.6348225471943836</v>
      </c>
      <c r="L143" s="107">
        <f t="shared" si="573"/>
        <v>0.15820863359945644</v>
      </c>
      <c r="M143" s="107">
        <f t="shared" si="573"/>
        <v>8.7893685333031366E-3</v>
      </c>
      <c r="N143" s="107">
        <f t="shared" si="573"/>
        <v>0.34278537279882232</v>
      </c>
      <c r="O143" s="107">
        <f t="shared" si="573"/>
        <v>5.906455654379708</v>
      </c>
      <c r="P143" s="79">
        <f t="shared" si="573"/>
        <v>0.43946842666515684</v>
      </c>
      <c r="Q143" s="79">
        <f t="shared" si="573"/>
        <v>2.0215547626597212</v>
      </c>
      <c r="R143" s="93">
        <f t="shared" si="573"/>
        <v>0.38698799074011669</v>
      </c>
      <c r="S143" s="111">
        <f t="shared" si="573"/>
        <v>2.6473496639267076</v>
      </c>
      <c r="T143" s="111">
        <f t="shared" si="573"/>
        <v>5.8312054059249405</v>
      </c>
      <c r="U143" s="111">
        <f t="shared" si="573"/>
        <v>2.6385544823189774E-2</v>
      </c>
      <c r="V143" s="111">
        <f t="shared" si="573"/>
        <v>1.7590363215459849E-2</v>
      </c>
      <c r="W143" s="111">
        <f t="shared" si="573"/>
        <v>0.19349399537005835</v>
      </c>
      <c r="X143" s="111">
        <f t="shared" si="573"/>
        <v>3.2190364684291524</v>
      </c>
      <c r="Y143" s="111">
        <f t="shared" si="573"/>
        <v>2.7968677512581164</v>
      </c>
      <c r="Z143" s="111">
        <f t="shared" si="572"/>
        <v>1.3720483308058682</v>
      </c>
      <c r="AA143" s="111">
        <f t="shared" si="572"/>
        <v>1.7590363215459849E-2</v>
      </c>
      <c r="AB143" s="111">
        <f t="shared" si="572"/>
        <v>9.8066274926188655</v>
      </c>
      <c r="AC143" s="111">
        <f t="shared" si="572"/>
        <v>2.7862298250570947</v>
      </c>
      <c r="AE143" s="179">
        <v>19</v>
      </c>
      <c r="AF143" s="158" t="s">
        <v>101</v>
      </c>
      <c r="AG143" s="33"/>
      <c r="AH143" s="33"/>
      <c r="AI143" s="33"/>
      <c r="AJ143" s="34"/>
      <c r="AK143" s="2">
        <f t="shared" si="469"/>
        <v>3872.0000000000009</v>
      </c>
      <c r="AL143" s="45">
        <f t="shared" si="470"/>
        <v>1.5465586653198724E-2</v>
      </c>
      <c r="AM143" s="101">
        <f t="shared" si="471"/>
        <v>0</v>
      </c>
      <c r="AN143" s="101">
        <f t="shared" si="472"/>
        <v>2</v>
      </c>
      <c r="AO143" s="101">
        <f t="shared" si="473"/>
        <v>0</v>
      </c>
      <c r="AP143" s="143">
        <f t="shared" si="474"/>
        <v>0</v>
      </c>
      <c r="AQ143" s="128">
        <f t="shared" si="475"/>
        <v>0</v>
      </c>
      <c r="AR143" s="128">
        <f t="shared" si="476"/>
        <v>6</v>
      </c>
      <c r="AS143" s="153">
        <f t="shared" si="477"/>
        <v>0</v>
      </c>
      <c r="AT143" s="128">
        <f t="shared" si="478"/>
        <v>2</v>
      </c>
      <c r="AU143" s="132">
        <f t="shared" si="479"/>
        <v>0</v>
      </c>
      <c r="AV143" s="132">
        <f t="shared" si="480"/>
        <v>3</v>
      </c>
      <c r="AW143" s="134">
        <f t="shared" si="481"/>
        <v>6</v>
      </c>
      <c r="AX143" s="137">
        <f t="shared" si="482"/>
        <v>0</v>
      </c>
      <c r="AY143" s="126">
        <f t="shared" si="483"/>
        <v>0</v>
      </c>
      <c r="AZ143" s="126">
        <f t="shared" si="484"/>
        <v>0</v>
      </c>
      <c r="BA143" s="126">
        <f t="shared" si="485"/>
        <v>3</v>
      </c>
      <c r="BB143" s="126">
        <f t="shared" si="486"/>
        <v>3</v>
      </c>
      <c r="BC143" s="126">
        <f t="shared" si="487"/>
        <v>1</v>
      </c>
      <c r="BD143" s="126">
        <f t="shared" si="488"/>
        <v>0</v>
      </c>
      <c r="BE143" s="126">
        <f t="shared" si="489"/>
        <v>10</v>
      </c>
      <c r="BF143" s="126">
        <f t="shared" si="490"/>
        <v>3</v>
      </c>
      <c r="BJ143" s="7">
        <f t="shared" si="491"/>
        <v>0</v>
      </c>
      <c r="BK143" s="7">
        <f t="shared" si="492"/>
        <v>0</v>
      </c>
      <c r="BL143" s="7">
        <f t="shared" si="493"/>
        <v>2</v>
      </c>
      <c r="BM143" s="7">
        <f t="shared" si="494"/>
        <v>0</v>
      </c>
      <c r="BN143" s="7">
        <f t="shared" si="495"/>
        <v>0</v>
      </c>
      <c r="BO143" s="7">
        <f t="shared" si="496"/>
        <v>0</v>
      </c>
      <c r="BP143" s="7">
        <f t="shared" si="497"/>
        <v>0</v>
      </c>
      <c r="BQ143" s="7">
        <f t="shared" si="498"/>
        <v>0</v>
      </c>
      <c r="BR143" s="7">
        <f t="shared" si="499"/>
        <v>0</v>
      </c>
      <c r="BS143" s="7">
        <f t="shared" si="500"/>
        <v>0</v>
      </c>
      <c r="BT143" s="7">
        <f t="shared" si="501"/>
        <v>6</v>
      </c>
      <c r="BU143" s="7">
        <f t="shared" si="502"/>
        <v>0</v>
      </c>
      <c r="BV143" s="7">
        <f t="shared" si="503"/>
        <v>0</v>
      </c>
      <c r="BW143" s="7">
        <f t="shared" si="504"/>
        <v>0</v>
      </c>
      <c r="BX143" s="7">
        <f t="shared" si="505"/>
        <v>2</v>
      </c>
      <c r="BY143" s="7">
        <f t="shared" si="506"/>
        <v>0</v>
      </c>
      <c r="BZ143" s="1">
        <f t="shared" si="507"/>
        <v>0</v>
      </c>
      <c r="CA143" s="1">
        <f t="shared" si="508"/>
        <v>0</v>
      </c>
      <c r="CB143" s="1">
        <f t="shared" si="509"/>
        <v>2.4000000000000004</v>
      </c>
      <c r="CC143" s="1">
        <f t="shared" si="510"/>
        <v>0.60000000000000009</v>
      </c>
      <c r="CD143" s="1">
        <f t="shared" si="511"/>
        <v>4.8000000000000007</v>
      </c>
      <c r="CE143" s="1">
        <f t="shared" si="512"/>
        <v>1.2000000000000002</v>
      </c>
      <c r="CF143" s="1">
        <f t="shared" si="513"/>
        <v>0</v>
      </c>
      <c r="CG143" s="1">
        <f t="shared" si="514"/>
        <v>0</v>
      </c>
      <c r="CH143" s="1">
        <f t="shared" si="515"/>
        <v>0</v>
      </c>
      <c r="CI143" s="1">
        <f t="shared" si="516"/>
        <v>0</v>
      </c>
      <c r="CJ143" s="1">
        <f t="shared" si="517"/>
        <v>0</v>
      </c>
      <c r="CK143" s="1">
        <f t="shared" si="518"/>
        <v>0</v>
      </c>
      <c r="CL143" s="1">
        <f t="shared" si="519"/>
        <v>2.4000000000000004</v>
      </c>
      <c r="CM143" s="1">
        <f t="shared" si="520"/>
        <v>0.60000000000000009</v>
      </c>
      <c r="CN143" s="1">
        <f t="shared" si="521"/>
        <v>2.4000000000000004</v>
      </c>
      <c r="CO143" s="1">
        <f t="shared" si="522"/>
        <v>0.60000000000000009</v>
      </c>
      <c r="CP143" s="1">
        <f t="shared" si="523"/>
        <v>0.8</v>
      </c>
      <c r="CQ143" s="1">
        <f t="shared" si="524"/>
        <v>0.2</v>
      </c>
      <c r="CR143" s="1">
        <f t="shared" si="525"/>
        <v>0</v>
      </c>
      <c r="CS143" s="1">
        <f t="shared" si="526"/>
        <v>0</v>
      </c>
      <c r="CT143" s="1">
        <f t="shared" si="527"/>
        <v>8</v>
      </c>
      <c r="CU143" s="1">
        <f t="shared" si="528"/>
        <v>2</v>
      </c>
      <c r="CV143" s="1">
        <f t="shared" si="529"/>
        <v>2.4000000000000004</v>
      </c>
      <c r="CW143" s="1">
        <f t="shared" si="530"/>
        <v>0.60000000000000009</v>
      </c>
      <c r="DA143" s="7">
        <f t="shared" si="531"/>
        <v>0</v>
      </c>
      <c r="DB143" s="7">
        <f t="shared" si="532"/>
        <v>0</v>
      </c>
      <c r="DC143" s="7">
        <f t="shared" si="533"/>
        <v>2</v>
      </c>
      <c r="DD143" s="7">
        <f t="shared" si="534"/>
        <v>0</v>
      </c>
      <c r="DE143" s="7">
        <f t="shared" si="535"/>
        <v>0</v>
      </c>
      <c r="DF143" s="7">
        <f t="shared" si="536"/>
        <v>0</v>
      </c>
      <c r="DG143" s="7">
        <f t="shared" si="537"/>
        <v>0</v>
      </c>
      <c r="DH143" s="7">
        <f t="shared" si="538"/>
        <v>0</v>
      </c>
      <c r="DI143" s="7">
        <f t="shared" si="539"/>
        <v>0</v>
      </c>
      <c r="DJ143" s="7">
        <f t="shared" si="540"/>
        <v>0</v>
      </c>
      <c r="DK143" s="7">
        <f t="shared" si="541"/>
        <v>6</v>
      </c>
      <c r="DL143" s="7">
        <f t="shared" si="542"/>
        <v>0</v>
      </c>
      <c r="DM143" s="7">
        <f t="shared" si="543"/>
        <v>0</v>
      </c>
      <c r="DN143" s="7">
        <f t="shared" si="544"/>
        <v>0</v>
      </c>
      <c r="DO143" s="7">
        <f t="shared" si="545"/>
        <v>2</v>
      </c>
      <c r="DP143" s="7">
        <f t="shared" si="546"/>
        <v>0</v>
      </c>
      <c r="DQ143" s="7">
        <f t="shared" si="547"/>
        <v>0</v>
      </c>
      <c r="DR143" s="7">
        <f t="shared" si="548"/>
        <v>0</v>
      </c>
      <c r="DS143" s="7">
        <f t="shared" si="549"/>
        <v>2</v>
      </c>
      <c r="DT143" s="7">
        <f t="shared" si="550"/>
        <v>1</v>
      </c>
      <c r="DU143" s="7">
        <f t="shared" si="551"/>
        <v>5</v>
      </c>
      <c r="DV143" s="7">
        <f t="shared" si="552"/>
        <v>1</v>
      </c>
      <c r="DW143" s="7">
        <f t="shared" si="553"/>
        <v>0</v>
      </c>
      <c r="DX143" s="7">
        <f t="shared" si="554"/>
        <v>0</v>
      </c>
      <c r="DY143" s="7">
        <f t="shared" si="555"/>
        <v>0</v>
      </c>
      <c r="DZ143" s="7">
        <f t="shared" si="556"/>
        <v>0</v>
      </c>
      <c r="EA143" s="7">
        <f t="shared" si="557"/>
        <v>0</v>
      </c>
      <c r="EB143" s="7">
        <f t="shared" si="558"/>
        <v>0</v>
      </c>
      <c r="EC143" s="7">
        <f t="shared" si="559"/>
        <v>2</v>
      </c>
      <c r="ED143" s="7">
        <f t="shared" si="560"/>
        <v>1</v>
      </c>
      <c r="EE143" s="7">
        <f t="shared" si="561"/>
        <v>2</v>
      </c>
      <c r="EF143" s="7">
        <f t="shared" si="562"/>
        <v>1</v>
      </c>
      <c r="EG143" s="7">
        <f t="shared" si="563"/>
        <v>1</v>
      </c>
      <c r="EH143" s="7">
        <f t="shared" si="564"/>
        <v>0</v>
      </c>
      <c r="EI143" s="7">
        <f t="shared" si="565"/>
        <v>0</v>
      </c>
      <c r="EJ143" s="7">
        <f t="shared" si="566"/>
        <v>0</v>
      </c>
      <c r="EK143" s="7">
        <f t="shared" si="567"/>
        <v>8</v>
      </c>
      <c r="EL143" s="7">
        <f t="shared" si="568"/>
        <v>2</v>
      </c>
      <c r="EM143" s="7">
        <f t="shared" si="569"/>
        <v>2</v>
      </c>
      <c r="EN143" s="7">
        <f t="shared" si="570"/>
        <v>1</v>
      </c>
      <c r="EP143" s="1">
        <v>19</v>
      </c>
      <c r="EQ143" s="10">
        <f t="shared" si="464"/>
        <v>77.925454545454556</v>
      </c>
      <c r="ER143" s="10">
        <f t="shared" si="571"/>
        <v>3.6780000000000004</v>
      </c>
      <c r="ET143" s="1" t="str">
        <f t="shared" si="466"/>
        <v>[77.93, 3.68]</v>
      </c>
    </row>
    <row r="144" spans="2:284" x14ac:dyDescent="0.35">
      <c r="B144" s="179">
        <v>20</v>
      </c>
      <c r="C144" s="157" t="s">
        <v>102</v>
      </c>
      <c r="D144" s="33"/>
      <c r="E144" s="33"/>
      <c r="F144" s="33"/>
      <c r="G144" s="34"/>
      <c r="H144" s="2">
        <f t="shared" si="467"/>
        <v>5936.2600000000011</v>
      </c>
      <c r="I144" s="35">
        <f t="shared" si="468"/>
        <v>2.3710677537685292E-2</v>
      </c>
      <c r="J144" s="113">
        <f t="shared" si="573"/>
        <v>0.43149160967523004</v>
      </c>
      <c r="K144" s="113">
        <f t="shared" si="573"/>
        <v>2.506387317667389</v>
      </c>
      <c r="L144" s="113">
        <f t="shared" si="573"/>
        <v>0.24255361138716666</v>
      </c>
      <c r="M144" s="113">
        <f t="shared" si="573"/>
        <v>1.3475200632620371E-2</v>
      </c>
      <c r="N144" s="113">
        <f t="shared" si="573"/>
        <v>0.52553282467219442</v>
      </c>
      <c r="O144" s="113">
        <f t="shared" si="573"/>
        <v>9.0553348251208892</v>
      </c>
      <c r="P144" s="113">
        <f t="shared" si="573"/>
        <v>0.6737600316310185</v>
      </c>
      <c r="Q144" s="82">
        <f t="shared" si="573"/>
        <v>3.0992961455026848</v>
      </c>
      <c r="R144" s="122">
        <f t="shared" si="573"/>
        <v>0.59330096330344129</v>
      </c>
      <c r="S144" s="116">
        <f t="shared" si="573"/>
        <v>4.0587179535076325</v>
      </c>
      <c r="T144" s="117">
        <f t="shared" si="573"/>
        <v>8.9399667879586726</v>
      </c>
      <c r="U144" s="111">
        <f t="shared" si="573"/>
        <v>4.0452338407052819E-2</v>
      </c>
      <c r="V144" s="111">
        <f t="shared" si="573"/>
        <v>2.6968225604701877E-2</v>
      </c>
      <c r="W144" s="111">
        <f t="shared" si="573"/>
        <v>0.29665048165172064</v>
      </c>
      <c r="X144" s="111">
        <f t="shared" si="573"/>
        <v>4.9351852856604435</v>
      </c>
      <c r="Y144" s="111">
        <f t="shared" si="573"/>
        <v>4.2879478711475993</v>
      </c>
      <c r="Z144" s="111">
        <f t="shared" si="572"/>
        <v>2.1035215971667465</v>
      </c>
      <c r="AA144" s="111">
        <f t="shared" si="572"/>
        <v>2.6968225604701877E-2</v>
      </c>
      <c r="AB144" s="111">
        <f t="shared" si="572"/>
        <v>15.034785774621296</v>
      </c>
      <c r="AC144" s="111">
        <f t="shared" si="572"/>
        <v>4.2716386005406575</v>
      </c>
      <c r="AE144" s="179">
        <v>20</v>
      </c>
      <c r="AF144" s="157" t="s">
        <v>102</v>
      </c>
      <c r="AG144" s="33"/>
      <c r="AH144" s="33"/>
      <c r="AI144" s="33"/>
      <c r="AJ144" s="34"/>
      <c r="AK144" s="2">
        <f t="shared" si="469"/>
        <v>5936.2600000000011</v>
      </c>
      <c r="AL144" s="35">
        <f t="shared" si="470"/>
        <v>2.3710677537685292E-2</v>
      </c>
      <c r="AM144" s="143">
        <f t="shared" si="471"/>
        <v>0</v>
      </c>
      <c r="AN144" s="143">
        <f t="shared" si="472"/>
        <v>3</v>
      </c>
      <c r="AO144" s="143">
        <f t="shared" si="473"/>
        <v>0</v>
      </c>
      <c r="AP144" s="143">
        <f t="shared" si="474"/>
        <v>0</v>
      </c>
      <c r="AQ144" s="143">
        <f t="shared" si="475"/>
        <v>1</v>
      </c>
      <c r="AR144" s="143">
        <f t="shared" si="476"/>
        <v>9</v>
      </c>
      <c r="AS144" s="143">
        <f t="shared" si="477"/>
        <v>1</v>
      </c>
      <c r="AT144" s="36">
        <f t="shared" si="478"/>
        <v>3</v>
      </c>
      <c r="AU144" s="150">
        <f t="shared" si="479"/>
        <v>1</v>
      </c>
      <c r="AV144" s="148">
        <f t="shared" si="480"/>
        <v>4</v>
      </c>
      <c r="AW144" s="146">
        <f t="shared" si="481"/>
        <v>9</v>
      </c>
      <c r="AX144" s="126">
        <f t="shared" si="482"/>
        <v>0</v>
      </c>
      <c r="AY144" s="126">
        <f t="shared" si="483"/>
        <v>0</v>
      </c>
      <c r="AZ144" s="126">
        <f t="shared" si="484"/>
        <v>0</v>
      </c>
      <c r="BA144" s="126">
        <f t="shared" si="485"/>
        <v>5</v>
      </c>
      <c r="BB144" s="126">
        <f t="shared" si="486"/>
        <v>4</v>
      </c>
      <c r="BC144" s="126">
        <f t="shared" si="487"/>
        <v>2</v>
      </c>
      <c r="BD144" s="126">
        <f t="shared" si="488"/>
        <v>0</v>
      </c>
      <c r="BE144" s="126">
        <f t="shared" si="489"/>
        <v>15</v>
      </c>
      <c r="BF144" s="126">
        <f t="shared" si="490"/>
        <v>4</v>
      </c>
      <c r="BJ144" s="7">
        <f t="shared" si="491"/>
        <v>0</v>
      </c>
      <c r="BK144" s="7">
        <f t="shared" si="492"/>
        <v>0</v>
      </c>
      <c r="BL144" s="7">
        <f t="shared" si="493"/>
        <v>3</v>
      </c>
      <c r="BM144" s="7">
        <f t="shared" si="494"/>
        <v>0</v>
      </c>
      <c r="BN144" s="7">
        <f t="shared" si="495"/>
        <v>0</v>
      </c>
      <c r="BO144" s="7">
        <f t="shared" si="496"/>
        <v>0</v>
      </c>
      <c r="BP144" s="7">
        <f t="shared" si="497"/>
        <v>0</v>
      </c>
      <c r="BQ144" s="7">
        <f t="shared" si="498"/>
        <v>0</v>
      </c>
      <c r="BR144" s="7">
        <f t="shared" si="499"/>
        <v>1</v>
      </c>
      <c r="BS144" s="7">
        <f t="shared" si="500"/>
        <v>0</v>
      </c>
      <c r="BT144" s="7">
        <f t="shared" si="501"/>
        <v>9</v>
      </c>
      <c r="BU144" s="7">
        <f t="shared" si="502"/>
        <v>0</v>
      </c>
      <c r="BV144" s="7">
        <f t="shared" si="503"/>
        <v>1</v>
      </c>
      <c r="BW144" s="7">
        <f t="shared" si="504"/>
        <v>0</v>
      </c>
      <c r="BX144" s="7">
        <f t="shared" si="505"/>
        <v>3</v>
      </c>
      <c r="BY144" s="7">
        <f t="shared" si="506"/>
        <v>0</v>
      </c>
      <c r="BZ144" s="1">
        <f t="shared" si="507"/>
        <v>0.8</v>
      </c>
      <c r="CA144" s="1">
        <f t="shared" si="508"/>
        <v>0.2</v>
      </c>
      <c r="CB144" s="1">
        <f t="shared" si="509"/>
        <v>3.2</v>
      </c>
      <c r="CC144" s="1">
        <f t="shared" si="510"/>
        <v>0.8</v>
      </c>
      <c r="CD144" s="1">
        <f t="shared" si="511"/>
        <v>7.2</v>
      </c>
      <c r="CE144" s="1">
        <f t="shared" si="512"/>
        <v>1.8</v>
      </c>
      <c r="CF144" s="1">
        <f t="shared" si="513"/>
        <v>0</v>
      </c>
      <c r="CG144" s="1">
        <f t="shared" si="514"/>
        <v>0</v>
      </c>
      <c r="CH144" s="1">
        <f t="shared" si="515"/>
        <v>0</v>
      </c>
      <c r="CI144" s="1">
        <f t="shared" si="516"/>
        <v>0</v>
      </c>
      <c r="CJ144" s="1">
        <f t="shared" si="517"/>
        <v>0</v>
      </c>
      <c r="CK144" s="1">
        <f t="shared" si="518"/>
        <v>0</v>
      </c>
      <c r="CL144" s="1">
        <f t="shared" si="519"/>
        <v>4</v>
      </c>
      <c r="CM144" s="1">
        <f t="shared" si="520"/>
        <v>1</v>
      </c>
      <c r="CN144" s="1">
        <f t="shared" si="521"/>
        <v>3.2</v>
      </c>
      <c r="CO144" s="1">
        <f t="shared" si="522"/>
        <v>0.8</v>
      </c>
      <c r="CP144" s="1">
        <f t="shared" si="523"/>
        <v>1.6</v>
      </c>
      <c r="CQ144" s="1">
        <f t="shared" si="524"/>
        <v>0.4</v>
      </c>
      <c r="CR144" s="1">
        <f t="shared" si="525"/>
        <v>0</v>
      </c>
      <c r="CS144" s="1">
        <f t="shared" si="526"/>
        <v>0</v>
      </c>
      <c r="CT144" s="1">
        <f t="shared" si="527"/>
        <v>12</v>
      </c>
      <c r="CU144" s="1">
        <f t="shared" si="528"/>
        <v>3</v>
      </c>
      <c r="CV144" s="1">
        <f t="shared" si="529"/>
        <v>3.2</v>
      </c>
      <c r="CW144" s="1">
        <f t="shared" si="530"/>
        <v>0.8</v>
      </c>
      <c r="DA144" s="7">
        <f t="shared" si="531"/>
        <v>0</v>
      </c>
      <c r="DB144" s="7">
        <f t="shared" si="532"/>
        <v>0</v>
      </c>
      <c r="DC144" s="7">
        <f t="shared" si="533"/>
        <v>3</v>
      </c>
      <c r="DD144" s="7">
        <f t="shared" si="534"/>
        <v>0</v>
      </c>
      <c r="DE144" s="7">
        <f t="shared" si="535"/>
        <v>0</v>
      </c>
      <c r="DF144" s="7">
        <f t="shared" si="536"/>
        <v>0</v>
      </c>
      <c r="DG144" s="7">
        <f t="shared" si="537"/>
        <v>0</v>
      </c>
      <c r="DH144" s="7">
        <f t="shared" si="538"/>
        <v>0</v>
      </c>
      <c r="DI144" s="7">
        <f t="shared" si="539"/>
        <v>1</v>
      </c>
      <c r="DJ144" s="7">
        <f t="shared" si="540"/>
        <v>0</v>
      </c>
      <c r="DK144" s="7">
        <f t="shared" si="541"/>
        <v>9</v>
      </c>
      <c r="DL144" s="7">
        <f t="shared" si="542"/>
        <v>0</v>
      </c>
      <c r="DM144" s="7">
        <f t="shared" si="543"/>
        <v>1</v>
      </c>
      <c r="DN144" s="7">
        <f t="shared" si="544"/>
        <v>0</v>
      </c>
      <c r="DO144" s="7">
        <f t="shared" si="545"/>
        <v>3</v>
      </c>
      <c r="DP144" s="7">
        <f t="shared" si="546"/>
        <v>0</v>
      </c>
      <c r="DQ144" s="7">
        <f t="shared" si="547"/>
        <v>1</v>
      </c>
      <c r="DR144" s="7">
        <f t="shared" si="548"/>
        <v>0</v>
      </c>
      <c r="DS144" s="7">
        <f t="shared" si="549"/>
        <v>3</v>
      </c>
      <c r="DT144" s="7">
        <f t="shared" si="550"/>
        <v>1</v>
      </c>
      <c r="DU144" s="7">
        <f t="shared" si="551"/>
        <v>7</v>
      </c>
      <c r="DV144" s="7">
        <f t="shared" si="552"/>
        <v>2</v>
      </c>
      <c r="DW144" s="7">
        <f t="shared" si="553"/>
        <v>0</v>
      </c>
      <c r="DX144" s="7">
        <f t="shared" si="554"/>
        <v>0</v>
      </c>
      <c r="DY144" s="7">
        <f t="shared" si="555"/>
        <v>0</v>
      </c>
      <c r="DZ144" s="7">
        <f t="shared" si="556"/>
        <v>0</v>
      </c>
      <c r="EA144" s="7">
        <f t="shared" si="557"/>
        <v>0</v>
      </c>
      <c r="EB144" s="7">
        <f t="shared" si="558"/>
        <v>0</v>
      </c>
      <c r="EC144" s="7">
        <f t="shared" si="559"/>
        <v>4</v>
      </c>
      <c r="ED144" s="7">
        <f t="shared" si="560"/>
        <v>1</v>
      </c>
      <c r="EE144" s="7">
        <f t="shared" si="561"/>
        <v>3</v>
      </c>
      <c r="EF144" s="7">
        <f t="shared" si="562"/>
        <v>1</v>
      </c>
      <c r="EG144" s="7">
        <f t="shared" si="563"/>
        <v>2</v>
      </c>
      <c r="EH144" s="7">
        <f t="shared" si="564"/>
        <v>0</v>
      </c>
      <c r="EI144" s="7">
        <f t="shared" si="565"/>
        <v>0</v>
      </c>
      <c r="EJ144" s="7">
        <f t="shared" si="566"/>
        <v>0</v>
      </c>
      <c r="EK144" s="7">
        <f t="shared" si="567"/>
        <v>12</v>
      </c>
      <c r="EL144" s="7">
        <f t="shared" si="568"/>
        <v>3</v>
      </c>
      <c r="EM144" s="7">
        <f t="shared" si="569"/>
        <v>3</v>
      </c>
      <c r="EN144" s="7">
        <f t="shared" si="570"/>
        <v>1</v>
      </c>
      <c r="EP144" s="1">
        <v>20</v>
      </c>
      <c r="EQ144" s="10">
        <f t="shared" si="464"/>
        <v>126.11958230958231</v>
      </c>
      <c r="ER144" s="10">
        <f t="shared" si="571"/>
        <v>4.9859999999999998</v>
      </c>
      <c r="ET144" s="1" t="str">
        <f t="shared" si="466"/>
        <v>[126.12, 4.99]</v>
      </c>
      <c r="FC144" s="203"/>
      <c r="FD144" s="204"/>
      <c r="FE144" s="204"/>
      <c r="FF144" s="204"/>
      <c r="FG144" s="204"/>
      <c r="FH144" s="204"/>
      <c r="FI144" s="204"/>
      <c r="FJ144" s="204"/>
      <c r="FK144" s="204"/>
      <c r="FL144" s="204"/>
      <c r="FM144" s="204"/>
      <c r="FN144" s="204"/>
      <c r="FO144" s="204"/>
      <c r="FP144" s="204"/>
      <c r="FQ144" s="204"/>
      <c r="FR144" s="204"/>
      <c r="FS144" s="204"/>
      <c r="FT144" s="204"/>
      <c r="FU144" s="204"/>
      <c r="FV144" s="204"/>
      <c r="FW144" s="204"/>
      <c r="FX144" s="204"/>
      <c r="FY144" s="204"/>
      <c r="FZ144" s="204"/>
      <c r="GA144" s="204"/>
      <c r="GB144" s="204"/>
      <c r="GC144" s="204"/>
      <c r="GD144" s="204"/>
      <c r="GE144" s="204"/>
      <c r="GF144" s="204"/>
      <c r="GG144" s="204"/>
      <c r="GH144" s="204"/>
      <c r="GI144" s="204"/>
      <c r="GJ144" s="204"/>
      <c r="GK144" s="204"/>
      <c r="GL144" s="204"/>
      <c r="GM144" s="204"/>
      <c r="GN144" s="204"/>
      <c r="GO144" s="204"/>
      <c r="GP144" s="204"/>
      <c r="GQ144" s="204"/>
      <c r="GR144" s="204"/>
      <c r="GS144" s="204"/>
      <c r="GT144" s="204"/>
      <c r="GU144" s="204"/>
      <c r="GV144" s="204"/>
      <c r="GW144" s="204"/>
      <c r="GX144" s="204"/>
      <c r="GY144" s="204"/>
      <c r="GZ144" s="204"/>
      <c r="HA144" s="204"/>
      <c r="HB144" s="204"/>
      <c r="HC144" s="204"/>
      <c r="HD144" s="204"/>
      <c r="HE144" s="204"/>
      <c r="HF144" s="204"/>
      <c r="HG144" s="204"/>
      <c r="HH144" s="204"/>
      <c r="HI144" s="204"/>
      <c r="HJ144" s="204"/>
      <c r="HK144" s="204"/>
      <c r="HL144" s="204"/>
      <c r="HM144" s="204"/>
      <c r="HN144" s="204"/>
      <c r="HO144" s="204"/>
      <c r="HQ144" s="51"/>
      <c r="HR144" s="51"/>
      <c r="HS144" s="51"/>
      <c r="HT144" s="51"/>
      <c r="HU144" s="51"/>
      <c r="HV144" s="51"/>
      <c r="HW144" s="51"/>
      <c r="HX144" s="51"/>
      <c r="HY144" s="51"/>
      <c r="HZ144" s="51"/>
      <c r="IA144" s="51"/>
      <c r="IB144" s="51"/>
      <c r="IC144" s="51"/>
      <c r="ID144" s="51"/>
      <c r="IE144" s="51"/>
      <c r="IF144" s="51"/>
      <c r="IG144" s="51"/>
      <c r="IH144" s="51"/>
      <c r="II144" s="51"/>
      <c r="IJ144" s="51"/>
      <c r="IK144" s="51"/>
      <c r="IL144" s="51"/>
      <c r="IM144" s="51"/>
      <c r="IN144" s="51"/>
      <c r="IO144" s="51"/>
      <c r="IP144" s="51"/>
      <c r="IQ144" s="51"/>
      <c r="IR144" s="51"/>
      <c r="IS144" s="51"/>
      <c r="IT144" s="51"/>
      <c r="IU144" s="51"/>
      <c r="IV144" s="51"/>
      <c r="IW144" s="51"/>
      <c r="IX144" s="51"/>
      <c r="IY144" s="51"/>
      <c r="IZ144" s="51"/>
      <c r="JA144" s="51"/>
      <c r="JB144" s="51"/>
      <c r="JC144" s="51"/>
      <c r="JD144" s="51"/>
      <c r="JE144" s="51"/>
      <c r="JF144" s="51"/>
      <c r="JG144" s="51"/>
      <c r="JH144" s="51"/>
      <c r="JI144" s="51"/>
      <c r="JJ144" s="51"/>
      <c r="JK144" s="51"/>
      <c r="JL144" s="51"/>
      <c r="JM144" s="51"/>
      <c r="JN144" s="51"/>
      <c r="JO144" s="51"/>
      <c r="JP144" s="51"/>
      <c r="JQ144" s="51"/>
      <c r="JR144" s="51"/>
      <c r="JS144" s="51"/>
      <c r="JT144" s="51"/>
      <c r="JU144" s="51"/>
      <c r="JV144" s="51"/>
      <c r="JW144" s="51"/>
      <c r="JX144" s="51"/>
    </row>
    <row r="145" spans="2:284" x14ac:dyDescent="0.35">
      <c r="B145" s="179">
        <v>21</v>
      </c>
      <c r="C145" s="158" t="s">
        <v>103</v>
      </c>
      <c r="D145" s="33"/>
      <c r="E145" s="33"/>
      <c r="F145" s="33"/>
      <c r="G145" s="34"/>
      <c r="H145" s="2">
        <f t="shared" si="467"/>
        <v>5333.68</v>
      </c>
      <c r="I145" s="35">
        <f t="shared" si="468"/>
        <v>2.1303845614781238E-2</v>
      </c>
      <c r="J145" s="113">
        <f t="shared" si="573"/>
        <v>0.38769160526873497</v>
      </c>
      <c r="K145" s="113">
        <f t="shared" si="573"/>
        <v>2.2519680587602626</v>
      </c>
      <c r="L145" s="113">
        <f t="shared" si="573"/>
        <v>0.21793239278325122</v>
      </c>
      <c r="M145" s="113">
        <f t="shared" si="573"/>
        <v>1.2107355154625068E-2</v>
      </c>
      <c r="N145" s="113">
        <f t="shared" si="573"/>
        <v>0.47218685103037766</v>
      </c>
      <c r="O145" s="113">
        <f t="shared" si="573"/>
        <v>8.1361426639080463</v>
      </c>
      <c r="P145" s="113">
        <f t="shared" si="573"/>
        <v>0.6053677577312534</v>
      </c>
      <c r="Q145" s="82">
        <f t="shared" si="573"/>
        <v>2.7846916855637653</v>
      </c>
      <c r="R145" s="122">
        <f t="shared" si="573"/>
        <v>0.53307595724451062</v>
      </c>
      <c r="S145" s="116">
        <f t="shared" si="573"/>
        <v>3.6467241620590385</v>
      </c>
      <c r="T145" s="117">
        <f t="shared" si="573"/>
        <v>8.0324854466616031</v>
      </c>
      <c r="U145" s="111">
        <f t="shared" si="573"/>
        <v>3.6346087993943905E-2</v>
      </c>
      <c r="V145" s="111">
        <f t="shared" si="573"/>
        <v>2.4230725329295936E-2</v>
      </c>
      <c r="W145" s="111">
        <f t="shared" si="573"/>
        <v>0.26653797862225531</v>
      </c>
      <c r="X145" s="111">
        <f t="shared" si="573"/>
        <v>4.4342227352611561</v>
      </c>
      <c r="Y145" s="111">
        <f t="shared" si="573"/>
        <v>3.8526853273580541</v>
      </c>
      <c r="Z145" s="111">
        <f t="shared" si="572"/>
        <v>1.8899965756850829</v>
      </c>
      <c r="AA145" s="111">
        <f t="shared" si="572"/>
        <v>2.4230725329295936E-2</v>
      </c>
      <c r="AB145" s="111">
        <f t="shared" si="572"/>
        <v>13.508629371082485</v>
      </c>
      <c r="AC145" s="111">
        <f t="shared" si="572"/>
        <v>3.838031584016147</v>
      </c>
      <c r="AE145" s="179">
        <v>21</v>
      </c>
      <c r="AF145" s="158" t="s">
        <v>103</v>
      </c>
      <c r="AG145" s="33"/>
      <c r="AH145" s="33"/>
      <c r="AI145" s="33"/>
      <c r="AJ145" s="34"/>
      <c r="AK145" s="2">
        <f t="shared" si="469"/>
        <v>5333.68</v>
      </c>
      <c r="AL145" s="35">
        <f t="shared" si="470"/>
        <v>2.1303845614781238E-2</v>
      </c>
      <c r="AM145" s="143">
        <f t="shared" si="471"/>
        <v>0</v>
      </c>
      <c r="AN145" s="143">
        <f t="shared" si="472"/>
        <v>2</v>
      </c>
      <c r="AO145" s="143">
        <f t="shared" si="473"/>
        <v>0</v>
      </c>
      <c r="AP145" s="143">
        <f t="shared" si="474"/>
        <v>0</v>
      </c>
      <c r="AQ145" s="143">
        <f t="shared" si="475"/>
        <v>0</v>
      </c>
      <c r="AR145" s="143">
        <f t="shared" si="476"/>
        <v>8</v>
      </c>
      <c r="AS145" s="143">
        <f t="shared" si="477"/>
        <v>1</v>
      </c>
      <c r="AT145" s="36">
        <f t="shared" si="478"/>
        <v>3</v>
      </c>
      <c r="AU145" s="150">
        <f t="shared" si="479"/>
        <v>1</v>
      </c>
      <c r="AV145" s="148">
        <f t="shared" si="480"/>
        <v>4</v>
      </c>
      <c r="AW145" s="146">
        <f t="shared" si="481"/>
        <v>8</v>
      </c>
      <c r="AX145" s="126">
        <f t="shared" si="482"/>
        <v>0</v>
      </c>
      <c r="AY145" s="126">
        <f t="shared" si="483"/>
        <v>0</v>
      </c>
      <c r="AZ145" s="126">
        <f t="shared" si="484"/>
        <v>0</v>
      </c>
      <c r="BA145" s="126">
        <f t="shared" si="485"/>
        <v>4</v>
      </c>
      <c r="BB145" s="126">
        <f t="shared" si="486"/>
        <v>4</v>
      </c>
      <c r="BC145" s="126">
        <f t="shared" si="487"/>
        <v>2</v>
      </c>
      <c r="BD145" s="126">
        <f t="shared" si="488"/>
        <v>0</v>
      </c>
      <c r="BE145" s="126">
        <f t="shared" si="489"/>
        <v>14</v>
      </c>
      <c r="BF145" s="126">
        <f t="shared" si="490"/>
        <v>4</v>
      </c>
      <c r="BJ145" s="7">
        <f t="shared" si="491"/>
        <v>0</v>
      </c>
      <c r="BK145" s="7">
        <f t="shared" si="492"/>
        <v>0</v>
      </c>
      <c r="BL145" s="7">
        <f t="shared" si="493"/>
        <v>2</v>
      </c>
      <c r="BM145" s="7">
        <f t="shared" si="494"/>
        <v>0</v>
      </c>
      <c r="BN145" s="7">
        <f t="shared" si="495"/>
        <v>0</v>
      </c>
      <c r="BO145" s="7">
        <f t="shared" si="496"/>
        <v>0</v>
      </c>
      <c r="BP145" s="7">
        <f t="shared" si="497"/>
        <v>0</v>
      </c>
      <c r="BQ145" s="7">
        <f t="shared" si="498"/>
        <v>0</v>
      </c>
      <c r="BR145" s="7">
        <f t="shared" si="499"/>
        <v>0</v>
      </c>
      <c r="BS145" s="7">
        <f t="shared" si="500"/>
        <v>0</v>
      </c>
      <c r="BT145" s="7">
        <f t="shared" si="501"/>
        <v>8</v>
      </c>
      <c r="BU145" s="7">
        <f t="shared" si="502"/>
        <v>0</v>
      </c>
      <c r="BV145" s="7">
        <f t="shared" si="503"/>
        <v>1</v>
      </c>
      <c r="BW145" s="7">
        <f t="shared" si="504"/>
        <v>0</v>
      </c>
      <c r="BX145" s="7">
        <f t="shared" si="505"/>
        <v>3</v>
      </c>
      <c r="BY145" s="7">
        <f t="shared" si="506"/>
        <v>0</v>
      </c>
      <c r="BZ145" s="1">
        <f t="shared" si="507"/>
        <v>0.8</v>
      </c>
      <c r="CA145" s="1">
        <f t="shared" si="508"/>
        <v>0.2</v>
      </c>
      <c r="CB145" s="1">
        <f t="shared" si="509"/>
        <v>3.2</v>
      </c>
      <c r="CC145" s="1">
        <f t="shared" si="510"/>
        <v>0.8</v>
      </c>
      <c r="CD145" s="1">
        <f t="shared" si="511"/>
        <v>6.4</v>
      </c>
      <c r="CE145" s="1">
        <f t="shared" si="512"/>
        <v>1.6</v>
      </c>
      <c r="CF145" s="1">
        <f t="shared" si="513"/>
        <v>0</v>
      </c>
      <c r="CG145" s="1">
        <f t="shared" si="514"/>
        <v>0</v>
      </c>
      <c r="CH145" s="1">
        <f t="shared" si="515"/>
        <v>0</v>
      </c>
      <c r="CI145" s="1">
        <f t="shared" si="516"/>
        <v>0</v>
      </c>
      <c r="CJ145" s="1">
        <f t="shared" si="517"/>
        <v>0</v>
      </c>
      <c r="CK145" s="1">
        <f t="shared" si="518"/>
        <v>0</v>
      </c>
      <c r="CL145" s="1">
        <f t="shared" si="519"/>
        <v>3.2</v>
      </c>
      <c r="CM145" s="1">
        <f t="shared" si="520"/>
        <v>0.8</v>
      </c>
      <c r="CN145" s="1">
        <f t="shared" si="521"/>
        <v>3.2</v>
      </c>
      <c r="CO145" s="1">
        <f t="shared" si="522"/>
        <v>0.8</v>
      </c>
      <c r="CP145" s="1">
        <f t="shared" si="523"/>
        <v>1.6</v>
      </c>
      <c r="CQ145" s="1">
        <f t="shared" si="524"/>
        <v>0.4</v>
      </c>
      <c r="CR145" s="1">
        <f t="shared" si="525"/>
        <v>0</v>
      </c>
      <c r="CS145" s="1">
        <f t="shared" si="526"/>
        <v>0</v>
      </c>
      <c r="CT145" s="1">
        <f t="shared" si="527"/>
        <v>11.200000000000001</v>
      </c>
      <c r="CU145" s="1">
        <f t="shared" si="528"/>
        <v>2.8000000000000003</v>
      </c>
      <c r="CV145" s="1">
        <f t="shared" si="529"/>
        <v>3.2</v>
      </c>
      <c r="CW145" s="1">
        <f t="shared" si="530"/>
        <v>0.8</v>
      </c>
      <c r="DA145" s="7">
        <f t="shared" si="531"/>
        <v>0</v>
      </c>
      <c r="DB145" s="7">
        <f t="shared" si="532"/>
        <v>0</v>
      </c>
      <c r="DC145" s="7">
        <f t="shared" si="533"/>
        <v>2</v>
      </c>
      <c r="DD145" s="7">
        <f t="shared" si="534"/>
        <v>0</v>
      </c>
      <c r="DE145" s="7">
        <f t="shared" si="535"/>
        <v>0</v>
      </c>
      <c r="DF145" s="7">
        <f t="shared" si="536"/>
        <v>0</v>
      </c>
      <c r="DG145" s="7">
        <f t="shared" si="537"/>
        <v>0</v>
      </c>
      <c r="DH145" s="7">
        <f t="shared" si="538"/>
        <v>0</v>
      </c>
      <c r="DI145" s="7">
        <f t="shared" si="539"/>
        <v>0</v>
      </c>
      <c r="DJ145" s="7">
        <f t="shared" si="540"/>
        <v>0</v>
      </c>
      <c r="DK145" s="7">
        <f t="shared" si="541"/>
        <v>8</v>
      </c>
      <c r="DL145" s="7">
        <f t="shared" si="542"/>
        <v>0</v>
      </c>
      <c r="DM145" s="7">
        <f t="shared" si="543"/>
        <v>1</v>
      </c>
      <c r="DN145" s="7">
        <f t="shared" si="544"/>
        <v>0</v>
      </c>
      <c r="DO145" s="7">
        <f t="shared" si="545"/>
        <v>3</v>
      </c>
      <c r="DP145" s="7">
        <f t="shared" si="546"/>
        <v>0</v>
      </c>
      <c r="DQ145" s="7">
        <f t="shared" si="547"/>
        <v>1</v>
      </c>
      <c r="DR145" s="7">
        <f t="shared" si="548"/>
        <v>0</v>
      </c>
      <c r="DS145" s="7">
        <f t="shared" si="549"/>
        <v>3</v>
      </c>
      <c r="DT145" s="7">
        <f t="shared" si="550"/>
        <v>1</v>
      </c>
      <c r="DU145" s="7">
        <f t="shared" si="551"/>
        <v>6</v>
      </c>
      <c r="DV145" s="7">
        <f t="shared" si="552"/>
        <v>2</v>
      </c>
      <c r="DW145" s="7">
        <f t="shared" si="553"/>
        <v>0</v>
      </c>
      <c r="DX145" s="7">
        <f t="shared" si="554"/>
        <v>0</v>
      </c>
      <c r="DY145" s="7">
        <f t="shared" si="555"/>
        <v>0</v>
      </c>
      <c r="DZ145" s="7">
        <f t="shared" si="556"/>
        <v>0</v>
      </c>
      <c r="EA145" s="7">
        <f t="shared" si="557"/>
        <v>0</v>
      </c>
      <c r="EB145" s="7">
        <f t="shared" si="558"/>
        <v>0</v>
      </c>
      <c r="EC145" s="7">
        <f t="shared" si="559"/>
        <v>3</v>
      </c>
      <c r="ED145" s="7">
        <f t="shared" si="560"/>
        <v>1</v>
      </c>
      <c r="EE145" s="7">
        <f t="shared" si="561"/>
        <v>3</v>
      </c>
      <c r="EF145" s="7">
        <f t="shared" si="562"/>
        <v>1</v>
      </c>
      <c r="EG145" s="7">
        <f t="shared" si="563"/>
        <v>2</v>
      </c>
      <c r="EH145" s="7">
        <f t="shared" si="564"/>
        <v>0</v>
      </c>
      <c r="EI145" s="7">
        <f t="shared" si="565"/>
        <v>0</v>
      </c>
      <c r="EJ145" s="7">
        <f t="shared" si="566"/>
        <v>0</v>
      </c>
      <c r="EK145" s="7">
        <f t="shared" si="567"/>
        <v>11</v>
      </c>
      <c r="EL145" s="7">
        <f t="shared" si="568"/>
        <v>3</v>
      </c>
      <c r="EM145" s="7">
        <f t="shared" si="569"/>
        <v>3</v>
      </c>
      <c r="EN145" s="7">
        <f t="shared" si="570"/>
        <v>1</v>
      </c>
      <c r="EP145" s="1">
        <v>21</v>
      </c>
      <c r="EQ145" s="10">
        <f t="shared" si="464"/>
        <v>110.60454545454546</v>
      </c>
      <c r="ER145" s="10">
        <f t="shared" si="571"/>
        <v>4.9859999999999998</v>
      </c>
      <c r="ET145" s="1" t="str">
        <f t="shared" si="466"/>
        <v>[110.6, 4.99]</v>
      </c>
      <c r="FC145" s="203"/>
      <c r="FD145" s="204"/>
      <c r="FE145" s="204"/>
      <c r="FF145" s="204"/>
      <c r="FG145" s="204"/>
      <c r="FH145" s="204"/>
      <c r="FI145" s="204"/>
      <c r="FJ145" s="204"/>
      <c r="FK145" s="204"/>
      <c r="FL145" s="204"/>
      <c r="FM145" s="204"/>
      <c r="FN145" s="204"/>
      <c r="FO145" s="204"/>
      <c r="FP145" s="204"/>
      <c r="FQ145" s="204"/>
      <c r="FR145" s="204"/>
      <c r="FS145" s="204"/>
      <c r="FT145" s="204"/>
      <c r="FU145" s="204"/>
      <c r="FV145" s="204"/>
      <c r="FW145" s="204"/>
      <c r="FX145" s="204"/>
      <c r="FY145" s="204"/>
      <c r="FZ145" s="204"/>
      <c r="GA145" s="204"/>
      <c r="GB145" s="204"/>
      <c r="GC145" s="204"/>
      <c r="GD145" s="204"/>
      <c r="GE145" s="204"/>
      <c r="GF145" s="204"/>
      <c r="GG145" s="204"/>
      <c r="GH145" s="204"/>
      <c r="GI145" s="204"/>
      <c r="GJ145" s="204"/>
      <c r="GK145" s="204"/>
      <c r="GL145" s="204"/>
      <c r="GM145" s="204"/>
      <c r="GN145" s="204"/>
      <c r="GO145" s="204"/>
      <c r="GP145" s="204"/>
      <c r="GQ145" s="204"/>
      <c r="GR145" s="204"/>
      <c r="GS145" s="204"/>
      <c r="GT145" s="204"/>
      <c r="GU145" s="204"/>
      <c r="GV145" s="204"/>
      <c r="GW145" s="204"/>
      <c r="GX145" s="204"/>
      <c r="GY145" s="204"/>
      <c r="GZ145" s="204"/>
      <c r="HA145" s="204"/>
      <c r="HB145" s="204"/>
      <c r="HC145" s="204"/>
      <c r="HD145" s="204"/>
      <c r="HE145" s="204"/>
      <c r="HF145" s="204"/>
      <c r="HG145" s="204"/>
      <c r="HH145" s="204"/>
      <c r="HI145" s="204"/>
      <c r="HJ145" s="204"/>
      <c r="HK145" s="204"/>
      <c r="HL145" s="204"/>
      <c r="HM145" s="204"/>
      <c r="HN145" s="204"/>
      <c r="HO145" s="204"/>
      <c r="HQ145" s="51"/>
      <c r="HR145" s="51"/>
      <c r="HS145" s="51"/>
      <c r="HT145" s="51"/>
      <c r="HU145" s="51"/>
      <c r="HV145" s="51"/>
      <c r="HW145" s="51"/>
      <c r="HX145" s="51"/>
      <c r="HY145" s="51"/>
      <c r="HZ145" s="51"/>
      <c r="IA145" s="51"/>
      <c r="IB145" s="51"/>
      <c r="IC145" s="51"/>
      <c r="ID145" s="51"/>
      <c r="IE145" s="51"/>
      <c r="IF145" s="51"/>
      <c r="IG145" s="51"/>
      <c r="IH145" s="51"/>
      <c r="II145" s="51"/>
      <c r="IJ145" s="51"/>
      <c r="IK145" s="51"/>
      <c r="IL145" s="51"/>
      <c r="IM145" s="51"/>
      <c r="IN145" s="51"/>
      <c r="IO145" s="51"/>
      <c r="IP145" s="51"/>
      <c r="IQ145" s="51"/>
      <c r="IR145" s="51"/>
      <c r="IS145" s="51"/>
      <c r="IT145" s="51"/>
      <c r="IU145" s="51"/>
      <c r="IV145" s="51"/>
      <c r="IW145" s="51"/>
      <c r="IX145" s="51"/>
      <c r="IY145" s="51"/>
      <c r="IZ145" s="51"/>
      <c r="JA145" s="51"/>
      <c r="JB145" s="51"/>
      <c r="JC145" s="51"/>
      <c r="JD145" s="51"/>
      <c r="JE145" s="51"/>
      <c r="JF145" s="51"/>
      <c r="JG145" s="51"/>
      <c r="JH145" s="51"/>
      <c r="JI145" s="51"/>
      <c r="JJ145" s="51"/>
      <c r="JK145" s="51"/>
      <c r="JL145" s="51"/>
      <c r="JM145" s="51"/>
      <c r="JN145" s="51"/>
      <c r="JO145" s="51"/>
      <c r="JP145" s="51"/>
      <c r="JQ145" s="51"/>
      <c r="JR145" s="51"/>
      <c r="JS145" s="51"/>
      <c r="JT145" s="51"/>
      <c r="JU145" s="51"/>
      <c r="JV145" s="51"/>
      <c r="JW145" s="51"/>
      <c r="JX145" s="51"/>
    </row>
    <row r="146" spans="2:284" x14ac:dyDescent="0.35">
      <c r="B146" s="179">
        <v>22</v>
      </c>
      <c r="C146" s="157" t="s">
        <v>104</v>
      </c>
      <c r="D146" s="33"/>
      <c r="E146" s="33"/>
      <c r="F146" s="33"/>
      <c r="G146" s="34"/>
      <c r="H146" s="2">
        <f t="shared" si="467"/>
        <v>6471.0800000000008</v>
      </c>
      <c r="I146" s="35">
        <f t="shared" si="468"/>
        <v>2.5846861694158365E-2</v>
      </c>
      <c r="J146" s="113">
        <f t="shared" si="573"/>
        <v>0.47036631238139626</v>
      </c>
      <c r="K146" s="113">
        <f t="shared" si="573"/>
        <v>2.7321971819986133</v>
      </c>
      <c r="L146" s="113">
        <f t="shared" si="573"/>
        <v>0.26440617890309159</v>
      </c>
      <c r="M146" s="113">
        <f t="shared" si="573"/>
        <v>1.4689232161282866E-2</v>
      </c>
      <c r="N146" s="113">
        <f t="shared" si="573"/>
        <v>0.57288005429003175</v>
      </c>
      <c r="O146" s="113">
        <f t="shared" si="573"/>
        <v>9.8711640123820867</v>
      </c>
      <c r="P146" s="113">
        <f t="shared" si="573"/>
        <v>0.73446160806414329</v>
      </c>
      <c r="Q146" s="82">
        <f t="shared" si="573"/>
        <v>3.3785233970950586</v>
      </c>
      <c r="R146" s="122">
        <f t="shared" si="573"/>
        <v>0.64675367952441987</v>
      </c>
      <c r="S146" s="116">
        <f t="shared" si="573"/>
        <v>4.424383125837509</v>
      </c>
      <c r="T146" s="117">
        <f t="shared" si="573"/>
        <v>9.7454020346520558</v>
      </c>
      <c r="U146" s="111">
        <f t="shared" si="573"/>
        <v>4.4096841785755903E-2</v>
      </c>
      <c r="V146" s="111">
        <f t="shared" si="573"/>
        <v>2.9397894523837266E-2</v>
      </c>
      <c r="W146" s="111">
        <f t="shared" si="573"/>
        <v>0.32337683976220993</v>
      </c>
      <c r="X146" s="111">
        <f t="shared" si="573"/>
        <v>5.3798146978622201</v>
      </c>
      <c r="Y146" s="111">
        <f t="shared" si="573"/>
        <v>4.6742652292901266</v>
      </c>
      <c r="Z146" s="111">
        <f t="shared" si="572"/>
        <v>2.2930357728593069</v>
      </c>
      <c r="AA146" s="111">
        <f t="shared" si="572"/>
        <v>2.9397894523837266E-2</v>
      </c>
      <c r="AB146" s="111">
        <f t="shared" si="572"/>
        <v>16.389326197039278</v>
      </c>
      <c r="AC146" s="111">
        <f t="shared" si="572"/>
        <v>4.656486595126669</v>
      </c>
      <c r="AE146" s="179">
        <v>22</v>
      </c>
      <c r="AF146" s="157" t="s">
        <v>104</v>
      </c>
      <c r="AG146" s="33"/>
      <c r="AH146" s="33"/>
      <c r="AI146" s="33"/>
      <c r="AJ146" s="34"/>
      <c r="AK146" s="2">
        <f t="shared" si="469"/>
        <v>6471.0800000000008</v>
      </c>
      <c r="AL146" s="35">
        <f t="shared" si="470"/>
        <v>2.5846861694158365E-2</v>
      </c>
      <c r="AM146" s="143">
        <f t="shared" si="471"/>
        <v>0</v>
      </c>
      <c r="AN146" s="143">
        <f t="shared" si="472"/>
        <v>3</v>
      </c>
      <c r="AO146" s="143">
        <f t="shared" si="473"/>
        <v>0</v>
      </c>
      <c r="AP146" s="143">
        <f t="shared" si="474"/>
        <v>0</v>
      </c>
      <c r="AQ146" s="143">
        <f t="shared" si="475"/>
        <v>1</v>
      </c>
      <c r="AR146" s="143">
        <f t="shared" si="476"/>
        <v>10</v>
      </c>
      <c r="AS146" s="143">
        <f t="shared" si="477"/>
        <v>1</v>
      </c>
      <c r="AT146" s="36">
        <f t="shared" si="478"/>
        <v>3</v>
      </c>
      <c r="AU146" s="150">
        <f t="shared" si="479"/>
        <v>1</v>
      </c>
      <c r="AV146" s="148">
        <f t="shared" si="480"/>
        <v>4</v>
      </c>
      <c r="AW146" s="146">
        <f t="shared" si="481"/>
        <v>10</v>
      </c>
      <c r="AX146" s="126">
        <f t="shared" si="482"/>
        <v>0</v>
      </c>
      <c r="AY146" s="126">
        <f t="shared" si="483"/>
        <v>0</v>
      </c>
      <c r="AZ146" s="126">
        <f t="shared" si="484"/>
        <v>0</v>
      </c>
      <c r="BA146" s="126">
        <f t="shared" si="485"/>
        <v>5</v>
      </c>
      <c r="BB146" s="126">
        <f t="shared" si="486"/>
        <v>5</v>
      </c>
      <c r="BC146" s="126">
        <f t="shared" si="487"/>
        <v>2</v>
      </c>
      <c r="BD146" s="126">
        <f t="shared" si="488"/>
        <v>0</v>
      </c>
      <c r="BE146" s="126">
        <f t="shared" si="489"/>
        <v>16</v>
      </c>
      <c r="BF146" s="126">
        <f t="shared" si="490"/>
        <v>5</v>
      </c>
      <c r="BJ146" s="7">
        <f t="shared" si="491"/>
        <v>0</v>
      </c>
      <c r="BK146" s="7">
        <f t="shared" si="492"/>
        <v>0</v>
      </c>
      <c r="BL146" s="7">
        <f t="shared" si="493"/>
        <v>3</v>
      </c>
      <c r="BM146" s="7">
        <f t="shared" si="494"/>
        <v>0</v>
      </c>
      <c r="BN146" s="7">
        <f t="shared" si="495"/>
        <v>0</v>
      </c>
      <c r="BO146" s="7">
        <f t="shared" si="496"/>
        <v>0</v>
      </c>
      <c r="BP146" s="7">
        <f t="shared" si="497"/>
        <v>0</v>
      </c>
      <c r="BQ146" s="7">
        <f t="shared" si="498"/>
        <v>0</v>
      </c>
      <c r="BR146" s="7">
        <f t="shared" si="499"/>
        <v>1</v>
      </c>
      <c r="BS146" s="7">
        <f t="shared" si="500"/>
        <v>0</v>
      </c>
      <c r="BT146" s="7">
        <f t="shared" si="501"/>
        <v>10</v>
      </c>
      <c r="BU146" s="7">
        <f t="shared" si="502"/>
        <v>0</v>
      </c>
      <c r="BV146" s="7">
        <f t="shared" si="503"/>
        <v>1</v>
      </c>
      <c r="BW146" s="7">
        <f t="shared" si="504"/>
        <v>0</v>
      </c>
      <c r="BX146" s="7">
        <f t="shared" si="505"/>
        <v>3</v>
      </c>
      <c r="BY146" s="7">
        <f t="shared" si="506"/>
        <v>0</v>
      </c>
      <c r="BZ146" s="1">
        <f t="shared" si="507"/>
        <v>0.8</v>
      </c>
      <c r="CA146" s="1">
        <f t="shared" si="508"/>
        <v>0.2</v>
      </c>
      <c r="CB146" s="1">
        <f t="shared" si="509"/>
        <v>3.2</v>
      </c>
      <c r="CC146" s="1">
        <f t="shared" si="510"/>
        <v>0.8</v>
      </c>
      <c r="CD146" s="1">
        <f t="shared" si="511"/>
        <v>8</v>
      </c>
      <c r="CE146" s="1">
        <f t="shared" si="512"/>
        <v>2</v>
      </c>
      <c r="CF146" s="1">
        <f t="shared" si="513"/>
        <v>0</v>
      </c>
      <c r="CG146" s="1">
        <f t="shared" si="514"/>
        <v>0</v>
      </c>
      <c r="CH146" s="1">
        <f t="shared" si="515"/>
        <v>0</v>
      </c>
      <c r="CI146" s="1">
        <f t="shared" si="516"/>
        <v>0</v>
      </c>
      <c r="CJ146" s="1">
        <f t="shared" si="517"/>
        <v>0</v>
      </c>
      <c r="CK146" s="1">
        <f t="shared" si="518"/>
        <v>0</v>
      </c>
      <c r="CL146" s="1">
        <f t="shared" si="519"/>
        <v>4</v>
      </c>
      <c r="CM146" s="1">
        <f t="shared" si="520"/>
        <v>1</v>
      </c>
      <c r="CN146" s="1">
        <f t="shared" si="521"/>
        <v>4</v>
      </c>
      <c r="CO146" s="1">
        <f t="shared" si="522"/>
        <v>1</v>
      </c>
      <c r="CP146" s="1">
        <f t="shared" si="523"/>
        <v>1.6</v>
      </c>
      <c r="CQ146" s="1">
        <f t="shared" si="524"/>
        <v>0.4</v>
      </c>
      <c r="CR146" s="1">
        <f t="shared" si="525"/>
        <v>0</v>
      </c>
      <c r="CS146" s="1">
        <f t="shared" si="526"/>
        <v>0</v>
      </c>
      <c r="CT146" s="1">
        <f t="shared" si="527"/>
        <v>12.8</v>
      </c>
      <c r="CU146" s="1">
        <f t="shared" si="528"/>
        <v>3.2</v>
      </c>
      <c r="CV146" s="1">
        <f t="shared" si="529"/>
        <v>4</v>
      </c>
      <c r="CW146" s="1">
        <f t="shared" si="530"/>
        <v>1</v>
      </c>
      <c r="DA146" s="7">
        <f t="shared" si="531"/>
        <v>0</v>
      </c>
      <c r="DB146" s="7">
        <f t="shared" si="532"/>
        <v>0</v>
      </c>
      <c r="DC146" s="7">
        <f t="shared" si="533"/>
        <v>3</v>
      </c>
      <c r="DD146" s="7">
        <f t="shared" si="534"/>
        <v>0</v>
      </c>
      <c r="DE146" s="7">
        <f t="shared" si="535"/>
        <v>0</v>
      </c>
      <c r="DF146" s="7">
        <f t="shared" si="536"/>
        <v>0</v>
      </c>
      <c r="DG146" s="7">
        <f t="shared" si="537"/>
        <v>0</v>
      </c>
      <c r="DH146" s="7">
        <f t="shared" si="538"/>
        <v>0</v>
      </c>
      <c r="DI146" s="7">
        <f t="shared" si="539"/>
        <v>1</v>
      </c>
      <c r="DJ146" s="7">
        <f t="shared" si="540"/>
        <v>0</v>
      </c>
      <c r="DK146" s="7">
        <f t="shared" si="541"/>
        <v>10</v>
      </c>
      <c r="DL146" s="7">
        <f t="shared" si="542"/>
        <v>0</v>
      </c>
      <c r="DM146" s="7">
        <f t="shared" si="543"/>
        <v>1</v>
      </c>
      <c r="DN146" s="7">
        <f t="shared" si="544"/>
        <v>0</v>
      </c>
      <c r="DO146" s="7">
        <f t="shared" si="545"/>
        <v>3</v>
      </c>
      <c r="DP146" s="7">
        <f t="shared" si="546"/>
        <v>0</v>
      </c>
      <c r="DQ146" s="7">
        <f t="shared" si="547"/>
        <v>1</v>
      </c>
      <c r="DR146" s="7">
        <f t="shared" si="548"/>
        <v>0</v>
      </c>
      <c r="DS146" s="7">
        <f t="shared" si="549"/>
        <v>3</v>
      </c>
      <c r="DT146" s="7">
        <f t="shared" si="550"/>
        <v>1</v>
      </c>
      <c r="DU146" s="7">
        <f t="shared" si="551"/>
        <v>8</v>
      </c>
      <c r="DV146" s="7">
        <f t="shared" si="552"/>
        <v>2</v>
      </c>
      <c r="DW146" s="7">
        <f t="shared" si="553"/>
        <v>0</v>
      </c>
      <c r="DX146" s="7">
        <f t="shared" si="554"/>
        <v>0</v>
      </c>
      <c r="DY146" s="7">
        <f t="shared" si="555"/>
        <v>0</v>
      </c>
      <c r="DZ146" s="7">
        <f t="shared" si="556"/>
        <v>0</v>
      </c>
      <c r="EA146" s="7">
        <f t="shared" si="557"/>
        <v>0</v>
      </c>
      <c r="EB146" s="7">
        <f t="shared" si="558"/>
        <v>0</v>
      </c>
      <c r="EC146" s="7">
        <f t="shared" si="559"/>
        <v>4</v>
      </c>
      <c r="ED146" s="7">
        <f t="shared" si="560"/>
        <v>1</v>
      </c>
      <c r="EE146" s="7">
        <f t="shared" si="561"/>
        <v>4</v>
      </c>
      <c r="EF146" s="7">
        <f t="shared" si="562"/>
        <v>1</v>
      </c>
      <c r="EG146" s="7">
        <f t="shared" si="563"/>
        <v>2</v>
      </c>
      <c r="EH146" s="7">
        <f t="shared" si="564"/>
        <v>0</v>
      </c>
      <c r="EI146" s="7">
        <f t="shared" si="565"/>
        <v>0</v>
      </c>
      <c r="EJ146" s="7">
        <f t="shared" si="566"/>
        <v>0</v>
      </c>
      <c r="EK146" s="7">
        <f t="shared" si="567"/>
        <v>13</v>
      </c>
      <c r="EL146" s="7">
        <f t="shared" si="568"/>
        <v>3</v>
      </c>
      <c r="EM146" s="7">
        <f t="shared" si="569"/>
        <v>4</v>
      </c>
      <c r="EN146" s="7">
        <f t="shared" si="570"/>
        <v>1</v>
      </c>
      <c r="EP146" s="1">
        <v>22</v>
      </c>
      <c r="EQ146" s="10">
        <f t="shared" si="464"/>
        <v>138.59867321867321</v>
      </c>
      <c r="ER146" s="10">
        <f t="shared" si="571"/>
        <v>4.9859999999999998</v>
      </c>
      <c r="ET146" s="1" t="str">
        <f t="shared" si="466"/>
        <v>[138.6, 4.99]</v>
      </c>
      <c r="FC146" s="203"/>
      <c r="FD146" s="204"/>
      <c r="FE146" s="204"/>
      <c r="FF146" s="204"/>
      <c r="FG146" s="204"/>
      <c r="FH146" s="204"/>
      <c r="FI146" s="204"/>
      <c r="FJ146" s="204"/>
      <c r="FK146" s="204"/>
      <c r="FL146" s="204"/>
      <c r="FM146" s="204"/>
      <c r="FN146" s="204"/>
      <c r="FO146" s="204"/>
      <c r="FP146" s="204"/>
      <c r="FQ146" s="204"/>
      <c r="FR146" s="204"/>
      <c r="FS146" s="204"/>
      <c r="FT146" s="204"/>
      <c r="FU146" s="204"/>
      <c r="FV146" s="204"/>
      <c r="FW146" s="204"/>
      <c r="FX146" s="204"/>
      <c r="FY146" s="204"/>
      <c r="FZ146" s="204"/>
      <c r="GA146" s="204"/>
      <c r="GB146" s="204"/>
      <c r="GC146" s="204"/>
      <c r="GD146" s="204"/>
      <c r="GE146" s="204"/>
      <c r="GF146" s="204"/>
      <c r="GG146" s="204"/>
      <c r="GH146" s="204"/>
      <c r="GI146" s="204"/>
      <c r="GJ146" s="204"/>
      <c r="GK146" s="204"/>
      <c r="GL146" s="204"/>
      <c r="GM146" s="204"/>
      <c r="GN146" s="204"/>
      <c r="GO146" s="204"/>
      <c r="GP146" s="204"/>
      <c r="GQ146" s="204"/>
      <c r="GR146" s="204"/>
      <c r="GS146" s="204"/>
      <c r="GT146" s="204"/>
      <c r="GU146" s="204"/>
      <c r="GV146" s="204"/>
      <c r="GW146" s="204"/>
      <c r="GX146" s="204"/>
      <c r="GY146" s="204"/>
      <c r="GZ146" s="204"/>
      <c r="HA146" s="204"/>
      <c r="HB146" s="204"/>
      <c r="HC146" s="204"/>
      <c r="HD146" s="204"/>
      <c r="HE146" s="204"/>
      <c r="HF146" s="204"/>
      <c r="HG146" s="204"/>
      <c r="HH146" s="204"/>
      <c r="HI146" s="204"/>
      <c r="HJ146" s="204"/>
      <c r="HK146" s="204"/>
      <c r="HL146" s="204"/>
      <c r="HM146" s="204"/>
      <c r="HN146" s="204"/>
      <c r="HO146" s="204"/>
      <c r="HQ146" s="51"/>
      <c r="HR146" s="51"/>
      <c r="HS146" s="51"/>
      <c r="HT146" s="51"/>
      <c r="HU146" s="51"/>
      <c r="HV146" s="51"/>
      <c r="HW146" s="51"/>
      <c r="HX146" s="51"/>
      <c r="HY146" s="51"/>
      <c r="HZ146" s="51"/>
      <c r="IA146" s="51"/>
      <c r="IB146" s="51"/>
      <c r="IC146" s="51"/>
      <c r="ID146" s="51"/>
      <c r="IE146" s="51"/>
      <c r="IF146" s="51"/>
      <c r="IG146" s="51"/>
      <c r="IH146" s="51"/>
      <c r="II146" s="51"/>
      <c r="IJ146" s="51"/>
      <c r="IK146" s="51"/>
      <c r="IL146" s="51"/>
      <c r="IM146" s="51"/>
      <c r="IN146" s="51"/>
      <c r="IO146" s="51"/>
      <c r="IP146" s="51"/>
      <c r="IQ146" s="51"/>
      <c r="IR146" s="51"/>
      <c r="IS146" s="51"/>
      <c r="IT146" s="51"/>
      <c r="IU146" s="51"/>
      <c r="IV146" s="51"/>
      <c r="IW146" s="51"/>
      <c r="IX146" s="51"/>
      <c r="IY146" s="51"/>
      <c r="IZ146" s="51"/>
      <c r="JA146" s="51"/>
      <c r="JB146" s="51"/>
      <c r="JC146" s="51"/>
      <c r="JD146" s="51"/>
      <c r="JE146" s="51"/>
      <c r="JF146" s="51"/>
      <c r="JG146" s="51"/>
      <c r="JH146" s="51"/>
      <c r="JI146" s="51"/>
      <c r="JJ146" s="51"/>
      <c r="JK146" s="51"/>
      <c r="JL146" s="51"/>
      <c r="JM146" s="51"/>
      <c r="JN146" s="51"/>
      <c r="JO146" s="51"/>
      <c r="JP146" s="51"/>
      <c r="JQ146" s="51"/>
      <c r="JR146" s="51"/>
      <c r="JS146" s="51"/>
      <c r="JT146" s="51"/>
      <c r="JU146" s="51"/>
      <c r="JV146" s="51"/>
      <c r="JW146" s="51"/>
      <c r="JX146" s="51"/>
    </row>
    <row r="147" spans="2:284" x14ac:dyDescent="0.35">
      <c r="B147" s="179">
        <v>23</v>
      </c>
      <c r="C147" s="158" t="s">
        <v>105</v>
      </c>
      <c r="D147" s="33"/>
      <c r="E147" s="33"/>
      <c r="F147" s="33"/>
      <c r="G147" s="34"/>
      <c r="H147" s="2">
        <f t="shared" si="467"/>
        <v>8296.9700000000012</v>
      </c>
      <c r="I147" s="35">
        <f t="shared" si="468"/>
        <v>3.3139852400307389E-2</v>
      </c>
      <c r="J147" s="113">
        <f t="shared" si="573"/>
        <v>0.60308560284204082</v>
      </c>
      <c r="K147" s="113">
        <f t="shared" si="573"/>
        <v>3.5031181894099648</v>
      </c>
      <c r="L147" s="113">
        <f t="shared" si="573"/>
        <v>0.33901143768483527</v>
      </c>
      <c r="M147" s="113">
        <f t="shared" si="573"/>
        <v>1.8833968760268625E-2</v>
      </c>
      <c r="N147" s="113">
        <f t="shared" si="573"/>
        <v>0.73452478165047641</v>
      </c>
      <c r="O147" s="113">
        <f t="shared" si="573"/>
        <v>12.656427006900518</v>
      </c>
      <c r="P147" s="113">
        <f t="shared" si="573"/>
        <v>0.94169843801343134</v>
      </c>
      <c r="Q147" s="82">
        <f t="shared" si="573"/>
        <v>4.3318128148617836</v>
      </c>
      <c r="R147" s="122">
        <f t="shared" si="573"/>
        <v>0.82924270390780619</v>
      </c>
      <c r="S147" s="116">
        <f t="shared" si="573"/>
        <v>5.672773951732947</v>
      </c>
      <c r="T147" s="117">
        <f t="shared" si="573"/>
        <v>12.495179833883535</v>
      </c>
      <c r="U147" s="111">
        <f t="shared" si="573"/>
        <v>5.6539275266441334E-2</v>
      </c>
      <c r="V147" s="111">
        <f t="shared" si="573"/>
        <v>3.7692850177627552E-2</v>
      </c>
      <c r="W147" s="111">
        <f t="shared" si="573"/>
        <v>0.41462135195390309</v>
      </c>
      <c r="X147" s="111">
        <f t="shared" si="573"/>
        <v>6.8977915825058425</v>
      </c>
      <c r="Y147" s="111">
        <f t="shared" si="573"/>
        <v>5.9931631782427814</v>
      </c>
      <c r="Z147" s="111">
        <f t="shared" si="572"/>
        <v>2.9400423138549492</v>
      </c>
      <c r="AA147" s="111">
        <f t="shared" si="572"/>
        <v>3.7692850177627552E-2</v>
      </c>
      <c r="AB147" s="111">
        <f t="shared" si="572"/>
        <v>21.013763974027359</v>
      </c>
      <c r="AC147" s="111">
        <f t="shared" si="572"/>
        <v>5.9703680970051556</v>
      </c>
      <c r="AE147" s="179">
        <v>23</v>
      </c>
      <c r="AF147" s="158" t="s">
        <v>105</v>
      </c>
      <c r="AG147" s="33"/>
      <c r="AH147" s="33"/>
      <c r="AI147" s="33"/>
      <c r="AJ147" s="34"/>
      <c r="AK147" s="2">
        <f t="shared" si="469"/>
        <v>8296.9700000000012</v>
      </c>
      <c r="AL147" s="35">
        <f t="shared" si="470"/>
        <v>3.3139852400307389E-2</v>
      </c>
      <c r="AM147" s="143">
        <f t="shared" si="471"/>
        <v>1</v>
      </c>
      <c r="AN147" s="143">
        <f t="shared" si="472"/>
        <v>4</v>
      </c>
      <c r="AO147" s="143">
        <f t="shared" si="473"/>
        <v>0</v>
      </c>
      <c r="AP147" s="143">
        <f t="shared" si="474"/>
        <v>0</v>
      </c>
      <c r="AQ147" s="143">
        <f t="shared" si="475"/>
        <v>1</v>
      </c>
      <c r="AR147" s="143">
        <f t="shared" si="476"/>
        <v>13</v>
      </c>
      <c r="AS147" s="143">
        <f t="shared" si="477"/>
        <v>1</v>
      </c>
      <c r="AT147" s="36">
        <f t="shared" si="478"/>
        <v>4</v>
      </c>
      <c r="AU147" s="150">
        <f t="shared" si="479"/>
        <v>1</v>
      </c>
      <c r="AV147" s="148">
        <f t="shared" si="480"/>
        <v>6</v>
      </c>
      <c r="AW147" s="146">
        <f t="shared" si="481"/>
        <v>12</v>
      </c>
      <c r="AX147" s="126">
        <f t="shared" si="482"/>
        <v>0</v>
      </c>
      <c r="AY147" s="126">
        <f t="shared" si="483"/>
        <v>0</v>
      </c>
      <c r="AZ147" s="126">
        <f t="shared" si="484"/>
        <v>0</v>
      </c>
      <c r="BA147" s="126">
        <f t="shared" si="485"/>
        <v>7</v>
      </c>
      <c r="BB147" s="126">
        <f t="shared" si="486"/>
        <v>6</v>
      </c>
      <c r="BC147" s="126">
        <f t="shared" si="487"/>
        <v>3</v>
      </c>
      <c r="BD147" s="126">
        <f t="shared" si="488"/>
        <v>0</v>
      </c>
      <c r="BE147" s="126">
        <f t="shared" si="489"/>
        <v>21</v>
      </c>
      <c r="BF147" s="126">
        <f t="shared" si="490"/>
        <v>6</v>
      </c>
      <c r="BJ147" s="7">
        <f t="shared" si="491"/>
        <v>1</v>
      </c>
      <c r="BK147" s="7">
        <f t="shared" si="492"/>
        <v>0</v>
      </c>
      <c r="BL147" s="7">
        <f t="shared" si="493"/>
        <v>4</v>
      </c>
      <c r="BM147" s="7">
        <f t="shared" si="494"/>
        <v>0</v>
      </c>
      <c r="BN147" s="7">
        <f t="shared" si="495"/>
        <v>0</v>
      </c>
      <c r="BO147" s="7">
        <f t="shared" si="496"/>
        <v>0</v>
      </c>
      <c r="BP147" s="7">
        <f t="shared" si="497"/>
        <v>0</v>
      </c>
      <c r="BQ147" s="7">
        <f t="shared" si="498"/>
        <v>0</v>
      </c>
      <c r="BR147" s="7">
        <f t="shared" si="499"/>
        <v>1</v>
      </c>
      <c r="BS147" s="7">
        <f t="shared" si="500"/>
        <v>0</v>
      </c>
      <c r="BT147" s="7">
        <f t="shared" si="501"/>
        <v>13</v>
      </c>
      <c r="BU147" s="7">
        <f t="shared" si="502"/>
        <v>0</v>
      </c>
      <c r="BV147" s="7">
        <f t="shared" si="503"/>
        <v>1</v>
      </c>
      <c r="BW147" s="7">
        <f t="shared" si="504"/>
        <v>0</v>
      </c>
      <c r="BX147" s="7">
        <f t="shared" si="505"/>
        <v>4</v>
      </c>
      <c r="BY147" s="7">
        <f t="shared" si="506"/>
        <v>0</v>
      </c>
      <c r="BZ147" s="1">
        <f t="shared" si="507"/>
        <v>0.8</v>
      </c>
      <c r="CA147" s="1">
        <f t="shared" si="508"/>
        <v>0.2</v>
      </c>
      <c r="CB147" s="1">
        <f t="shared" si="509"/>
        <v>4.8000000000000007</v>
      </c>
      <c r="CC147" s="1">
        <f t="shared" si="510"/>
        <v>1.2000000000000002</v>
      </c>
      <c r="CD147" s="1">
        <f t="shared" si="511"/>
        <v>9.6000000000000014</v>
      </c>
      <c r="CE147" s="1">
        <f t="shared" si="512"/>
        <v>2.4000000000000004</v>
      </c>
      <c r="CF147" s="1">
        <f t="shared" si="513"/>
        <v>0</v>
      </c>
      <c r="CG147" s="1">
        <f t="shared" si="514"/>
        <v>0</v>
      </c>
      <c r="CH147" s="1">
        <f t="shared" si="515"/>
        <v>0</v>
      </c>
      <c r="CI147" s="1">
        <f t="shared" si="516"/>
        <v>0</v>
      </c>
      <c r="CJ147" s="1">
        <f t="shared" si="517"/>
        <v>0</v>
      </c>
      <c r="CK147" s="1">
        <f t="shared" si="518"/>
        <v>0</v>
      </c>
      <c r="CL147" s="1">
        <f t="shared" si="519"/>
        <v>5.6000000000000005</v>
      </c>
      <c r="CM147" s="1">
        <f t="shared" si="520"/>
        <v>1.4000000000000001</v>
      </c>
      <c r="CN147" s="1">
        <f t="shared" si="521"/>
        <v>4.8000000000000007</v>
      </c>
      <c r="CO147" s="1">
        <f t="shared" si="522"/>
        <v>1.2000000000000002</v>
      </c>
      <c r="CP147" s="1">
        <f t="shared" si="523"/>
        <v>2.4000000000000004</v>
      </c>
      <c r="CQ147" s="1">
        <f t="shared" si="524"/>
        <v>0.60000000000000009</v>
      </c>
      <c r="CR147" s="1">
        <f t="shared" si="525"/>
        <v>0</v>
      </c>
      <c r="CS147" s="1">
        <f t="shared" si="526"/>
        <v>0</v>
      </c>
      <c r="CT147" s="1">
        <f t="shared" si="527"/>
        <v>16.8</v>
      </c>
      <c r="CU147" s="1">
        <f t="shared" si="528"/>
        <v>4.2</v>
      </c>
      <c r="CV147" s="1">
        <f t="shared" si="529"/>
        <v>4.8000000000000007</v>
      </c>
      <c r="CW147" s="1">
        <f t="shared" si="530"/>
        <v>1.2000000000000002</v>
      </c>
      <c r="DA147" s="7">
        <f t="shared" si="531"/>
        <v>1</v>
      </c>
      <c r="DB147" s="7">
        <f t="shared" si="532"/>
        <v>0</v>
      </c>
      <c r="DC147" s="7">
        <f t="shared" si="533"/>
        <v>4</v>
      </c>
      <c r="DD147" s="7">
        <f t="shared" si="534"/>
        <v>0</v>
      </c>
      <c r="DE147" s="7">
        <f t="shared" si="535"/>
        <v>0</v>
      </c>
      <c r="DF147" s="7">
        <f t="shared" si="536"/>
        <v>0</v>
      </c>
      <c r="DG147" s="7">
        <f t="shared" si="537"/>
        <v>0</v>
      </c>
      <c r="DH147" s="7">
        <f t="shared" si="538"/>
        <v>0</v>
      </c>
      <c r="DI147" s="7">
        <f t="shared" si="539"/>
        <v>1</v>
      </c>
      <c r="DJ147" s="7">
        <f t="shared" si="540"/>
        <v>0</v>
      </c>
      <c r="DK147" s="7">
        <f t="shared" si="541"/>
        <v>13</v>
      </c>
      <c r="DL147" s="7">
        <f t="shared" si="542"/>
        <v>0</v>
      </c>
      <c r="DM147" s="7">
        <f t="shared" si="543"/>
        <v>1</v>
      </c>
      <c r="DN147" s="7">
        <f t="shared" si="544"/>
        <v>0</v>
      </c>
      <c r="DO147" s="7">
        <f t="shared" si="545"/>
        <v>4</v>
      </c>
      <c r="DP147" s="7">
        <f t="shared" si="546"/>
        <v>0</v>
      </c>
      <c r="DQ147" s="7">
        <f t="shared" si="547"/>
        <v>1</v>
      </c>
      <c r="DR147" s="7">
        <f t="shared" si="548"/>
        <v>0</v>
      </c>
      <c r="DS147" s="7">
        <f t="shared" si="549"/>
        <v>5</v>
      </c>
      <c r="DT147" s="7">
        <f t="shared" si="550"/>
        <v>1</v>
      </c>
      <c r="DU147" s="7">
        <f t="shared" si="551"/>
        <v>10</v>
      </c>
      <c r="DV147" s="7">
        <f t="shared" si="552"/>
        <v>2</v>
      </c>
      <c r="DW147" s="7">
        <f t="shared" si="553"/>
        <v>0</v>
      </c>
      <c r="DX147" s="7">
        <f t="shared" si="554"/>
        <v>0</v>
      </c>
      <c r="DY147" s="7">
        <f t="shared" si="555"/>
        <v>0</v>
      </c>
      <c r="DZ147" s="7">
        <f t="shared" si="556"/>
        <v>0</v>
      </c>
      <c r="EA147" s="7">
        <f t="shared" si="557"/>
        <v>0</v>
      </c>
      <c r="EB147" s="7">
        <f t="shared" si="558"/>
        <v>0</v>
      </c>
      <c r="EC147" s="7">
        <f t="shared" si="559"/>
        <v>6</v>
      </c>
      <c r="ED147" s="7">
        <f t="shared" si="560"/>
        <v>1</v>
      </c>
      <c r="EE147" s="7">
        <f t="shared" si="561"/>
        <v>5</v>
      </c>
      <c r="EF147" s="7">
        <f t="shared" si="562"/>
        <v>1</v>
      </c>
      <c r="EG147" s="7">
        <f t="shared" si="563"/>
        <v>2</v>
      </c>
      <c r="EH147" s="7">
        <f t="shared" si="564"/>
        <v>1</v>
      </c>
      <c r="EI147" s="7">
        <f t="shared" si="565"/>
        <v>0</v>
      </c>
      <c r="EJ147" s="7">
        <f t="shared" si="566"/>
        <v>0</v>
      </c>
      <c r="EK147" s="7">
        <f t="shared" si="567"/>
        <v>17</v>
      </c>
      <c r="EL147" s="7">
        <f t="shared" si="568"/>
        <v>4</v>
      </c>
      <c r="EM147" s="7">
        <f t="shared" si="569"/>
        <v>5</v>
      </c>
      <c r="EN147" s="7">
        <f t="shared" si="570"/>
        <v>1</v>
      </c>
      <c r="EP147" s="1">
        <v>23</v>
      </c>
      <c r="EQ147" s="10">
        <f t="shared" si="464"/>
        <v>182.61685503685501</v>
      </c>
      <c r="ER147" s="10">
        <f t="shared" si="571"/>
        <v>6.1859999999999999</v>
      </c>
      <c r="ET147" s="1" t="str">
        <f t="shared" si="466"/>
        <v>[182.62, 6.19]</v>
      </c>
      <c r="FC147" s="203"/>
      <c r="FD147" s="204"/>
      <c r="FE147" s="204"/>
      <c r="FF147" s="204"/>
      <c r="FG147" s="204"/>
      <c r="FH147" s="204"/>
      <c r="FI147" s="204"/>
      <c r="FJ147" s="204"/>
      <c r="FK147" s="204"/>
      <c r="FL147" s="204"/>
      <c r="FM147" s="204"/>
      <c r="FN147" s="204"/>
      <c r="FO147" s="204"/>
      <c r="FP147" s="204"/>
      <c r="FQ147" s="204"/>
      <c r="FR147" s="204"/>
      <c r="FS147" s="204"/>
      <c r="FT147" s="204"/>
      <c r="FU147" s="204"/>
      <c r="FV147" s="204"/>
      <c r="FW147" s="204"/>
      <c r="FX147" s="204"/>
      <c r="FY147" s="204"/>
      <c r="FZ147" s="204"/>
      <c r="GA147" s="204"/>
      <c r="GB147" s="204"/>
      <c r="GC147" s="204"/>
      <c r="GD147" s="204"/>
      <c r="GE147" s="204"/>
      <c r="GF147" s="204"/>
      <c r="GG147" s="204"/>
      <c r="GH147" s="204"/>
      <c r="GI147" s="204"/>
      <c r="GJ147" s="204"/>
      <c r="GK147" s="204"/>
      <c r="GL147" s="204"/>
      <c r="GM147" s="204"/>
      <c r="GN147" s="204"/>
      <c r="GO147" s="204"/>
      <c r="GP147" s="204"/>
      <c r="GQ147" s="204"/>
      <c r="GR147" s="204"/>
      <c r="GS147" s="204"/>
      <c r="GT147" s="204"/>
      <c r="GU147" s="204"/>
      <c r="GV147" s="204"/>
      <c r="GW147" s="204"/>
      <c r="GX147" s="204"/>
      <c r="GY147" s="204"/>
      <c r="GZ147" s="204"/>
      <c r="HA147" s="204"/>
      <c r="HB147" s="204"/>
      <c r="HC147" s="204"/>
      <c r="HD147" s="204"/>
      <c r="HE147" s="204"/>
      <c r="HF147" s="204"/>
      <c r="HG147" s="204"/>
      <c r="HH147" s="204"/>
      <c r="HI147" s="204"/>
      <c r="HJ147" s="204"/>
      <c r="HK147" s="204"/>
      <c r="HL147" s="204"/>
      <c r="HM147" s="204"/>
      <c r="HN147" s="204"/>
      <c r="HO147" s="204"/>
      <c r="HQ147" s="51"/>
      <c r="HR147" s="51"/>
      <c r="HS147" s="51"/>
      <c r="HT147" s="51"/>
      <c r="HU147" s="51"/>
      <c r="HV147" s="51"/>
      <c r="HW147" s="51"/>
      <c r="HX147" s="51"/>
      <c r="HY147" s="51"/>
      <c r="HZ147" s="51"/>
      <c r="IA147" s="51"/>
      <c r="IB147" s="51"/>
      <c r="IC147" s="51"/>
      <c r="ID147" s="51"/>
      <c r="IE147" s="51"/>
      <c r="IF147" s="51"/>
      <c r="IG147" s="51"/>
      <c r="IH147" s="51"/>
      <c r="II147" s="51"/>
      <c r="IJ147" s="51"/>
      <c r="IK147" s="51"/>
      <c r="IL147" s="51"/>
      <c r="IM147" s="51"/>
      <c r="IN147" s="51"/>
      <c r="IO147" s="51"/>
      <c r="IP147" s="51"/>
      <c r="IQ147" s="51"/>
      <c r="IR147" s="51"/>
      <c r="IS147" s="51"/>
      <c r="IT147" s="51"/>
      <c r="IU147" s="51"/>
      <c r="IV147" s="51"/>
      <c r="IW147" s="51"/>
      <c r="IX147" s="51"/>
      <c r="IY147" s="51"/>
      <c r="IZ147" s="51"/>
      <c r="JA147" s="51"/>
      <c r="JB147" s="51"/>
      <c r="JC147" s="51"/>
      <c r="JD147" s="51"/>
      <c r="JE147" s="51"/>
      <c r="JF147" s="51"/>
      <c r="JG147" s="51"/>
      <c r="JH147" s="51"/>
      <c r="JI147" s="51"/>
      <c r="JJ147" s="51"/>
      <c r="JK147" s="51"/>
      <c r="JL147" s="51"/>
      <c r="JM147" s="51"/>
      <c r="JN147" s="51"/>
      <c r="JO147" s="51"/>
      <c r="JP147" s="51"/>
      <c r="JQ147" s="51"/>
      <c r="JR147" s="51"/>
      <c r="JS147" s="51"/>
      <c r="JT147" s="51"/>
      <c r="JU147" s="51"/>
      <c r="JV147" s="51"/>
      <c r="JW147" s="51"/>
      <c r="JX147" s="51"/>
    </row>
    <row r="148" spans="2:284" x14ac:dyDescent="0.35">
      <c r="B148" s="179">
        <v>24</v>
      </c>
      <c r="C148" s="157" t="s">
        <v>106</v>
      </c>
      <c r="D148" s="33"/>
      <c r="E148" s="33"/>
      <c r="F148" s="33"/>
      <c r="G148" s="34"/>
      <c r="H148" s="2">
        <f t="shared" si="467"/>
        <v>4462.4800000000005</v>
      </c>
      <c r="I148" s="35">
        <f t="shared" si="468"/>
        <v>1.7824088617811526E-2</v>
      </c>
      <c r="J148" s="113">
        <f t="shared" si="573"/>
        <v>0.32436629769307951</v>
      </c>
      <c r="K148" s="113">
        <f t="shared" si="573"/>
        <v>1.8841329856415265</v>
      </c>
      <c r="L148" s="113">
        <f t="shared" si="573"/>
        <v>0.18233545022337352</v>
      </c>
      <c r="M148" s="113">
        <f t="shared" si="573"/>
        <v>1.0129747234631864E-2</v>
      </c>
      <c r="N148" s="113">
        <f t="shared" si="573"/>
        <v>0.39506014215064261</v>
      </c>
      <c r="O148" s="113">
        <f t="shared" si="573"/>
        <v>6.8071901416726126</v>
      </c>
      <c r="P148" s="113">
        <f t="shared" si="573"/>
        <v>0.50648736173159314</v>
      </c>
      <c r="Q148" s="82">
        <f t="shared" si="573"/>
        <v>2.3298418639653282</v>
      </c>
      <c r="R148" s="122">
        <f t="shared" si="573"/>
        <v>0.44600365932798436</v>
      </c>
      <c r="S148" s="116">
        <f t="shared" si="573"/>
        <v>3.0510704876755295</v>
      </c>
      <c r="T148" s="117">
        <f t="shared" si="573"/>
        <v>6.7204642303284921</v>
      </c>
      <c r="U148" s="111">
        <f t="shared" si="573"/>
        <v>3.0409340408726209E-2</v>
      </c>
      <c r="V148" s="111">
        <f t="shared" si="573"/>
        <v>2.0272893605817469E-2</v>
      </c>
      <c r="W148" s="111">
        <f t="shared" si="573"/>
        <v>0.22300182966399218</v>
      </c>
      <c r="X148" s="111">
        <f t="shared" si="573"/>
        <v>3.7099395298645974</v>
      </c>
      <c r="Y148" s="111">
        <f t="shared" si="573"/>
        <v>3.2233900833249782</v>
      </c>
      <c r="Z148" s="111">
        <f t="shared" si="572"/>
        <v>1.5812857012537627</v>
      </c>
      <c r="AA148" s="111">
        <f t="shared" si="572"/>
        <v>2.0272893605817469E-2</v>
      </c>
      <c r="AB148" s="111">
        <f t="shared" si="572"/>
        <v>11.302138185243241</v>
      </c>
      <c r="AC148" s="111">
        <f t="shared" si="572"/>
        <v>3.2111298733783009</v>
      </c>
      <c r="AE148" s="179">
        <v>24</v>
      </c>
      <c r="AF148" s="157" t="s">
        <v>106</v>
      </c>
      <c r="AG148" s="33"/>
      <c r="AH148" s="33"/>
      <c r="AI148" s="33"/>
      <c r="AJ148" s="34"/>
      <c r="AK148" s="2">
        <f t="shared" si="469"/>
        <v>4462.4800000000005</v>
      </c>
      <c r="AL148" s="35">
        <f t="shared" si="470"/>
        <v>1.7824088617811526E-2</v>
      </c>
      <c r="AM148" s="143">
        <f t="shared" si="471"/>
        <v>0</v>
      </c>
      <c r="AN148" s="143">
        <f t="shared" si="472"/>
        <v>2</v>
      </c>
      <c r="AO148" s="143">
        <f t="shared" si="473"/>
        <v>0</v>
      </c>
      <c r="AP148" s="143">
        <f t="shared" si="474"/>
        <v>0</v>
      </c>
      <c r="AQ148" s="143">
        <f t="shared" si="475"/>
        <v>0</v>
      </c>
      <c r="AR148" s="143">
        <f t="shared" si="476"/>
        <v>7</v>
      </c>
      <c r="AS148" s="143">
        <f t="shared" si="477"/>
        <v>1</v>
      </c>
      <c r="AT148" s="36">
        <f t="shared" si="478"/>
        <v>2</v>
      </c>
      <c r="AU148" s="150">
        <f t="shared" si="479"/>
        <v>0</v>
      </c>
      <c r="AV148" s="148">
        <f t="shared" si="480"/>
        <v>3</v>
      </c>
      <c r="AW148" s="146">
        <f t="shared" si="481"/>
        <v>7</v>
      </c>
      <c r="AX148" s="126">
        <f t="shared" si="482"/>
        <v>0</v>
      </c>
      <c r="AY148" s="126">
        <f t="shared" si="483"/>
        <v>0</v>
      </c>
      <c r="AZ148" s="126">
        <f t="shared" si="484"/>
        <v>0</v>
      </c>
      <c r="BA148" s="126">
        <f t="shared" si="485"/>
        <v>4</v>
      </c>
      <c r="BB148" s="126">
        <f t="shared" si="486"/>
        <v>3</v>
      </c>
      <c r="BC148" s="126">
        <f t="shared" si="487"/>
        <v>2</v>
      </c>
      <c r="BD148" s="126">
        <f t="shared" si="488"/>
        <v>0</v>
      </c>
      <c r="BE148" s="126">
        <f t="shared" si="489"/>
        <v>11</v>
      </c>
      <c r="BF148" s="126">
        <f t="shared" si="490"/>
        <v>3</v>
      </c>
      <c r="BJ148" s="7">
        <f t="shared" si="491"/>
        <v>0</v>
      </c>
      <c r="BK148" s="7">
        <f t="shared" si="492"/>
        <v>0</v>
      </c>
      <c r="BL148" s="7">
        <f t="shared" si="493"/>
        <v>2</v>
      </c>
      <c r="BM148" s="7">
        <f t="shared" si="494"/>
        <v>0</v>
      </c>
      <c r="BN148" s="7">
        <f t="shared" si="495"/>
        <v>0</v>
      </c>
      <c r="BO148" s="7">
        <f t="shared" si="496"/>
        <v>0</v>
      </c>
      <c r="BP148" s="7">
        <f t="shared" si="497"/>
        <v>0</v>
      </c>
      <c r="BQ148" s="7">
        <f t="shared" si="498"/>
        <v>0</v>
      </c>
      <c r="BR148" s="7">
        <f t="shared" si="499"/>
        <v>0</v>
      </c>
      <c r="BS148" s="7">
        <f t="shared" si="500"/>
        <v>0</v>
      </c>
      <c r="BT148" s="7">
        <f t="shared" si="501"/>
        <v>7</v>
      </c>
      <c r="BU148" s="7">
        <f t="shared" si="502"/>
        <v>0</v>
      </c>
      <c r="BV148" s="7">
        <f t="shared" si="503"/>
        <v>1</v>
      </c>
      <c r="BW148" s="7">
        <f t="shared" si="504"/>
        <v>0</v>
      </c>
      <c r="BX148" s="7">
        <f t="shared" si="505"/>
        <v>2</v>
      </c>
      <c r="BY148" s="7">
        <f t="shared" si="506"/>
        <v>0</v>
      </c>
      <c r="BZ148" s="1">
        <f t="shared" si="507"/>
        <v>0</v>
      </c>
      <c r="CA148" s="1">
        <f t="shared" si="508"/>
        <v>0</v>
      </c>
      <c r="CB148" s="1">
        <f t="shared" si="509"/>
        <v>2.4000000000000004</v>
      </c>
      <c r="CC148" s="1">
        <f t="shared" si="510"/>
        <v>0.60000000000000009</v>
      </c>
      <c r="CD148" s="1">
        <f t="shared" si="511"/>
        <v>5.6000000000000005</v>
      </c>
      <c r="CE148" s="1">
        <f t="shared" si="512"/>
        <v>1.4000000000000001</v>
      </c>
      <c r="CF148" s="1">
        <f t="shared" si="513"/>
        <v>0</v>
      </c>
      <c r="CG148" s="1">
        <f t="shared" si="514"/>
        <v>0</v>
      </c>
      <c r="CH148" s="1">
        <f t="shared" si="515"/>
        <v>0</v>
      </c>
      <c r="CI148" s="1">
        <f t="shared" si="516"/>
        <v>0</v>
      </c>
      <c r="CJ148" s="1">
        <f t="shared" si="517"/>
        <v>0</v>
      </c>
      <c r="CK148" s="1">
        <f t="shared" si="518"/>
        <v>0</v>
      </c>
      <c r="CL148" s="1">
        <f t="shared" si="519"/>
        <v>3.2</v>
      </c>
      <c r="CM148" s="1">
        <f t="shared" si="520"/>
        <v>0.8</v>
      </c>
      <c r="CN148" s="1">
        <f t="shared" si="521"/>
        <v>2.4000000000000004</v>
      </c>
      <c r="CO148" s="1">
        <f t="shared" si="522"/>
        <v>0.60000000000000009</v>
      </c>
      <c r="CP148" s="1">
        <f t="shared" si="523"/>
        <v>1.6</v>
      </c>
      <c r="CQ148" s="1">
        <f t="shared" si="524"/>
        <v>0.4</v>
      </c>
      <c r="CR148" s="1">
        <f t="shared" si="525"/>
        <v>0</v>
      </c>
      <c r="CS148" s="1">
        <f t="shared" si="526"/>
        <v>0</v>
      </c>
      <c r="CT148" s="1">
        <f t="shared" si="527"/>
        <v>8.8000000000000007</v>
      </c>
      <c r="CU148" s="1">
        <f t="shared" si="528"/>
        <v>2.2000000000000002</v>
      </c>
      <c r="CV148" s="1">
        <f t="shared" si="529"/>
        <v>2.4000000000000004</v>
      </c>
      <c r="CW148" s="1">
        <f t="shared" si="530"/>
        <v>0.60000000000000009</v>
      </c>
      <c r="DA148" s="7">
        <f t="shared" si="531"/>
        <v>0</v>
      </c>
      <c r="DB148" s="7">
        <f t="shared" si="532"/>
        <v>0</v>
      </c>
      <c r="DC148" s="7">
        <f t="shared" si="533"/>
        <v>2</v>
      </c>
      <c r="DD148" s="7">
        <f t="shared" si="534"/>
        <v>0</v>
      </c>
      <c r="DE148" s="7">
        <f t="shared" si="535"/>
        <v>0</v>
      </c>
      <c r="DF148" s="7">
        <f t="shared" si="536"/>
        <v>0</v>
      </c>
      <c r="DG148" s="7">
        <f t="shared" si="537"/>
        <v>0</v>
      </c>
      <c r="DH148" s="7">
        <f t="shared" si="538"/>
        <v>0</v>
      </c>
      <c r="DI148" s="7">
        <f t="shared" si="539"/>
        <v>0</v>
      </c>
      <c r="DJ148" s="7">
        <f t="shared" si="540"/>
        <v>0</v>
      </c>
      <c r="DK148" s="7">
        <f t="shared" si="541"/>
        <v>7</v>
      </c>
      <c r="DL148" s="7">
        <f t="shared" si="542"/>
        <v>0</v>
      </c>
      <c r="DM148" s="7">
        <f t="shared" si="543"/>
        <v>1</v>
      </c>
      <c r="DN148" s="7">
        <f t="shared" si="544"/>
        <v>0</v>
      </c>
      <c r="DO148" s="7">
        <f t="shared" si="545"/>
        <v>2</v>
      </c>
      <c r="DP148" s="7">
        <f t="shared" si="546"/>
        <v>0</v>
      </c>
      <c r="DQ148" s="7">
        <f t="shared" si="547"/>
        <v>0</v>
      </c>
      <c r="DR148" s="7">
        <f t="shared" si="548"/>
        <v>0</v>
      </c>
      <c r="DS148" s="7">
        <f t="shared" si="549"/>
        <v>2</v>
      </c>
      <c r="DT148" s="7">
        <f t="shared" si="550"/>
        <v>1</v>
      </c>
      <c r="DU148" s="7">
        <f t="shared" si="551"/>
        <v>6</v>
      </c>
      <c r="DV148" s="7">
        <f t="shared" si="552"/>
        <v>1</v>
      </c>
      <c r="DW148" s="7">
        <f t="shared" si="553"/>
        <v>0</v>
      </c>
      <c r="DX148" s="7">
        <f t="shared" si="554"/>
        <v>0</v>
      </c>
      <c r="DY148" s="7">
        <f t="shared" si="555"/>
        <v>0</v>
      </c>
      <c r="DZ148" s="7">
        <f t="shared" si="556"/>
        <v>0</v>
      </c>
      <c r="EA148" s="7">
        <f t="shared" si="557"/>
        <v>0</v>
      </c>
      <c r="EB148" s="7">
        <f t="shared" si="558"/>
        <v>0</v>
      </c>
      <c r="EC148" s="7">
        <f t="shared" si="559"/>
        <v>3</v>
      </c>
      <c r="ED148" s="7">
        <f t="shared" si="560"/>
        <v>1</v>
      </c>
      <c r="EE148" s="7">
        <f t="shared" si="561"/>
        <v>2</v>
      </c>
      <c r="EF148" s="7">
        <f t="shared" si="562"/>
        <v>1</v>
      </c>
      <c r="EG148" s="7">
        <f t="shared" si="563"/>
        <v>2</v>
      </c>
      <c r="EH148" s="7">
        <f t="shared" si="564"/>
        <v>0</v>
      </c>
      <c r="EI148" s="7">
        <f t="shared" si="565"/>
        <v>0</v>
      </c>
      <c r="EJ148" s="7">
        <f t="shared" si="566"/>
        <v>0</v>
      </c>
      <c r="EK148" s="7">
        <f t="shared" si="567"/>
        <v>9</v>
      </c>
      <c r="EL148" s="7">
        <f t="shared" si="568"/>
        <v>2</v>
      </c>
      <c r="EM148" s="7">
        <f t="shared" si="569"/>
        <v>2</v>
      </c>
      <c r="EN148" s="7">
        <f t="shared" si="570"/>
        <v>1</v>
      </c>
      <c r="EP148" s="1">
        <v>24</v>
      </c>
      <c r="EQ148" s="10">
        <f t="shared" si="464"/>
        <v>94.134545454545446</v>
      </c>
      <c r="ER148" s="10">
        <f t="shared" si="571"/>
        <v>3.6780000000000004</v>
      </c>
      <c r="ET148" s="1" t="str">
        <f t="shared" si="466"/>
        <v>[94.13, 3.68]</v>
      </c>
      <c r="FC148" s="203"/>
      <c r="FD148" s="204"/>
      <c r="FE148" s="204"/>
      <c r="FF148" s="204"/>
      <c r="FG148" s="204"/>
      <c r="FH148" s="204"/>
      <c r="FI148" s="204"/>
      <c r="FJ148" s="204"/>
      <c r="FK148" s="204"/>
      <c r="FL148" s="204"/>
      <c r="FM148" s="204"/>
      <c r="FN148" s="204"/>
      <c r="FO148" s="204"/>
      <c r="FP148" s="204"/>
      <c r="FQ148" s="204"/>
      <c r="FR148" s="204"/>
      <c r="FS148" s="204"/>
      <c r="FT148" s="204"/>
      <c r="FU148" s="204"/>
      <c r="FV148" s="204"/>
      <c r="FW148" s="204"/>
      <c r="FX148" s="204"/>
      <c r="FY148" s="204"/>
      <c r="FZ148" s="204"/>
      <c r="GA148" s="204"/>
      <c r="GB148" s="204"/>
      <c r="GC148" s="204"/>
      <c r="GD148" s="204"/>
      <c r="GE148" s="204"/>
      <c r="GF148" s="204"/>
      <c r="GG148" s="204"/>
      <c r="GH148" s="204"/>
      <c r="GI148" s="204"/>
      <c r="GJ148" s="204"/>
      <c r="GK148" s="204"/>
      <c r="GL148" s="204"/>
      <c r="GM148" s="204"/>
      <c r="GN148" s="204"/>
      <c r="GO148" s="204"/>
      <c r="GP148" s="204"/>
      <c r="GQ148" s="204"/>
      <c r="GR148" s="204"/>
      <c r="GS148" s="204"/>
      <c r="GT148" s="204"/>
      <c r="GU148" s="204"/>
      <c r="GV148" s="204"/>
      <c r="GW148" s="204"/>
      <c r="GX148" s="204"/>
      <c r="GY148" s="204"/>
      <c r="GZ148" s="204"/>
      <c r="HA148" s="204"/>
      <c r="HB148" s="204"/>
      <c r="HC148" s="204"/>
      <c r="HD148" s="204"/>
      <c r="HE148" s="204"/>
      <c r="HF148" s="204"/>
      <c r="HG148" s="204"/>
      <c r="HH148" s="204"/>
      <c r="HI148" s="204"/>
      <c r="HJ148" s="204"/>
      <c r="HK148" s="204"/>
      <c r="HL148" s="204"/>
      <c r="HM148" s="204"/>
      <c r="HN148" s="204"/>
      <c r="HO148" s="204"/>
      <c r="HQ148" s="51"/>
      <c r="HR148" s="51"/>
      <c r="HS148" s="51"/>
      <c r="HT148" s="51"/>
      <c r="HU148" s="51"/>
      <c r="HV148" s="51"/>
      <c r="HW148" s="51"/>
      <c r="HX148" s="51"/>
      <c r="HY148" s="51"/>
      <c r="HZ148" s="51"/>
      <c r="IA148" s="51"/>
      <c r="IB148" s="51"/>
      <c r="IC148" s="51"/>
      <c r="ID148" s="51"/>
      <c r="IE148" s="51"/>
      <c r="IF148" s="51"/>
      <c r="IG148" s="51"/>
      <c r="IH148" s="51"/>
      <c r="II148" s="51"/>
      <c r="IJ148" s="51"/>
      <c r="IK148" s="51"/>
      <c r="IL148" s="51"/>
      <c r="IM148" s="51"/>
      <c r="IN148" s="51"/>
      <c r="IO148" s="51"/>
      <c r="IP148" s="51"/>
      <c r="IQ148" s="51"/>
      <c r="IR148" s="51"/>
      <c r="IS148" s="51"/>
      <c r="IT148" s="51"/>
      <c r="IU148" s="51"/>
      <c r="IV148" s="51"/>
      <c r="IW148" s="51"/>
      <c r="IX148" s="51"/>
      <c r="IY148" s="51"/>
      <c r="IZ148" s="51"/>
      <c r="JA148" s="51"/>
      <c r="JB148" s="51"/>
      <c r="JC148" s="51"/>
      <c r="JD148" s="51"/>
      <c r="JE148" s="51"/>
      <c r="JF148" s="51"/>
      <c r="JG148" s="51"/>
      <c r="JH148" s="51"/>
      <c r="JI148" s="51"/>
      <c r="JJ148" s="51"/>
      <c r="JK148" s="51"/>
      <c r="JL148" s="51"/>
      <c r="JM148" s="51"/>
      <c r="JN148" s="51"/>
      <c r="JO148" s="51"/>
      <c r="JP148" s="51"/>
      <c r="JQ148" s="51"/>
      <c r="JR148" s="51"/>
      <c r="JS148" s="51"/>
      <c r="JT148" s="51"/>
      <c r="JU148" s="51"/>
      <c r="JV148" s="51"/>
      <c r="JW148" s="51"/>
      <c r="JX148" s="51"/>
    </row>
    <row r="149" spans="2:284" x14ac:dyDescent="0.35">
      <c r="B149" s="179">
        <v>25</v>
      </c>
      <c r="C149" s="158" t="s">
        <v>107</v>
      </c>
      <c r="D149" s="33"/>
      <c r="E149" s="33"/>
      <c r="F149" s="33"/>
      <c r="G149" s="34"/>
      <c r="H149" s="2">
        <f t="shared" si="467"/>
        <v>7600.0100000000011</v>
      </c>
      <c r="I149" s="35">
        <f t="shared" si="468"/>
        <v>3.0356046802731618E-2</v>
      </c>
      <c r="J149" s="113">
        <f t="shared" si="573"/>
        <v>0.5524253567815165</v>
      </c>
      <c r="K149" s="113">
        <f t="shared" si="573"/>
        <v>3.2088501309149757</v>
      </c>
      <c r="L149" s="113">
        <f t="shared" si="573"/>
        <v>0.31053388363693313</v>
      </c>
      <c r="M149" s="113">
        <f t="shared" si="573"/>
        <v>1.7251882424274063E-2</v>
      </c>
      <c r="N149" s="113">
        <f t="shared" si="573"/>
        <v>0.67282341454668837</v>
      </c>
      <c r="O149" s="113">
        <f t="shared" si="573"/>
        <v>11.59326498911217</v>
      </c>
      <c r="P149" s="113">
        <f t="shared" si="573"/>
        <v>0.86259412121370305</v>
      </c>
      <c r="Q149" s="82">
        <f t="shared" si="573"/>
        <v>3.9679329575830335</v>
      </c>
      <c r="R149" s="122">
        <f t="shared" si="573"/>
        <v>0.75958486557458516</v>
      </c>
      <c r="S149" s="116">
        <f t="shared" si="573"/>
        <v>5.1962510122261403</v>
      </c>
      <c r="T149" s="117">
        <f t="shared" si="573"/>
        <v>11.445562860817045</v>
      </c>
      <c r="U149" s="111">
        <f t="shared" si="573"/>
        <v>5.1789877198267172E-2</v>
      </c>
      <c r="V149" s="111">
        <f t="shared" si="573"/>
        <v>3.4526584798844781E-2</v>
      </c>
      <c r="W149" s="111">
        <f t="shared" si="573"/>
        <v>0.37979243278729258</v>
      </c>
      <c r="X149" s="111">
        <f t="shared" si="573"/>
        <v>6.3183650181885955</v>
      </c>
      <c r="Y149" s="111">
        <f t="shared" si="573"/>
        <v>5.4897269830163209</v>
      </c>
      <c r="Z149" s="111">
        <f t="shared" si="572"/>
        <v>2.6930736143098928</v>
      </c>
      <c r="AA149" s="111">
        <f t="shared" si="572"/>
        <v>3.4526584798844781E-2</v>
      </c>
      <c r="AB149" s="111">
        <f t="shared" si="572"/>
        <v>19.248571025355965</v>
      </c>
      <c r="AC149" s="111">
        <f t="shared" si="572"/>
        <v>5.4688467284948779</v>
      </c>
      <c r="AE149" s="179">
        <v>25</v>
      </c>
      <c r="AF149" s="158" t="s">
        <v>107</v>
      </c>
      <c r="AG149" s="33"/>
      <c r="AH149" s="33"/>
      <c r="AI149" s="33"/>
      <c r="AJ149" s="34"/>
      <c r="AK149" s="2">
        <f t="shared" si="469"/>
        <v>7600.0100000000011</v>
      </c>
      <c r="AL149" s="35">
        <f t="shared" si="470"/>
        <v>3.0356046802731618E-2</v>
      </c>
      <c r="AM149" s="143">
        <f t="shared" si="471"/>
        <v>1</v>
      </c>
      <c r="AN149" s="143">
        <f t="shared" si="472"/>
        <v>3</v>
      </c>
      <c r="AO149" s="143">
        <f t="shared" si="473"/>
        <v>0</v>
      </c>
      <c r="AP149" s="143">
        <f t="shared" si="474"/>
        <v>0</v>
      </c>
      <c r="AQ149" s="143">
        <f t="shared" si="475"/>
        <v>1</v>
      </c>
      <c r="AR149" s="143">
        <f t="shared" si="476"/>
        <v>12</v>
      </c>
      <c r="AS149" s="143">
        <f t="shared" si="477"/>
        <v>1</v>
      </c>
      <c r="AT149" s="36">
        <f t="shared" si="478"/>
        <v>4</v>
      </c>
      <c r="AU149" s="150">
        <f t="shared" si="479"/>
        <v>1</v>
      </c>
      <c r="AV149" s="148">
        <f t="shared" si="480"/>
        <v>5</v>
      </c>
      <c r="AW149" s="146">
        <f t="shared" si="481"/>
        <v>11</v>
      </c>
      <c r="AX149" s="126">
        <f t="shared" si="482"/>
        <v>0</v>
      </c>
      <c r="AY149" s="126">
        <f t="shared" si="483"/>
        <v>0</v>
      </c>
      <c r="AZ149" s="126">
        <f t="shared" si="484"/>
        <v>0</v>
      </c>
      <c r="BA149" s="126">
        <f t="shared" si="485"/>
        <v>6</v>
      </c>
      <c r="BB149" s="126">
        <f t="shared" si="486"/>
        <v>5</v>
      </c>
      <c r="BC149" s="126">
        <f t="shared" si="487"/>
        <v>3</v>
      </c>
      <c r="BD149" s="126">
        <f t="shared" si="488"/>
        <v>0</v>
      </c>
      <c r="BE149" s="126">
        <f t="shared" si="489"/>
        <v>19</v>
      </c>
      <c r="BF149" s="126">
        <f t="shared" si="490"/>
        <v>5</v>
      </c>
      <c r="BJ149" s="7">
        <f t="shared" si="491"/>
        <v>1</v>
      </c>
      <c r="BK149" s="7">
        <f t="shared" si="492"/>
        <v>0</v>
      </c>
      <c r="BL149" s="7">
        <f t="shared" si="493"/>
        <v>3</v>
      </c>
      <c r="BM149" s="7">
        <f t="shared" si="494"/>
        <v>0</v>
      </c>
      <c r="BN149" s="7">
        <f t="shared" si="495"/>
        <v>0</v>
      </c>
      <c r="BO149" s="7">
        <f t="shared" si="496"/>
        <v>0</v>
      </c>
      <c r="BP149" s="7">
        <f t="shared" si="497"/>
        <v>0</v>
      </c>
      <c r="BQ149" s="7">
        <f t="shared" si="498"/>
        <v>0</v>
      </c>
      <c r="BR149" s="7">
        <f t="shared" si="499"/>
        <v>1</v>
      </c>
      <c r="BS149" s="7">
        <f t="shared" si="500"/>
        <v>0</v>
      </c>
      <c r="BT149" s="7">
        <f t="shared" si="501"/>
        <v>12</v>
      </c>
      <c r="BU149" s="7">
        <f t="shared" si="502"/>
        <v>0</v>
      </c>
      <c r="BV149" s="7">
        <f t="shared" si="503"/>
        <v>1</v>
      </c>
      <c r="BW149" s="7">
        <f t="shared" si="504"/>
        <v>0</v>
      </c>
      <c r="BX149" s="7">
        <f t="shared" si="505"/>
        <v>4</v>
      </c>
      <c r="BY149" s="7">
        <f t="shared" si="506"/>
        <v>0</v>
      </c>
      <c r="BZ149" s="1">
        <f t="shared" si="507"/>
        <v>0.8</v>
      </c>
      <c r="CA149" s="1">
        <f t="shared" si="508"/>
        <v>0.2</v>
      </c>
      <c r="CB149" s="1">
        <f t="shared" si="509"/>
        <v>4</v>
      </c>
      <c r="CC149" s="1">
        <f t="shared" si="510"/>
        <v>1</v>
      </c>
      <c r="CD149" s="1">
        <f t="shared" si="511"/>
        <v>8.8000000000000007</v>
      </c>
      <c r="CE149" s="1">
        <f t="shared" si="512"/>
        <v>2.2000000000000002</v>
      </c>
      <c r="CF149" s="1">
        <f t="shared" si="513"/>
        <v>0</v>
      </c>
      <c r="CG149" s="1">
        <f t="shared" si="514"/>
        <v>0</v>
      </c>
      <c r="CH149" s="1">
        <f t="shared" si="515"/>
        <v>0</v>
      </c>
      <c r="CI149" s="1">
        <f t="shared" si="516"/>
        <v>0</v>
      </c>
      <c r="CJ149" s="1">
        <f t="shared" si="517"/>
        <v>0</v>
      </c>
      <c r="CK149" s="1">
        <f t="shared" si="518"/>
        <v>0</v>
      </c>
      <c r="CL149" s="1">
        <f t="shared" si="519"/>
        <v>4.8000000000000007</v>
      </c>
      <c r="CM149" s="1">
        <f t="shared" si="520"/>
        <v>1.2000000000000002</v>
      </c>
      <c r="CN149" s="1">
        <f t="shared" si="521"/>
        <v>4</v>
      </c>
      <c r="CO149" s="1">
        <f t="shared" si="522"/>
        <v>1</v>
      </c>
      <c r="CP149" s="1">
        <f t="shared" si="523"/>
        <v>2.4000000000000004</v>
      </c>
      <c r="CQ149" s="1">
        <f t="shared" si="524"/>
        <v>0.60000000000000009</v>
      </c>
      <c r="CR149" s="1">
        <f t="shared" si="525"/>
        <v>0</v>
      </c>
      <c r="CS149" s="1">
        <f t="shared" si="526"/>
        <v>0</v>
      </c>
      <c r="CT149" s="1">
        <f t="shared" si="527"/>
        <v>15.200000000000001</v>
      </c>
      <c r="CU149" s="1">
        <f t="shared" si="528"/>
        <v>3.8000000000000003</v>
      </c>
      <c r="CV149" s="1">
        <f t="shared" si="529"/>
        <v>4</v>
      </c>
      <c r="CW149" s="1">
        <f t="shared" si="530"/>
        <v>1</v>
      </c>
      <c r="DA149" s="7">
        <f t="shared" si="531"/>
        <v>1</v>
      </c>
      <c r="DB149" s="7">
        <f t="shared" si="532"/>
        <v>0</v>
      </c>
      <c r="DC149" s="7">
        <f t="shared" si="533"/>
        <v>3</v>
      </c>
      <c r="DD149" s="7">
        <f t="shared" si="534"/>
        <v>0</v>
      </c>
      <c r="DE149" s="7">
        <f t="shared" si="535"/>
        <v>0</v>
      </c>
      <c r="DF149" s="7">
        <f t="shared" si="536"/>
        <v>0</v>
      </c>
      <c r="DG149" s="7">
        <f t="shared" si="537"/>
        <v>0</v>
      </c>
      <c r="DH149" s="7">
        <f t="shared" si="538"/>
        <v>0</v>
      </c>
      <c r="DI149" s="7">
        <f t="shared" si="539"/>
        <v>1</v>
      </c>
      <c r="DJ149" s="7">
        <f t="shared" si="540"/>
        <v>0</v>
      </c>
      <c r="DK149" s="7">
        <f t="shared" si="541"/>
        <v>12</v>
      </c>
      <c r="DL149" s="7">
        <f t="shared" si="542"/>
        <v>0</v>
      </c>
      <c r="DM149" s="7">
        <f t="shared" si="543"/>
        <v>1</v>
      </c>
      <c r="DN149" s="7">
        <f t="shared" si="544"/>
        <v>0</v>
      </c>
      <c r="DO149" s="7">
        <f t="shared" si="545"/>
        <v>4</v>
      </c>
      <c r="DP149" s="7">
        <f t="shared" si="546"/>
        <v>0</v>
      </c>
      <c r="DQ149" s="7">
        <f t="shared" si="547"/>
        <v>1</v>
      </c>
      <c r="DR149" s="7">
        <f t="shared" si="548"/>
        <v>0</v>
      </c>
      <c r="DS149" s="7">
        <f t="shared" si="549"/>
        <v>4</v>
      </c>
      <c r="DT149" s="7">
        <f t="shared" si="550"/>
        <v>1</v>
      </c>
      <c r="DU149" s="7">
        <f t="shared" si="551"/>
        <v>9</v>
      </c>
      <c r="DV149" s="7">
        <f t="shared" si="552"/>
        <v>2</v>
      </c>
      <c r="DW149" s="7">
        <f t="shared" si="553"/>
        <v>0</v>
      </c>
      <c r="DX149" s="7">
        <f t="shared" si="554"/>
        <v>0</v>
      </c>
      <c r="DY149" s="7">
        <f t="shared" si="555"/>
        <v>0</v>
      </c>
      <c r="DZ149" s="7">
        <f t="shared" si="556"/>
        <v>0</v>
      </c>
      <c r="EA149" s="7">
        <f t="shared" si="557"/>
        <v>0</v>
      </c>
      <c r="EB149" s="7">
        <f t="shared" si="558"/>
        <v>0</v>
      </c>
      <c r="EC149" s="7">
        <f t="shared" si="559"/>
        <v>5</v>
      </c>
      <c r="ED149" s="7">
        <f t="shared" si="560"/>
        <v>1</v>
      </c>
      <c r="EE149" s="7">
        <f t="shared" si="561"/>
        <v>4</v>
      </c>
      <c r="EF149" s="7">
        <f t="shared" si="562"/>
        <v>1</v>
      </c>
      <c r="EG149" s="7">
        <f t="shared" si="563"/>
        <v>2</v>
      </c>
      <c r="EH149" s="7">
        <f t="shared" si="564"/>
        <v>1</v>
      </c>
      <c r="EI149" s="7">
        <f t="shared" si="565"/>
        <v>0</v>
      </c>
      <c r="EJ149" s="7">
        <f t="shared" si="566"/>
        <v>0</v>
      </c>
      <c r="EK149" s="7">
        <f t="shared" si="567"/>
        <v>15</v>
      </c>
      <c r="EL149" s="7">
        <f t="shared" si="568"/>
        <v>4</v>
      </c>
      <c r="EM149" s="7">
        <f t="shared" si="569"/>
        <v>4</v>
      </c>
      <c r="EN149" s="7">
        <f t="shared" si="570"/>
        <v>1</v>
      </c>
      <c r="EP149" s="1">
        <v>25</v>
      </c>
      <c r="EQ149" s="10">
        <f t="shared" si="464"/>
        <v>158.90776412776415</v>
      </c>
      <c r="ER149" s="10">
        <f t="shared" si="571"/>
        <v>6.1859999999999999</v>
      </c>
      <c r="ET149" s="1" t="str">
        <f t="shared" si="466"/>
        <v>[158.91, 6.19]</v>
      </c>
      <c r="FC149" s="203"/>
      <c r="FD149" s="204"/>
      <c r="FE149" s="204"/>
      <c r="FF149" s="204"/>
      <c r="FG149" s="204"/>
      <c r="FH149" s="204"/>
      <c r="FI149" s="204"/>
      <c r="FJ149" s="204"/>
      <c r="FK149" s="204"/>
      <c r="FL149" s="204"/>
      <c r="FM149" s="204"/>
      <c r="FN149" s="204"/>
      <c r="FO149" s="204"/>
      <c r="FP149" s="204"/>
      <c r="FQ149" s="204"/>
      <c r="FR149" s="204"/>
      <c r="FS149" s="204"/>
      <c r="FT149" s="204"/>
      <c r="FU149" s="204"/>
      <c r="FV149" s="204"/>
      <c r="FW149" s="204"/>
      <c r="FX149" s="204"/>
      <c r="FY149" s="204"/>
      <c r="FZ149" s="204"/>
      <c r="GA149" s="204"/>
      <c r="GB149" s="204"/>
      <c r="GC149" s="204"/>
      <c r="GD149" s="204"/>
      <c r="GE149" s="204"/>
      <c r="GF149" s="204"/>
      <c r="GG149" s="204"/>
      <c r="GH149" s="204"/>
      <c r="GI149" s="204"/>
      <c r="GJ149" s="204"/>
      <c r="GK149" s="204"/>
      <c r="GL149" s="204"/>
      <c r="GM149" s="204"/>
      <c r="GN149" s="204"/>
      <c r="GO149" s="204"/>
      <c r="GP149" s="204"/>
      <c r="GQ149" s="204"/>
      <c r="GR149" s="204"/>
      <c r="GS149" s="204"/>
      <c r="GT149" s="204"/>
      <c r="GU149" s="204"/>
      <c r="GV149" s="204"/>
      <c r="GW149" s="204"/>
      <c r="GX149" s="204"/>
      <c r="GY149" s="204"/>
      <c r="GZ149" s="204"/>
      <c r="HA149" s="204"/>
      <c r="HB149" s="204"/>
      <c r="HC149" s="204"/>
      <c r="HD149" s="204"/>
      <c r="HE149" s="204"/>
      <c r="HF149" s="204"/>
      <c r="HG149" s="204"/>
      <c r="HH149" s="204"/>
      <c r="HI149" s="204"/>
      <c r="HJ149" s="204"/>
      <c r="HK149" s="204"/>
      <c r="HL149" s="204"/>
      <c r="HM149" s="204"/>
      <c r="HN149" s="204"/>
      <c r="HO149" s="204"/>
      <c r="HQ149" s="51"/>
      <c r="HR149" s="51"/>
      <c r="HS149" s="51"/>
      <c r="HT149" s="51"/>
      <c r="HU149" s="51"/>
      <c r="HV149" s="51"/>
      <c r="HW149" s="51"/>
      <c r="HX149" s="51"/>
      <c r="HY149" s="51"/>
      <c r="HZ149" s="51"/>
      <c r="IA149" s="51"/>
      <c r="IB149" s="51"/>
      <c r="IC149" s="51"/>
      <c r="ID149" s="51"/>
      <c r="IE149" s="51"/>
      <c r="IF149" s="51"/>
      <c r="IG149" s="51"/>
      <c r="IH149" s="51"/>
      <c r="II149" s="51"/>
      <c r="IJ149" s="51"/>
      <c r="IK149" s="51"/>
      <c r="IL149" s="51"/>
      <c r="IM149" s="51"/>
      <c r="IN149" s="51"/>
      <c r="IO149" s="51"/>
      <c r="IP149" s="51"/>
      <c r="IQ149" s="51"/>
      <c r="IR149" s="51"/>
      <c r="IS149" s="51"/>
      <c r="IT149" s="51"/>
      <c r="IU149" s="51"/>
      <c r="IV149" s="51"/>
      <c r="IW149" s="51"/>
      <c r="IX149" s="51"/>
      <c r="IY149" s="51"/>
      <c r="IZ149" s="51"/>
      <c r="JA149" s="51"/>
      <c r="JB149" s="51"/>
      <c r="JC149" s="51"/>
      <c r="JD149" s="51"/>
      <c r="JE149" s="51"/>
      <c r="JF149" s="51"/>
      <c r="JG149" s="51"/>
      <c r="JH149" s="51"/>
      <c r="JI149" s="51"/>
      <c r="JJ149" s="51"/>
      <c r="JK149" s="51"/>
      <c r="JL149" s="51"/>
      <c r="JM149" s="51"/>
      <c r="JN149" s="51"/>
      <c r="JO149" s="51"/>
      <c r="JP149" s="51"/>
      <c r="JQ149" s="51"/>
      <c r="JR149" s="51"/>
      <c r="JS149" s="51"/>
      <c r="JT149" s="51"/>
      <c r="JU149" s="51"/>
      <c r="JV149" s="51"/>
      <c r="JW149" s="51"/>
      <c r="JX149" s="51"/>
    </row>
    <row r="150" spans="2:284" x14ac:dyDescent="0.35">
      <c r="B150" s="179">
        <v>26</v>
      </c>
      <c r="C150" s="157" t="s">
        <v>108</v>
      </c>
      <c r="D150" s="33"/>
      <c r="E150" s="33"/>
      <c r="F150" s="33"/>
      <c r="G150" s="34"/>
      <c r="H150" s="2">
        <f t="shared" si="467"/>
        <v>7754.8900000000012</v>
      </c>
      <c r="I150" s="35">
        <f t="shared" si="468"/>
        <v>3.0974670268859566E-2</v>
      </c>
      <c r="J150" s="113">
        <f t="shared" si="573"/>
        <v>0.56368318923941074</v>
      </c>
      <c r="K150" s="113">
        <f t="shared" si="573"/>
        <v>3.274243032802751</v>
      </c>
      <c r="L150" s="113">
        <f t="shared" si="573"/>
        <v>0.31686222898091132</v>
      </c>
      <c r="M150" s="113">
        <f t="shared" si="573"/>
        <v>1.7603457165606188E-2</v>
      </c>
      <c r="N150" s="113">
        <f t="shared" si="573"/>
        <v>0.68653482945864119</v>
      </c>
      <c r="O150" s="113">
        <f t="shared" si="573"/>
        <v>11.829523215287358</v>
      </c>
      <c r="P150" s="113">
        <f t="shared" si="573"/>
        <v>0.88017285828030933</v>
      </c>
      <c r="Q150" s="82">
        <f t="shared" si="573"/>
        <v>4.0487951480894226</v>
      </c>
      <c r="R150" s="122">
        <f t="shared" si="573"/>
        <v>0.77506438520418985</v>
      </c>
      <c r="S150" s="116">
        <f t="shared" si="573"/>
        <v>5.3021449987832083</v>
      </c>
      <c r="T150" s="117">
        <f t="shared" si="573"/>
        <v>11.678811077054043</v>
      </c>
      <c r="U150" s="111">
        <f t="shared" si="573"/>
        <v>5.2845298991194764E-2</v>
      </c>
      <c r="V150" s="111">
        <f t="shared" si="573"/>
        <v>3.5230199327463171E-2</v>
      </c>
      <c r="W150" s="111">
        <f t="shared" si="573"/>
        <v>0.38753219260209493</v>
      </c>
      <c r="X150" s="111">
        <f t="shared" si="573"/>
        <v>6.447126476925761</v>
      </c>
      <c r="Y150" s="111">
        <f t="shared" si="573"/>
        <v>5.6016016930666455</v>
      </c>
      <c r="Z150" s="111">
        <f t="shared" si="572"/>
        <v>2.7479555475421273</v>
      </c>
      <c r="AA150" s="111">
        <f t="shared" si="572"/>
        <v>3.5230199327463171E-2</v>
      </c>
      <c r="AB150" s="111">
        <f t="shared" si="572"/>
        <v>19.640836125060719</v>
      </c>
      <c r="AC150" s="111">
        <f t="shared" si="572"/>
        <v>5.5802959214971617</v>
      </c>
      <c r="AE150" s="179">
        <v>26</v>
      </c>
      <c r="AF150" s="157" t="s">
        <v>108</v>
      </c>
      <c r="AG150" s="33"/>
      <c r="AH150" s="33"/>
      <c r="AI150" s="33"/>
      <c r="AJ150" s="34"/>
      <c r="AK150" s="2">
        <f t="shared" si="469"/>
        <v>7754.8900000000012</v>
      </c>
      <c r="AL150" s="35">
        <f t="shared" si="470"/>
        <v>3.0974670268859566E-2</v>
      </c>
      <c r="AM150" s="143">
        <f t="shared" si="471"/>
        <v>1</v>
      </c>
      <c r="AN150" s="143">
        <f t="shared" si="472"/>
        <v>3</v>
      </c>
      <c r="AO150" s="143">
        <f t="shared" si="473"/>
        <v>0</v>
      </c>
      <c r="AP150" s="143">
        <f t="shared" si="474"/>
        <v>0</v>
      </c>
      <c r="AQ150" s="143">
        <f t="shared" si="475"/>
        <v>1</v>
      </c>
      <c r="AR150" s="143">
        <f t="shared" si="476"/>
        <v>12</v>
      </c>
      <c r="AS150" s="143">
        <f t="shared" si="477"/>
        <v>1</v>
      </c>
      <c r="AT150" s="36">
        <f t="shared" si="478"/>
        <v>4</v>
      </c>
      <c r="AU150" s="150">
        <f t="shared" si="479"/>
        <v>1</v>
      </c>
      <c r="AV150" s="148">
        <f t="shared" si="480"/>
        <v>5</v>
      </c>
      <c r="AW150" s="146">
        <f t="shared" si="481"/>
        <v>12</v>
      </c>
      <c r="AX150" s="126">
        <f t="shared" si="482"/>
        <v>0</v>
      </c>
      <c r="AY150" s="126">
        <f t="shared" si="483"/>
        <v>0</v>
      </c>
      <c r="AZ150" s="126">
        <f t="shared" si="484"/>
        <v>0</v>
      </c>
      <c r="BA150" s="126">
        <f t="shared" si="485"/>
        <v>6</v>
      </c>
      <c r="BB150" s="126">
        <f t="shared" si="486"/>
        <v>6</v>
      </c>
      <c r="BC150" s="126">
        <f t="shared" si="487"/>
        <v>3</v>
      </c>
      <c r="BD150" s="126">
        <f t="shared" si="488"/>
        <v>0</v>
      </c>
      <c r="BE150" s="126">
        <f t="shared" si="489"/>
        <v>20</v>
      </c>
      <c r="BF150" s="126">
        <f t="shared" si="490"/>
        <v>6</v>
      </c>
      <c r="BJ150" s="7">
        <f t="shared" si="491"/>
        <v>1</v>
      </c>
      <c r="BK150" s="7">
        <f t="shared" si="492"/>
        <v>0</v>
      </c>
      <c r="BL150" s="7">
        <f t="shared" si="493"/>
        <v>3</v>
      </c>
      <c r="BM150" s="7">
        <f t="shared" si="494"/>
        <v>0</v>
      </c>
      <c r="BN150" s="7">
        <f t="shared" si="495"/>
        <v>0</v>
      </c>
      <c r="BO150" s="7">
        <f t="shared" si="496"/>
        <v>0</v>
      </c>
      <c r="BP150" s="7">
        <f t="shared" si="497"/>
        <v>0</v>
      </c>
      <c r="BQ150" s="7">
        <f t="shared" si="498"/>
        <v>0</v>
      </c>
      <c r="BR150" s="7">
        <f t="shared" si="499"/>
        <v>1</v>
      </c>
      <c r="BS150" s="7">
        <f t="shared" si="500"/>
        <v>0</v>
      </c>
      <c r="BT150" s="7">
        <f t="shared" si="501"/>
        <v>12</v>
      </c>
      <c r="BU150" s="7">
        <f t="shared" si="502"/>
        <v>0</v>
      </c>
      <c r="BV150" s="7">
        <f t="shared" si="503"/>
        <v>1</v>
      </c>
      <c r="BW150" s="7">
        <f t="shared" si="504"/>
        <v>0</v>
      </c>
      <c r="BX150" s="7">
        <f t="shared" si="505"/>
        <v>4</v>
      </c>
      <c r="BY150" s="7">
        <f t="shared" si="506"/>
        <v>0</v>
      </c>
      <c r="BZ150" s="1">
        <f t="shared" si="507"/>
        <v>0.8</v>
      </c>
      <c r="CA150" s="1">
        <f t="shared" si="508"/>
        <v>0.2</v>
      </c>
      <c r="CB150" s="1">
        <f t="shared" si="509"/>
        <v>4</v>
      </c>
      <c r="CC150" s="1">
        <f t="shared" si="510"/>
        <v>1</v>
      </c>
      <c r="CD150" s="1">
        <f t="shared" si="511"/>
        <v>9.6000000000000014</v>
      </c>
      <c r="CE150" s="1">
        <f t="shared" si="512"/>
        <v>2.4000000000000004</v>
      </c>
      <c r="CF150" s="1">
        <f t="shared" si="513"/>
        <v>0</v>
      </c>
      <c r="CG150" s="1">
        <f t="shared" si="514"/>
        <v>0</v>
      </c>
      <c r="CH150" s="1">
        <f t="shared" si="515"/>
        <v>0</v>
      </c>
      <c r="CI150" s="1">
        <f t="shared" si="516"/>
        <v>0</v>
      </c>
      <c r="CJ150" s="1">
        <f t="shared" si="517"/>
        <v>0</v>
      </c>
      <c r="CK150" s="1">
        <f t="shared" si="518"/>
        <v>0</v>
      </c>
      <c r="CL150" s="1">
        <f t="shared" si="519"/>
        <v>4.8000000000000007</v>
      </c>
      <c r="CM150" s="1">
        <f t="shared" si="520"/>
        <v>1.2000000000000002</v>
      </c>
      <c r="CN150" s="1">
        <f t="shared" si="521"/>
        <v>4.8000000000000007</v>
      </c>
      <c r="CO150" s="1">
        <f t="shared" si="522"/>
        <v>1.2000000000000002</v>
      </c>
      <c r="CP150" s="1">
        <f t="shared" si="523"/>
        <v>2.4000000000000004</v>
      </c>
      <c r="CQ150" s="1">
        <f t="shared" si="524"/>
        <v>0.60000000000000009</v>
      </c>
      <c r="CR150" s="1">
        <f t="shared" si="525"/>
        <v>0</v>
      </c>
      <c r="CS150" s="1">
        <f t="shared" si="526"/>
        <v>0</v>
      </c>
      <c r="CT150" s="1">
        <f t="shared" si="527"/>
        <v>16</v>
      </c>
      <c r="CU150" s="1">
        <f t="shared" si="528"/>
        <v>4</v>
      </c>
      <c r="CV150" s="1">
        <f t="shared" si="529"/>
        <v>4.8000000000000007</v>
      </c>
      <c r="CW150" s="1">
        <f t="shared" si="530"/>
        <v>1.2000000000000002</v>
      </c>
      <c r="DA150" s="7">
        <f t="shared" si="531"/>
        <v>1</v>
      </c>
      <c r="DB150" s="7">
        <f t="shared" si="532"/>
        <v>0</v>
      </c>
      <c r="DC150" s="7">
        <f t="shared" si="533"/>
        <v>3</v>
      </c>
      <c r="DD150" s="7">
        <f t="shared" si="534"/>
        <v>0</v>
      </c>
      <c r="DE150" s="7">
        <f t="shared" si="535"/>
        <v>0</v>
      </c>
      <c r="DF150" s="7">
        <f t="shared" si="536"/>
        <v>0</v>
      </c>
      <c r="DG150" s="7">
        <f t="shared" si="537"/>
        <v>0</v>
      </c>
      <c r="DH150" s="7">
        <f t="shared" si="538"/>
        <v>0</v>
      </c>
      <c r="DI150" s="7">
        <f t="shared" si="539"/>
        <v>1</v>
      </c>
      <c r="DJ150" s="7">
        <f t="shared" si="540"/>
        <v>0</v>
      </c>
      <c r="DK150" s="7">
        <f t="shared" si="541"/>
        <v>12</v>
      </c>
      <c r="DL150" s="7">
        <f t="shared" si="542"/>
        <v>0</v>
      </c>
      <c r="DM150" s="7">
        <f t="shared" si="543"/>
        <v>1</v>
      </c>
      <c r="DN150" s="7">
        <f t="shared" si="544"/>
        <v>0</v>
      </c>
      <c r="DO150" s="7">
        <f t="shared" si="545"/>
        <v>4</v>
      </c>
      <c r="DP150" s="7">
        <f t="shared" si="546"/>
        <v>0</v>
      </c>
      <c r="DQ150" s="7">
        <f t="shared" si="547"/>
        <v>1</v>
      </c>
      <c r="DR150" s="7">
        <f t="shared" si="548"/>
        <v>0</v>
      </c>
      <c r="DS150" s="7">
        <f t="shared" si="549"/>
        <v>4</v>
      </c>
      <c r="DT150" s="7">
        <f t="shared" si="550"/>
        <v>1</v>
      </c>
      <c r="DU150" s="7">
        <f t="shared" si="551"/>
        <v>10</v>
      </c>
      <c r="DV150" s="7">
        <f t="shared" si="552"/>
        <v>2</v>
      </c>
      <c r="DW150" s="7">
        <f t="shared" si="553"/>
        <v>0</v>
      </c>
      <c r="DX150" s="7">
        <f t="shared" si="554"/>
        <v>0</v>
      </c>
      <c r="DY150" s="7">
        <f t="shared" si="555"/>
        <v>0</v>
      </c>
      <c r="DZ150" s="7">
        <f t="shared" si="556"/>
        <v>0</v>
      </c>
      <c r="EA150" s="7">
        <f t="shared" si="557"/>
        <v>0</v>
      </c>
      <c r="EB150" s="7">
        <f t="shared" si="558"/>
        <v>0</v>
      </c>
      <c r="EC150" s="7">
        <f t="shared" si="559"/>
        <v>5</v>
      </c>
      <c r="ED150" s="7">
        <f t="shared" si="560"/>
        <v>1</v>
      </c>
      <c r="EE150" s="7">
        <f t="shared" si="561"/>
        <v>5</v>
      </c>
      <c r="EF150" s="7">
        <f t="shared" si="562"/>
        <v>1</v>
      </c>
      <c r="EG150" s="7">
        <f t="shared" si="563"/>
        <v>2</v>
      </c>
      <c r="EH150" s="7">
        <f t="shared" si="564"/>
        <v>1</v>
      </c>
      <c r="EI150" s="7">
        <f t="shared" si="565"/>
        <v>0</v>
      </c>
      <c r="EJ150" s="7">
        <f t="shared" si="566"/>
        <v>0</v>
      </c>
      <c r="EK150" s="7">
        <f t="shared" si="567"/>
        <v>16</v>
      </c>
      <c r="EL150" s="7">
        <f t="shared" si="568"/>
        <v>4</v>
      </c>
      <c r="EM150" s="7">
        <f t="shared" si="569"/>
        <v>5</v>
      </c>
      <c r="EN150" s="7">
        <f t="shared" si="570"/>
        <v>1</v>
      </c>
      <c r="EP150" s="1">
        <v>26</v>
      </c>
      <c r="EQ150" s="10">
        <f t="shared" si="464"/>
        <v>170.34685503685506</v>
      </c>
      <c r="ER150" s="10">
        <f t="shared" si="571"/>
        <v>6.1859999999999999</v>
      </c>
      <c r="ET150" s="1" t="str">
        <f t="shared" si="466"/>
        <v>[170.35, 6.19]</v>
      </c>
      <c r="FC150" s="203"/>
      <c r="FD150" s="204"/>
      <c r="FE150" s="204"/>
      <c r="FF150" s="204"/>
      <c r="FG150" s="204"/>
      <c r="FH150" s="204"/>
      <c r="FI150" s="204"/>
      <c r="FJ150" s="204"/>
      <c r="FK150" s="204"/>
      <c r="FL150" s="204"/>
      <c r="FM150" s="204"/>
      <c r="FN150" s="204"/>
      <c r="FO150" s="204"/>
      <c r="FP150" s="204"/>
      <c r="FQ150" s="204"/>
      <c r="FR150" s="204"/>
      <c r="FS150" s="204"/>
      <c r="FT150" s="204"/>
      <c r="FU150" s="204"/>
      <c r="FV150" s="204"/>
      <c r="FW150" s="204"/>
      <c r="FX150" s="204"/>
      <c r="FY150" s="204"/>
      <c r="FZ150" s="204"/>
      <c r="GA150" s="204"/>
      <c r="GB150" s="204"/>
      <c r="GC150" s="204"/>
      <c r="GD150" s="204"/>
      <c r="GE150" s="204"/>
      <c r="GF150" s="204"/>
      <c r="GG150" s="204"/>
      <c r="GH150" s="204"/>
      <c r="GI150" s="204"/>
      <c r="GJ150" s="204"/>
      <c r="GK150" s="204"/>
      <c r="GL150" s="204"/>
      <c r="GM150" s="204"/>
      <c r="GN150" s="204"/>
      <c r="GO150" s="204"/>
      <c r="GP150" s="204"/>
      <c r="GQ150" s="204"/>
      <c r="GR150" s="204"/>
      <c r="GS150" s="204"/>
      <c r="GT150" s="204"/>
      <c r="GU150" s="204"/>
      <c r="GV150" s="204"/>
      <c r="GW150" s="204"/>
      <c r="GX150" s="204"/>
      <c r="GY150" s="204"/>
      <c r="GZ150" s="204"/>
      <c r="HA150" s="204"/>
      <c r="HB150" s="204"/>
      <c r="HC150" s="204"/>
      <c r="HD150" s="204"/>
      <c r="HE150" s="204"/>
      <c r="HF150" s="204"/>
      <c r="HG150" s="204"/>
      <c r="HH150" s="204"/>
      <c r="HI150" s="204"/>
      <c r="HJ150" s="204"/>
      <c r="HK150" s="204"/>
      <c r="HL150" s="204"/>
      <c r="HM150" s="204"/>
      <c r="HN150" s="204"/>
      <c r="HO150" s="204"/>
      <c r="HQ150" s="51"/>
      <c r="HR150" s="51"/>
      <c r="HS150" s="51"/>
      <c r="HT150" s="51"/>
      <c r="HU150" s="51"/>
      <c r="HV150" s="51"/>
      <c r="HW150" s="51"/>
      <c r="HX150" s="51"/>
      <c r="HY150" s="51"/>
      <c r="HZ150" s="51"/>
      <c r="IA150" s="51"/>
      <c r="IB150" s="51"/>
      <c r="IC150" s="51"/>
      <c r="ID150" s="51"/>
      <c r="IE150" s="51"/>
      <c r="IF150" s="51"/>
      <c r="IG150" s="51"/>
      <c r="IH150" s="51"/>
      <c r="II150" s="51"/>
      <c r="IJ150" s="51"/>
      <c r="IK150" s="51"/>
      <c r="IL150" s="51"/>
      <c r="IM150" s="51"/>
      <c r="IN150" s="51"/>
      <c r="IO150" s="51"/>
      <c r="IP150" s="51"/>
      <c r="IQ150" s="51"/>
      <c r="IR150" s="51"/>
      <c r="IS150" s="51"/>
      <c r="IT150" s="51"/>
      <c r="IU150" s="51"/>
      <c r="IV150" s="51"/>
      <c r="IW150" s="51"/>
      <c r="IX150" s="51"/>
      <c r="IY150" s="51"/>
      <c r="IZ150" s="51"/>
      <c r="JA150" s="51"/>
      <c r="JB150" s="51"/>
      <c r="JC150" s="51"/>
      <c r="JD150" s="51"/>
      <c r="JE150" s="51"/>
      <c r="JF150" s="51"/>
      <c r="JG150" s="51"/>
      <c r="JH150" s="51"/>
      <c r="JI150" s="51"/>
      <c r="JJ150" s="51"/>
      <c r="JK150" s="51"/>
      <c r="JL150" s="51"/>
      <c r="JM150" s="51"/>
      <c r="JN150" s="51"/>
      <c r="JO150" s="51"/>
      <c r="JP150" s="51"/>
      <c r="JQ150" s="51"/>
      <c r="JR150" s="51"/>
      <c r="JS150" s="51"/>
      <c r="JT150" s="51"/>
      <c r="JU150" s="51"/>
      <c r="JV150" s="51"/>
      <c r="JW150" s="51"/>
      <c r="JX150" s="51"/>
    </row>
    <row r="151" spans="2:284" x14ac:dyDescent="0.35">
      <c r="B151" s="179">
        <v>27</v>
      </c>
      <c r="C151" s="158" t="s">
        <v>109</v>
      </c>
      <c r="D151" s="33"/>
      <c r="E151" s="33"/>
      <c r="F151" s="33"/>
      <c r="G151" s="34"/>
      <c r="H151" s="2">
        <f t="shared" si="467"/>
        <v>6437.2000000000016</v>
      </c>
      <c r="I151" s="35">
        <f t="shared" si="468"/>
        <v>2.5711537810942878E-2</v>
      </c>
      <c r="J151" s="113">
        <f t="shared" si="573"/>
        <v>0.46790366153123192</v>
      </c>
      <c r="K151" s="113">
        <f t="shared" si="573"/>
        <v>2.7178924847106627</v>
      </c>
      <c r="L151" s="113">
        <f t="shared" si="573"/>
        <v>0.26302185335909634</v>
      </c>
      <c r="M151" s="113">
        <f t="shared" si="573"/>
        <v>1.4612325186616464E-2</v>
      </c>
      <c r="N151" s="113">
        <f t="shared" si="573"/>
        <v>0.56988068227804212</v>
      </c>
      <c r="O151" s="113">
        <f t="shared" si="573"/>
        <v>9.819482525406265</v>
      </c>
      <c r="P151" s="113">
        <f t="shared" si="573"/>
        <v>0.73061625933082319</v>
      </c>
      <c r="Q151" s="82">
        <f t="shared" si="573"/>
        <v>3.3608347929217861</v>
      </c>
      <c r="R151" s="122">
        <f t="shared" si="573"/>
        <v>0.64336753460544394</v>
      </c>
      <c r="S151" s="116">
        <f t="shared" si="573"/>
        <v>4.4012188162781509</v>
      </c>
      <c r="T151" s="117">
        <f t="shared" si="573"/>
        <v>9.6943789873502126</v>
      </c>
      <c r="U151" s="111">
        <f t="shared" si="573"/>
        <v>4.3865968268552998E-2</v>
      </c>
      <c r="V151" s="111">
        <f t="shared" si="573"/>
        <v>2.9243978845701995E-2</v>
      </c>
      <c r="W151" s="111">
        <f t="shared" si="573"/>
        <v>0.32168376730272197</v>
      </c>
      <c r="X151" s="111">
        <f t="shared" si="573"/>
        <v>5.3516481287634656</v>
      </c>
      <c r="Y151" s="111">
        <f t="shared" si="573"/>
        <v>4.6497926364666178</v>
      </c>
      <c r="Z151" s="111">
        <f t="shared" si="572"/>
        <v>2.2810303499647557</v>
      </c>
      <c r="AA151" s="111">
        <f t="shared" si="572"/>
        <v>2.9243978845701995E-2</v>
      </c>
      <c r="AB151" s="111">
        <f t="shared" si="572"/>
        <v>16.303518206478863</v>
      </c>
      <c r="AC151" s="111">
        <f t="shared" si="572"/>
        <v>4.6321070841574201</v>
      </c>
      <c r="AE151" s="179">
        <v>27</v>
      </c>
      <c r="AF151" s="158" t="s">
        <v>109</v>
      </c>
      <c r="AG151" s="33"/>
      <c r="AH151" s="33"/>
      <c r="AI151" s="33"/>
      <c r="AJ151" s="34"/>
      <c r="AK151" s="2">
        <f t="shared" si="469"/>
        <v>6437.2000000000016</v>
      </c>
      <c r="AL151" s="35">
        <f t="shared" si="470"/>
        <v>2.5711537810942878E-2</v>
      </c>
      <c r="AM151" s="143">
        <f t="shared" si="471"/>
        <v>0</v>
      </c>
      <c r="AN151" s="143">
        <f t="shared" si="472"/>
        <v>3</v>
      </c>
      <c r="AO151" s="143">
        <f t="shared" si="473"/>
        <v>0</v>
      </c>
      <c r="AP151" s="143">
        <f t="shared" si="474"/>
        <v>0</v>
      </c>
      <c r="AQ151" s="143">
        <f t="shared" si="475"/>
        <v>1</v>
      </c>
      <c r="AR151" s="143">
        <f t="shared" si="476"/>
        <v>10</v>
      </c>
      <c r="AS151" s="143">
        <f t="shared" si="477"/>
        <v>1</v>
      </c>
      <c r="AT151" s="36">
        <f t="shared" si="478"/>
        <v>3</v>
      </c>
      <c r="AU151" s="150">
        <f t="shared" si="479"/>
        <v>1</v>
      </c>
      <c r="AV151" s="148">
        <f t="shared" si="480"/>
        <v>4</v>
      </c>
      <c r="AW151" s="146">
        <f t="shared" si="481"/>
        <v>10</v>
      </c>
      <c r="AX151" s="126">
        <f t="shared" si="482"/>
        <v>0</v>
      </c>
      <c r="AY151" s="126">
        <f t="shared" si="483"/>
        <v>0</v>
      </c>
      <c r="AZ151" s="126">
        <f t="shared" si="484"/>
        <v>0</v>
      </c>
      <c r="BA151" s="126">
        <f t="shared" si="485"/>
        <v>5</v>
      </c>
      <c r="BB151" s="126">
        <f t="shared" si="486"/>
        <v>5</v>
      </c>
      <c r="BC151" s="126">
        <f t="shared" si="487"/>
        <v>2</v>
      </c>
      <c r="BD151" s="126">
        <f t="shared" si="488"/>
        <v>0</v>
      </c>
      <c r="BE151" s="126">
        <f t="shared" si="489"/>
        <v>16</v>
      </c>
      <c r="BF151" s="126">
        <f t="shared" si="490"/>
        <v>5</v>
      </c>
      <c r="BJ151" s="7">
        <f t="shared" si="491"/>
        <v>0</v>
      </c>
      <c r="BK151" s="7">
        <f t="shared" si="492"/>
        <v>0</v>
      </c>
      <c r="BL151" s="7">
        <f t="shared" si="493"/>
        <v>3</v>
      </c>
      <c r="BM151" s="7">
        <f t="shared" si="494"/>
        <v>0</v>
      </c>
      <c r="BN151" s="7">
        <f t="shared" si="495"/>
        <v>0</v>
      </c>
      <c r="BO151" s="7">
        <f t="shared" si="496"/>
        <v>0</v>
      </c>
      <c r="BP151" s="7">
        <f t="shared" si="497"/>
        <v>0</v>
      </c>
      <c r="BQ151" s="7">
        <f t="shared" si="498"/>
        <v>0</v>
      </c>
      <c r="BR151" s="7">
        <f t="shared" si="499"/>
        <v>1</v>
      </c>
      <c r="BS151" s="7">
        <f t="shared" si="500"/>
        <v>0</v>
      </c>
      <c r="BT151" s="7">
        <f t="shared" si="501"/>
        <v>10</v>
      </c>
      <c r="BU151" s="7">
        <f t="shared" si="502"/>
        <v>0</v>
      </c>
      <c r="BV151" s="7">
        <f t="shared" si="503"/>
        <v>1</v>
      </c>
      <c r="BW151" s="7">
        <f t="shared" si="504"/>
        <v>0</v>
      </c>
      <c r="BX151" s="7">
        <f t="shared" si="505"/>
        <v>3</v>
      </c>
      <c r="BY151" s="7">
        <f t="shared" si="506"/>
        <v>0</v>
      </c>
      <c r="BZ151" s="1">
        <f t="shared" si="507"/>
        <v>0.8</v>
      </c>
      <c r="CA151" s="1">
        <f t="shared" si="508"/>
        <v>0.2</v>
      </c>
      <c r="CB151" s="1">
        <f t="shared" si="509"/>
        <v>3.2</v>
      </c>
      <c r="CC151" s="1">
        <f t="shared" si="510"/>
        <v>0.8</v>
      </c>
      <c r="CD151" s="1">
        <f t="shared" si="511"/>
        <v>8</v>
      </c>
      <c r="CE151" s="1">
        <f t="shared" si="512"/>
        <v>2</v>
      </c>
      <c r="CF151" s="1">
        <f t="shared" si="513"/>
        <v>0</v>
      </c>
      <c r="CG151" s="1">
        <f t="shared" si="514"/>
        <v>0</v>
      </c>
      <c r="CH151" s="1">
        <f t="shared" si="515"/>
        <v>0</v>
      </c>
      <c r="CI151" s="1">
        <f t="shared" si="516"/>
        <v>0</v>
      </c>
      <c r="CJ151" s="1">
        <f t="shared" si="517"/>
        <v>0</v>
      </c>
      <c r="CK151" s="1">
        <f t="shared" si="518"/>
        <v>0</v>
      </c>
      <c r="CL151" s="1">
        <f t="shared" si="519"/>
        <v>4</v>
      </c>
      <c r="CM151" s="1">
        <f t="shared" si="520"/>
        <v>1</v>
      </c>
      <c r="CN151" s="1">
        <f t="shared" si="521"/>
        <v>4</v>
      </c>
      <c r="CO151" s="1">
        <f t="shared" si="522"/>
        <v>1</v>
      </c>
      <c r="CP151" s="1">
        <f t="shared" si="523"/>
        <v>1.6</v>
      </c>
      <c r="CQ151" s="1">
        <f t="shared" si="524"/>
        <v>0.4</v>
      </c>
      <c r="CR151" s="1">
        <f t="shared" si="525"/>
        <v>0</v>
      </c>
      <c r="CS151" s="1">
        <f t="shared" si="526"/>
        <v>0</v>
      </c>
      <c r="CT151" s="1">
        <f t="shared" si="527"/>
        <v>12.8</v>
      </c>
      <c r="CU151" s="1">
        <f t="shared" si="528"/>
        <v>3.2</v>
      </c>
      <c r="CV151" s="1">
        <f t="shared" si="529"/>
        <v>4</v>
      </c>
      <c r="CW151" s="1">
        <f t="shared" si="530"/>
        <v>1</v>
      </c>
      <c r="DA151" s="7">
        <f t="shared" si="531"/>
        <v>0</v>
      </c>
      <c r="DB151" s="7">
        <f t="shared" si="532"/>
        <v>0</v>
      </c>
      <c r="DC151" s="7">
        <f t="shared" si="533"/>
        <v>3</v>
      </c>
      <c r="DD151" s="7">
        <f t="shared" si="534"/>
        <v>0</v>
      </c>
      <c r="DE151" s="7">
        <f t="shared" si="535"/>
        <v>0</v>
      </c>
      <c r="DF151" s="7">
        <f t="shared" si="536"/>
        <v>0</v>
      </c>
      <c r="DG151" s="7">
        <f t="shared" si="537"/>
        <v>0</v>
      </c>
      <c r="DH151" s="7">
        <f t="shared" si="538"/>
        <v>0</v>
      </c>
      <c r="DI151" s="7">
        <f t="shared" si="539"/>
        <v>1</v>
      </c>
      <c r="DJ151" s="7">
        <f t="shared" si="540"/>
        <v>0</v>
      </c>
      <c r="DK151" s="7">
        <f t="shared" si="541"/>
        <v>10</v>
      </c>
      <c r="DL151" s="7">
        <f t="shared" si="542"/>
        <v>0</v>
      </c>
      <c r="DM151" s="7">
        <f t="shared" si="543"/>
        <v>1</v>
      </c>
      <c r="DN151" s="7">
        <f t="shared" si="544"/>
        <v>0</v>
      </c>
      <c r="DO151" s="7">
        <f t="shared" si="545"/>
        <v>3</v>
      </c>
      <c r="DP151" s="7">
        <f t="shared" si="546"/>
        <v>0</v>
      </c>
      <c r="DQ151" s="7">
        <f t="shared" si="547"/>
        <v>1</v>
      </c>
      <c r="DR151" s="7">
        <f t="shared" si="548"/>
        <v>0</v>
      </c>
      <c r="DS151" s="7">
        <f t="shared" si="549"/>
        <v>3</v>
      </c>
      <c r="DT151" s="7">
        <f t="shared" si="550"/>
        <v>1</v>
      </c>
      <c r="DU151" s="7">
        <f t="shared" si="551"/>
        <v>8</v>
      </c>
      <c r="DV151" s="7">
        <f t="shared" si="552"/>
        <v>2</v>
      </c>
      <c r="DW151" s="7">
        <f t="shared" si="553"/>
        <v>0</v>
      </c>
      <c r="DX151" s="7">
        <f t="shared" si="554"/>
        <v>0</v>
      </c>
      <c r="DY151" s="7">
        <f t="shared" si="555"/>
        <v>0</v>
      </c>
      <c r="DZ151" s="7">
        <f t="shared" si="556"/>
        <v>0</v>
      </c>
      <c r="EA151" s="7">
        <f t="shared" si="557"/>
        <v>0</v>
      </c>
      <c r="EB151" s="7">
        <f t="shared" si="558"/>
        <v>0</v>
      </c>
      <c r="EC151" s="7">
        <f t="shared" si="559"/>
        <v>4</v>
      </c>
      <c r="ED151" s="7">
        <f t="shared" si="560"/>
        <v>1</v>
      </c>
      <c r="EE151" s="7">
        <f t="shared" si="561"/>
        <v>4</v>
      </c>
      <c r="EF151" s="7">
        <f t="shared" si="562"/>
        <v>1</v>
      </c>
      <c r="EG151" s="7">
        <f t="shared" si="563"/>
        <v>2</v>
      </c>
      <c r="EH151" s="7">
        <f t="shared" si="564"/>
        <v>0</v>
      </c>
      <c r="EI151" s="7">
        <f t="shared" si="565"/>
        <v>0</v>
      </c>
      <c r="EJ151" s="7">
        <f t="shared" si="566"/>
        <v>0</v>
      </c>
      <c r="EK151" s="7">
        <f t="shared" si="567"/>
        <v>13</v>
      </c>
      <c r="EL151" s="7">
        <f t="shared" si="568"/>
        <v>3</v>
      </c>
      <c r="EM151" s="7">
        <f t="shared" si="569"/>
        <v>4</v>
      </c>
      <c r="EN151" s="7">
        <f t="shared" si="570"/>
        <v>1</v>
      </c>
      <c r="EP151" s="1">
        <v>27</v>
      </c>
      <c r="EQ151" s="10">
        <f t="shared" si="464"/>
        <v>138.59867321867321</v>
      </c>
      <c r="ER151" s="10">
        <f t="shared" si="571"/>
        <v>4.9859999999999998</v>
      </c>
      <c r="ET151" s="1" t="str">
        <f t="shared" si="466"/>
        <v>[138.6, 4.99]</v>
      </c>
      <c r="FC151" s="203"/>
      <c r="FD151" s="204"/>
      <c r="FE151" s="204"/>
      <c r="FF151" s="204"/>
      <c r="FG151" s="204"/>
      <c r="FH151" s="204"/>
      <c r="FI151" s="204"/>
      <c r="FJ151" s="204"/>
      <c r="FK151" s="204"/>
      <c r="FL151" s="204"/>
      <c r="FM151" s="204"/>
      <c r="FN151" s="204"/>
      <c r="FO151" s="204"/>
      <c r="FP151" s="204"/>
      <c r="FQ151" s="204"/>
      <c r="FR151" s="204"/>
      <c r="FS151" s="204"/>
      <c r="FT151" s="204"/>
      <c r="FU151" s="204"/>
      <c r="FV151" s="204"/>
      <c r="FW151" s="204"/>
      <c r="FX151" s="204"/>
      <c r="FY151" s="204"/>
      <c r="FZ151" s="204"/>
      <c r="GA151" s="204"/>
      <c r="GB151" s="204"/>
      <c r="GC151" s="204"/>
      <c r="GD151" s="204"/>
      <c r="GE151" s="204"/>
      <c r="GF151" s="204"/>
      <c r="GG151" s="204"/>
      <c r="GH151" s="204"/>
      <c r="GI151" s="204"/>
      <c r="GJ151" s="204"/>
      <c r="GK151" s="204"/>
      <c r="GL151" s="204"/>
      <c r="GM151" s="204"/>
      <c r="GN151" s="204"/>
      <c r="GO151" s="204"/>
      <c r="GP151" s="204"/>
      <c r="GQ151" s="204"/>
      <c r="GR151" s="204"/>
      <c r="GS151" s="204"/>
      <c r="GT151" s="204"/>
      <c r="GU151" s="204"/>
      <c r="GV151" s="204"/>
      <c r="GW151" s="204"/>
      <c r="GX151" s="204"/>
      <c r="GY151" s="204"/>
      <c r="GZ151" s="204"/>
      <c r="HA151" s="204"/>
      <c r="HB151" s="204"/>
      <c r="HC151" s="204"/>
      <c r="HD151" s="204"/>
      <c r="HE151" s="204"/>
      <c r="HF151" s="204"/>
      <c r="HG151" s="204"/>
      <c r="HH151" s="204"/>
      <c r="HI151" s="204"/>
      <c r="HJ151" s="204"/>
      <c r="HK151" s="204"/>
      <c r="HL151" s="204"/>
      <c r="HM151" s="204"/>
      <c r="HN151" s="204"/>
      <c r="HO151" s="204"/>
      <c r="HQ151" s="51"/>
      <c r="HR151" s="51"/>
      <c r="HS151" s="51"/>
      <c r="HT151" s="51"/>
      <c r="HU151" s="51"/>
      <c r="HV151" s="51"/>
      <c r="HW151" s="51"/>
      <c r="HX151" s="51"/>
      <c r="HY151" s="51"/>
      <c r="HZ151" s="51"/>
      <c r="IA151" s="51"/>
      <c r="IB151" s="51"/>
      <c r="IC151" s="51"/>
      <c r="ID151" s="51"/>
      <c r="IE151" s="51"/>
      <c r="IF151" s="51"/>
      <c r="IG151" s="51"/>
      <c r="IH151" s="51"/>
      <c r="II151" s="51"/>
      <c r="IJ151" s="51"/>
      <c r="IK151" s="51"/>
      <c r="IL151" s="51"/>
      <c r="IM151" s="51"/>
      <c r="IN151" s="51"/>
      <c r="IO151" s="51"/>
      <c r="IP151" s="51"/>
      <c r="IQ151" s="51"/>
      <c r="IR151" s="51"/>
      <c r="IS151" s="51"/>
      <c r="IT151" s="51"/>
      <c r="IU151" s="51"/>
      <c r="IV151" s="51"/>
      <c r="IW151" s="51"/>
      <c r="IX151" s="51"/>
      <c r="IY151" s="51"/>
      <c r="IZ151" s="51"/>
      <c r="JA151" s="51"/>
      <c r="JB151" s="51"/>
      <c r="JC151" s="51"/>
      <c r="JD151" s="51"/>
      <c r="JE151" s="51"/>
      <c r="JF151" s="51"/>
      <c r="JG151" s="51"/>
      <c r="JH151" s="51"/>
      <c r="JI151" s="51"/>
      <c r="JJ151" s="51"/>
      <c r="JK151" s="51"/>
      <c r="JL151" s="51"/>
      <c r="JM151" s="51"/>
      <c r="JN151" s="51"/>
      <c r="JO151" s="51"/>
      <c r="JP151" s="51"/>
      <c r="JQ151" s="51"/>
      <c r="JR151" s="51"/>
      <c r="JS151" s="51"/>
      <c r="JT151" s="51"/>
      <c r="JU151" s="51"/>
      <c r="JV151" s="51"/>
      <c r="JW151" s="51"/>
      <c r="JX151" s="51"/>
    </row>
    <row r="152" spans="2:284" x14ac:dyDescent="0.35">
      <c r="B152" s="179">
        <v>28</v>
      </c>
      <c r="C152" s="157" t="s">
        <v>110</v>
      </c>
      <c r="D152" s="33"/>
      <c r="E152" s="33"/>
      <c r="F152" s="33"/>
      <c r="G152" s="34"/>
      <c r="H152" s="2">
        <f t="shared" si="467"/>
        <v>5812.8400000000011</v>
      </c>
      <c r="I152" s="35">
        <f t="shared" si="468"/>
        <v>2.3217711963114583E-2</v>
      </c>
      <c r="J152" s="113">
        <f t="shared" si="573"/>
        <v>0.42252052443534549</v>
      </c>
      <c r="K152" s="113">
        <f t="shared" si="573"/>
        <v>2.4542773489755683</v>
      </c>
      <c r="L152" s="113">
        <f t="shared" si="573"/>
        <v>0.237510711191184</v>
      </c>
      <c r="M152" s="113">
        <f t="shared" si="573"/>
        <v>1.3195039510621334E-2</v>
      </c>
      <c r="N152" s="113">
        <f t="shared" si="573"/>
        <v>0.51460654091423197</v>
      </c>
      <c r="O152" s="113">
        <f t="shared" si="573"/>
        <v>8.8670665511375368</v>
      </c>
      <c r="P152" s="113">
        <f t="shared" si="573"/>
        <v>0.65975197553106668</v>
      </c>
      <c r="Q152" s="82">
        <f t="shared" si="573"/>
        <v>3.0348590874429062</v>
      </c>
      <c r="R152" s="122">
        <f t="shared" si="573"/>
        <v>0.58096572109860012</v>
      </c>
      <c r="S152" s="116">
        <f t="shared" si="573"/>
        <v>3.9743336829699691</v>
      </c>
      <c r="T152" s="117">
        <f t="shared" si="573"/>
        <v>8.7540971156448162</v>
      </c>
      <c r="U152" s="111">
        <f t="shared" si="573"/>
        <v>3.9611299165813643E-2</v>
      </c>
      <c r="V152" s="111">
        <f t="shared" si="573"/>
        <v>2.6407532777209093E-2</v>
      </c>
      <c r="W152" s="111">
        <f t="shared" si="573"/>
        <v>0.29048286054930006</v>
      </c>
      <c r="X152" s="111">
        <f t="shared" si="573"/>
        <v>4.8325784982292648</v>
      </c>
      <c r="Y152" s="111">
        <f t="shared" si="573"/>
        <v>4.1987977115762467</v>
      </c>
      <c r="Z152" s="111">
        <f t="shared" si="572"/>
        <v>2.0597875566223092</v>
      </c>
      <c r="AA152" s="111">
        <f t="shared" si="572"/>
        <v>2.6407532777209093E-2</v>
      </c>
      <c r="AB152" s="111">
        <f t="shared" si="572"/>
        <v>14.722199523294071</v>
      </c>
      <c r="AC152" s="111">
        <f t="shared" si="572"/>
        <v>4.1828275248669629</v>
      </c>
      <c r="AE152" s="179">
        <v>28</v>
      </c>
      <c r="AF152" s="157" t="s">
        <v>110</v>
      </c>
      <c r="AG152" s="33"/>
      <c r="AH152" s="33"/>
      <c r="AI152" s="33"/>
      <c r="AJ152" s="34"/>
      <c r="AK152" s="2">
        <f t="shared" si="469"/>
        <v>5812.8400000000011</v>
      </c>
      <c r="AL152" s="35">
        <f t="shared" si="470"/>
        <v>2.3217711963114583E-2</v>
      </c>
      <c r="AM152" s="143">
        <f t="shared" si="471"/>
        <v>0</v>
      </c>
      <c r="AN152" s="143">
        <f t="shared" si="472"/>
        <v>2</v>
      </c>
      <c r="AO152" s="143">
        <f t="shared" si="473"/>
        <v>0</v>
      </c>
      <c r="AP152" s="143">
        <f t="shared" si="474"/>
        <v>0</v>
      </c>
      <c r="AQ152" s="143">
        <f t="shared" si="475"/>
        <v>1</v>
      </c>
      <c r="AR152" s="143">
        <f t="shared" si="476"/>
        <v>9</v>
      </c>
      <c r="AS152" s="143">
        <f t="shared" si="477"/>
        <v>1</v>
      </c>
      <c r="AT152" s="36">
        <f t="shared" si="478"/>
        <v>3</v>
      </c>
      <c r="AU152" s="150">
        <f t="shared" si="479"/>
        <v>1</v>
      </c>
      <c r="AV152" s="148">
        <f t="shared" si="480"/>
        <v>4</v>
      </c>
      <c r="AW152" s="146">
        <f t="shared" si="481"/>
        <v>9</v>
      </c>
      <c r="AX152" s="126">
        <f t="shared" si="482"/>
        <v>0</v>
      </c>
      <c r="AY152" s="126">
        <f t="shared" si="483"/>
        <v>0</v>
      </c>
      <c r="AZ152" s="126">
        <f t="shared" si="484"/>
        <v>0</v>
      </c>
      <c r="BA152" s="126">
        <f t="shared" si="485"/>
        <v>5</v>
      </c>
      <c r="BB152" s="126">
        <f t="shared" si="486"/>
        <v>4</v>
      </c>
      <c r="BC152" s="126">
        <f t="shared" si="487"/>
        <v>2</v>
      </c>
      <c r="BD152" s="126">
        <f t="shared" si="488"/>
        <v>0</v>
      </c>
      <c r="BE152" s="126">
        <f t="shared" si="489"/>
        <v>15</v>
      </c>
      <c r="BF152" s="126">
        <f t="shared" si="490"/>
        <v>4</v>
      </c>
      <c r="BJ152" s="7">
        <f t="shared" si="491"/>
        <v>0</v>
      </c>
      <c r="BK152" s="7">
        <f t="shared" si="492"/>
        <v>0</v>
      </c>
      <c r="BL152" s="7">
        <f t="shared" si="493"/>
        <v>2</v>
      </c>
      <c r="BM152" s="7">
        <f t="shared" si="494"/>
        <v>0</v>
      </c>
      <c r="BN152" s="7">
        <f t="shared" si="495"/>
        <v>0</v>
      </c>
      <c r="BO152" s="7">
        <f t="shared" si="496"/>
        <v>0</v>
      </c>
      <c r="BP152" s="7">
        <f t="shared" si="497"/>
        <v>0</v>
      </c>
      <c r="BQ152" s="7">
        <f t="shared" si="498"/>
        <v>0</v>
      </c>
      <c r="BR152" s="7">
        <f t="shared" si="499"/>
        <v>1</v>
      </c>
      <c r="BS152" s="7">
        <f t="shared" si="500"/>
        <v>0</v>
      </c>
      <c r="BT152" s="7">
        <f t="shared" si="501"/>
        <v>9</v>
      </c>
      <c r="BU152" s="7">
        <f t="shared" si="502"/>
        <v>0</v>
      </c>
      <c r="BV152" s="7">
        <f t="shared" si="503"/>
        <v>1</v>
      </c>
      <c r="BW152" s="7">
        <f t="shared" si="504"/>
        <v>0</v>
      </c>
      <c r="BX152" s="7">
        <f t="shared" si="505"/>
        <v>3</v>
      </c>
      <c r="BY152" s="7">
        <f t="shared" si="506"/>
        <v>0</v>
      </c>
      <c r="BZ152" s="1">
        <f t="shared" si="507"/>
        <v>0.8</v>
      </c>
      <c r="CA152" s="1">
        <f t="shared" si="508"/>
        <v>0.2</v>
      </c>
      <c r="CB152" s="1">
        <f t="shared" si="509"/>
        <v>3.2</v>
      </c>
      <c r="CC152" s="1">
        <f t="shared" si="510"/>
        <v>0.8</v>
      </c>
      <c r="CD152" s="1">
        <f t="shared" si="511"/>
        <v>7.2</v>
      </c>
      <c r="CE152" s="1">
        <f t="shared" si="512"/>
        <v>1.8</v>
      </c>
      <c r="CF152" s="1">
        <f t="shared" si="513"/>
        <v>0</v>
      </c>
      <c r="CG152" s="1">
        <f t="shared" si="514"/>
        <v>0</v>
      </c>
      <c r="CH152" s="1">
        <f t="shared" si="515"/>
        <v>0</v>
      </c>
      <c r="CI152" s="1">
        <f t="shared" si="516"/>
        <v>0</v>
      </c>
      <c r="CJ152" s="1">
        <f t="shared" si="517"/>
        <v>0</v>
      </c>
      <c r="CK152" s="1">
        <f t="shared" si="518"/>
        <v>0</v>
      </c>
      <c r="CL152" s="1">
        <f t="shared" si="519"/>
        <v>4</v>
      </c>
      <c r="CM152" s="1">
        <f t="shared" si="520"/>
        <v>1</v>
      </c>
      <c r="CN152" s="1">
        <f t="shared" si="521"/>
        <v>3.2</v>
      </c>
      <c r="CO152" s="1">
        <f t="shared" si="522"/>
        <v>0.8</v>
      </c>
      <c r="CP152" s="1">
        <f t="shared" si="523"/>
        <v>1.6</v>
      </c>
      <c r="CQ152" s="1">
        <f t="shared" si="524"/>
        <v>0.4</v>
      </c>
      <c r="CR152" s="1">
        <f t="shared" si="525"/>
        <v>0</v>
      </c>
      <c r="CS152" s="1">
        <f t="shared" si="526"/>
        <v>0</v>
      </c>
      <c r="CT152" s="1">
        <f t="shared" si="527"/>
        <v>12</v>
      </c>
      <c r="CU152" s="1">
        <f t="shared" si="528"/>
        <v>3</v>
      </c>
      <c r="CV152" s="1">
        <f t="shared" si="529"/>
        <v>3.2</v>
      </c>
      <c r="CW152" s="1">
        <f t="shared" si="530"/>
        <v>0.8</v>
      </c>
      <c r="DA152" s="7">
        <f t="shared" si="531"/>
        <v>0</v>
      </c>
      <c r="DB152" s="7">
        <f t="shared" si="532"/>
        <v>0</v>
      </c>
      <c r="DC152" s="7">
        <f t="shared" si="533"/>
        <v>2</v>
      </c>
      <c r="DD152" s="7">
        <f t="shared" si="534"/>
        <v>0</v>
      </c>
      <c r="DE152" s="7">
        <f t="shared" si="535"/>
        <v>0</v>
      </c>
      <c r="DF152" s="7">
        <f t="shared" si="536"/>
        <v>0</v>
      </c>
      <c r="DG152" s="7">
        <f t="shared" si="537"/>
        <v>0</v>
      </c>
      <c r="DH152" s="7">
        <f t="shared" si="538"/>
        <v>0</v>
      </c>
      <c r="DI152" s="7">
        <f t="shared" si="539"/>
        <v>1</v>
      </c>
      <c r="DJ152" s="7">
        <f t="shared" si="540"/>
        <v>0</v>
      </c>
      <c r="DK152" s="7">
        <f t="shared" si="541"/>
        <v>9</v>
      </c>
      <c r="DL152" s="7">
        <f t="shared" si="542"/>
        <v>0</v>
      </c>
      <c r="DM152" s="7">
        <f t="shared" si="543"/>
        <v>1</v>
      </c>
      <c r="DN152" s="7">
        <f t="shared" si="544"/>
        <v>0</v>
      </c>
      <c r="DO152" s="7">
        <f t="shared" si="545"/>
        <v>3</v>
      </c>
      <c r="DP152" s="7">
        <f t="shared" si="546"/>
        <v>0</v>
      </c>
      <c r="DQ152" s="7">
        <f t="shared" si="547"/>
        <v>1</v>
      </c>
      <c r="DR152" s="7">
        <f t="shared" si="548"/>
        <v>0</v>
      </c>
      <c r="DS152" s="7">
        <f t="shared" si="549"/>
        <v>3</v>
      </c>
      <c r="DT152" s="7">
        <f t="shared" si="550"/>
        <v>1</v>
      </c>
      <c r="DU152" s="7">
        <f t="shared" si="551"/>
        <v>7</v>
      </c>
      <c r="DV152" s="7">
        <f t="shared" si="552"/>
        <v>2</v>
      </c>
      <c r="DW152" s="7">
        <f t="shared" si="553"/>
        <v>0</v>
      </c>
      <c r="DX152" s="7">
        <f t="shared" si="554"/>
        <v>0</v>
      </c>
      <c r="DY152" s="7">
        <f t="shared" si="555"/>
        <v>0</v>
      </c>
      <c r="DZ152" s="7">
        <f t="shared" si="556"/>
        <v>0</v>
      </c>
      <c r="EA152" s="7">
        <f t="shared" si="557"/>
        <v>0</v>
      </c>
      <c r="EB152" s="7">
        <f t="shared" si="558"/>
        <v>0</v>
      </c>
      <c r="EC152" s="7">
        <f t="shared" si="559"/>
        <v>4</v>
      </c>
      <c r="ED152" s="7">
        <f t="shared" si="560"/>
        <v>1</v>
      </c>
      <c r="EE152" s="7">
        <f t="shared" si="561"/>
        <v>3</v>
      </c>
      <c r="EF152" s="7">
        <f t="shared" si="562"/>
        <v>1</v>
      </c>
      <c r="EG152" s="7">
        <f t="shared" si="563"/>
        <v>2</v>
      </c>
      <c r="EH152" s="7">
        <f t="shared" si="564"/>
        <v>0</v>
      </c>
      <c r="EI152" s="7">
        <f t="shared" si="565"/>
        <v>0</v>
      </c>
      <c r="EJ152" s="7">
        <f t="shared" si="566"/>
        <v>0</v>
      </c>
      <c r="EK152" s="7">
        <f t="shared" si="567"/>
        <v>12</v>
      </c>
      <c r="EL152" s="7">
        <f t="shared" si="568"/>
        <v>3</v>
      </c>
      <c r="EM152" s="7">
        <f t="shared" si="569"/>
        <v>3</v>
      </c>
      <c r="EN152" s="7">
        <f t="shared" si="570"/>
        <v>1</v>
      </c>
      <c r="EP152" s="1">
        <v>28</v>
      </c>
      <c r="EQ152" s="10">
        <f t="shared" si="464"/>
        <v>124.33958230958231</v>
      </c>
      <c r="ER152" s="10">
        <f t="shared" si="571"/>
        <v>4.9859999999999998</v>
      </c>
      <c r="ET152" s="1" t="str">
        <f t="shared" si="466"/>
        <v>[124.34, 4.99]</v>
      </c>
      <c r="FC152" s="203"/>
      <c r="FD152" s="204"/>
      <c r="FE152" s="204"/>
      <c r="FF152" s="204"/>
      <c r="FG152" s="204"/>
      <c r="FH152" s="204"/>
      <c r="FI152" s="204"/>
      <c r="FJ152" s="204"/>
      <c r="FK152" s="204"/>
      <c r="FL152" s="204"/>
      <c r="FM152" s="204"/>
      <c r="FN152" s="204"/>
      <c r="FO152" s="204"/>
      <c r="FP152" s="204"/>
      <c r="FQ152" s="204"/>
      <c r="FR152" s="204"/>
      <c r="FS152" s="204"/>
      <c r="FT152" s="204"/>
      <c r="FU152" s="204"/>
      <c r="FV152" s="204"/>
      <c r="FW152" s="204"/>
      <c r="FX152" s="204"/>
      <c r="FY152" s="204"/>
      <c r="FZ152" s="204"/>
      <c r="GA152" s="204"/>
      <c r="GB152" s="204"/>
      <c r="GC152" s="204"/>
      <c r="GD152" s="204"/>
      <c r="GE152" s="204"/>
      <c r="GF152" s="204"/>
      <c r="GG152" s="204"/>
      <c r="GH152" s="204"/>
      <c r="GI152" s="204"/>
      <c r="GJ152" s="204"/>
      <c r="GK152" s="204"/>
      <c r="GL152" s="204"/>
      <c r="GM152" s="204"/>
      <c r="GN152" s="204"/>
      <c r="GO152" s="204"/>
      <c r="GP152" s="204"/>
      <c r="GQ152" s="204"/>
      <c r="GR152" s="204"/>
      <c r="GS152" s="204"/>
      <c r="GT152" s="204"/>
      <c r="GU152" s="204"/>
      <c r="GV152" s="204"/>
      <c r="GW152" s="204"/>
      <c r="GX152" s="204"/>
      <c r="GY152" s="204"/>
      <c r="GZ152" s="204"/>
      <c r="HA152" s="204"/>
      <c r="HB152" s="204"/>
      <c r="HC152" s="204"/>
      <c r="HD152" s="204"/>
      <c r="HE152" s="204"/>
      <c r="HF152" s="204"/>
      <c r="HG152" s="204"/>
      <c r="HH152" s="204"/>
      <c r="HI152" s="204"/>
      <c r="HJ152" s="204"/>
      <c r="HK152" s="204"/>
      <c r="HL152" s="204"/>
      <c r="HM152" s="204"/>
      <c r="HN152" s="204"/>
      <c r="HO152" s="204"/>
      <c r="HQ152" s="51"/>
      <c r="HR152" s="51"/>
      <c r="HS152" s="51"/>
      <c r="HT152" s="51"/>
      <c r="HU152" s="51"/>
      <c r="HV152" s="51"/>
      <c r="HW152" s="51"/>
      <c r="HX152" s="51"/>
      <c r="HY152" s="51"/>
      <c r="HZ152" s="51"/>
      <c r="IA152" s="51"/>
      <c r="IB152" s="51"/>
      <c r="IC152" s="51"/>
      <c r="ID152" s="51"/>
      <c r="IE152" s="51"/>
      <c r="IF152" s="51"/>
      <c r="IG152" s="51"/>
      <c r="IH152" s="51"/>
      <c r="II152" s="51"/>
      <c r="IJ152" s="51"/>
      <c r="IK152" s="51"/>
      <c r="IL152" s="51"/>
      <c r="IM152" s="51"/>
      <c r="IN152" s="51"/>
      <c r="IO152" s="51"/>
      <c r="IP152" s="51"/>
      <c r="IQ152" s="51"/>
      <c r="IR152" s="51"/>
      <c r="IS152" s="51"/>
      <c r="IT152" s="51"/>
      <c r="IU152" s="51"/>
      <c r="IV152" s="51"/>
      <c r="IW152" s="51"/>
      <c r="IX152" s="51"/>
      <c r="IY152" s="51"/>
      <c r="IZ152" s="51"/>
      <c r="JA152" s="51"/>
      <c r="JB152" s="51"/>
      <c r="JC152" s="51"/>
      <c r="JD152" s="51"/>
      <c r="JE152" s="51"/>
      <c r="JF152" s="51"/>
      <c r="JG152" s="51"/>
      <c r="JH152" s="51"/>
      <c r="JI152" s="51"/>
      <c r="JJ152" s="51"/>
      <c r="JK152" s="51"/>
      <c r="JL152" s="51"/>
      <c r="JM152" s="51"/>
      <c r="JN152" s="51"/>
      <c r="JO152" s="51"/>
      <c r="JP152" s="51"/>
      <c r="JQ152" s="51"/>
      <c r="JR152" s="51"/>
      <c r="JS152" s="51"/>
      <c r="JT152" s="51"/>
      <c r="JU152" s="51"/>
      <c r="JV152" s="51"/>
      <c r="JW152" s="51"/>
      <c r="JX152" s="51"/>
    </row>
    <row r="153" spans="2:284" x14ac:dyDescent="0.35">
      <c r="B153" s="179">
        <v>29</v>
      </c>
      <c r="C153" s="158" t="s">
        <v>111</v>
      </c>
      <c r="D153" s="33"/>
      <c r="E153" s="33"/>
      <c r="F153" s="33"/>
      <c r="G153" s="34"/>
      <c r="H153" s="2">
        <f t="shared" si="467"/>
        <v>7954.5400000000009</v>
      </c>
      <c r="I153" s="35">
        <f t="shared" si="468"/>
        <v>3.1772114580665124E-2</v>
      </c>
      <c r="J153" s="113">
        <f t="shared" si="573"/>
        <v>0.57819523889216506</v>
      </c>
      <c r="K153" s="113">
        <f t="shared" si="573"/>
        <v>3.3585385703924611</v>
      </c>
      <c r="L153" s="113">
        <f t="shared" si="573"/>
        <v>0.32501986165088331</v>
      </c>
      <c r="M153" s="113">
        <f t="shared" si="573"/>
        <v>1.8056658980604628E-2</v>
      </c>
      <c r="N153" s="113">
        <f t="shared" si="573"/>
        <v>0.70420970024358054</v>
      </c>
      <c r="O153" s="113">
        <f t="shared" si="573"/>
        <v>12.134074834966311</v>
      </c>
      <c r="P153" s="113">
        <f t="shared" si="573"/>
        <v>0.90283294903023148</v>
      </c>
      <c r="Q153" s="82">
        <f t="shared" si="573"/>
        <v>4.1530315655390639</v>
      </c>
      <c r="R153" s="122">
        <f t="shared" si="573"/>
        <v>0.79501845347672706</v>
      </c>
      <c r="S153" s="116">
        <f t="shared" si="573"/>
        <v>5.4386489658294286</v>
      </c>
      <c r="T153" s="117">
        <f t="shared" si="573"/>
        <v>11.979482605797047</v>
      </c>
      <c r="U153" s="111">
        <f t="shared" si="573"/>
        <v>5.4205803646140485E-2</v>
      </c>
      <c r="V153" s="111">
        <f t="shared" si="573"/>
        <v>3.6137202430760317E-2</v>
      </c>
      <c r="W153" s="111">
        <f t="shared" si="573"/>
        <v>0.39750922673836353</v>
      </c>
      <c r="X153" s="111">
        <f t="shared" si="573"/>
        <v>6.6131080448291391</v>
      </c>
      <c r="Y153" s="111">
        <f t="shared" ref="Y153:AC168" si="574">IF(Y$123="EV",$I$117*($H$170/$C$119)*$A$1*Y$124*$I153,IF(Y$123="PHEV",$I$118*($H$170/$C$119)*$A$1*Y$124*$I153))</f>
        <v>5.7458151864908915</v>
      </c>
      <c r="Z153" s="111">
        <f t="shared" si="574"/>
        <v>2.818701789599305</v>
      </c>
      <c r="AA153" s="111">
        <f t="shared" si="574"/>
        <v>3.6137202430760317E-2</v>
      </c>
      <c r="AB153" s="111">
        <f t="shared" si="574"/>
        <v>20.146490355148877</v>
      </c>
      <c r="AC153" s="111">
        <f t="shared" si="574"/>
        <v>5.7239608968516675</v>
      </c>
      <c r="AE153" s="179">
        <v>29</v>
      </c>
      <c r="AF153" s="158" t="s">
        <v>111</v>
      </c>
      <c r="AG153" s="33"/>
      <c r="AH153" s="33"/>
      <c r="AI153" s="33"/>
      <c r="AJ153" s="34"/>
      <c r="AK153" s="2">
        <f t="shared" si="469"/>
        <v>7954.5400000000009</v>
      </c>
      <c r="AL153" s="35">
        <f t="shared" si="470"/>
        <v>3.1772114580665124E-2</v>
      </c>
      <c r="AM153" s="143">
        <f t="shared" si="471"/>
        <v>1</v>
      </c>
      <c r="AN153" s="143">
        <f t="shared" si="472"/>
        <v>3</v>
      </c>
      <c r="AO153" s="143">
        <f t="shared" si="473"/>
        <v>0</v>
      </c>
      <c r="AP153" s="143">
        <f t="shared" si="474"/>
        <v>0</v>
      </c>
      <c r="AQ153" s="143">
        <f t="shared" si="475"/>
        <v>1</v>
      </c>
      <c r="AR153" s="143">
        <f t="shared" si="476"/>
        <v>12</v>
      </c>
      <c r="AS153" s="143">
        <f t="shared" si="477"/>
        <v>1</v>
      </c>
      <c r="AT153" s="36">
        <f t="shared" si="478"/>
        <v>4</v>
      </c>
      <c r="AU153" s="150">
        <f t="shared" si="479"/>
        <v>1</v>
      </c>
      <c r="AV153" s="148">
        <f t="shared" si="480"/>
        <v>5</v>
      </c>
      <c r="AW153" s="146">
        <f t="shared" si="481"/>
        <v>12</v>
      </c>
      <c r="AX153" s="126">
        <f t="shared" si="482"/>
        <v>0</v>
      </c>
      <c r="AY153" s="126">
        <f t="shared" si="483"/>
        <v>0</v>
      </c>
      <c r="AZ153" s="126">
        <f t="shared" si="484"/>
        <v>0</v>
      </c>
      <c r="BA153" s="126">
        <f t="shared" si="485"/>
        <v>7</v>
      </c>
      <c r="BB153" s="126">
        <f t="shared" si="486"/>
        <v>6</v>
      </c>
      <c r="BC153" s="126">
        <f t="shared" si="487"/>
        <v>3</v>
      </c>
      <c r="BD153" s="126">
        <f t="shared" si="488"/>
        <v>0</v>
      </c>
      <c r="BE153" s="126">
        <f t="shared" si="489"/>
        <v>20</v>
      </c>
      <c r="BF153" s="126">
        <f t="shared" si="490"/>
        <v>6</v>
      </c>
      <c r="BJ153" s="7">
        <f t="shared" si="491"/>
        <v>1</v>
      </c>
      <c r="BK153" s="7">
        <f t="shared" si="492"/>
        <v>0</v>
      </c>
      <c r="BL153" s="7">
        <f t="shared" si="493"/>
        <v>3</v>
      </c>
      <c r="BM153" s="7">
        <f t="shared" si="494"/>
        <v>0</v>
      </c>
      <c r="BN153" s="7">
        <f t="shared" si="495"/>
        <v>0</v>
      </c>
      <c r="BO153" s="7">
        <f t="shared" si="496"/>
        <v>0</v>
      </c>
      <c r="BP153" s="7">
        <f t="shared" si="497"/>
        <v>0</v>
      </c>
      <c r="BQ153" s="7">
        <f t="shared" si="498"/>
        <v>0</v>
      </c>
      <c r="BR153" s="7">
        <f t="shared" si="499"/>
        <v>1</v>
      </c>
      <c r="BS153" s="7">
        <f t="shared" si="500"/>
        <v>0</v>
      </c>
      <c r="BT153" s="7">
        <f t="shared" si="501"/>
        <v>12</v>
      </c>
      <c r="BU153" s="7">
        <f t="shared" si="502"/>
        <v>0</v>
      </c>
      <c r="BV153" s="7">
        <f t="shared" si="503"/>
        <v>1</v>
      </c>
      <c r="BW153" s="7">
        <f t="shared" si="504"/>
        <v>0</v>
      </c>
      <c r="BX153" s="7">
        <f t="shared" si="505"/>
        <v>4</v>
      </c>
      <c r="BY153" s="7">
        <f t="shared" si="506"/>
        <v>0</v>
      </c>
      <c r="BZ153" s="1">
        <f t="shared" si="507"/>
        <v>0.8</v>
      </c>
      <c r="CA153" s="1">
        <f t="shared" si="508"/>
        <v>0.2</v>
      </c>
      <c r="CB153" s="1">
        <f t="shared" si="509"/>
        <v>4</v>
      </c>
      <c r="CC153" s="1">
        <f t="shared" si="510"/>
        <v>1</v>
      </c>
      <c r="CD153" s="1">
        <f t="shared" si="511"/>
        <v>9.6000000000000014</v>
      </c>
      <c r="CE153" s="1">
        <f t="shared" si="512"/>
        <v>2.4000000000000004</v>
      </c>
      <c r="CF153" s="1">
        <f t="shared" si="513"/>
        <v>0</v>
      </c>
      <c r="CG153" s="1">
        <f t="shared" si="514"/>
        <v>0</v>
      </c>
      <c r="CH153" s="1">
        <f t="shared" si="515"/>
        <v>0</v>
      </c>
      <c r="CI153" s="1">
        <f t="shared" si="516"/>
        <v>0</v>
      </c>
      <c r="CJ153" s="1">
        <f t="shared" si="517"/>
        <v>0</v>
      </c>
      <c r="CK153" s="1">
        <f t="shared" si="518"/>
        <v>0</v>
      </c>
      <c r="CL153" s="1">
        <f t="shared" si="519"/>
        <v>5.6000000000000005</v>
      </c>
      <c r="CM153" s="1">
        <f t="shared" si="520"/>
        <v>1.4000000000000001</v>
      </c>
      <c r="CN153" s="1">
        <f t="shared" si="521"/>
        <v>4.8000000000000007</v>
      </c>
      <c r="CO153" s="1">
        <f t="shared" si="522"/>
        <v>1.2000000000000002</v>
      </c>
      <c r="CP153" s="1">
        <f t="shared" si="523"/>
        <v>2.4000000000000004</v>
      </c>
      <c r="CQ153" s="1">
        <f t="shared" si="524"/>
        <v>0.60000000000000009</v>
      </c>
      <c r="CR153" s="1">
        <f t="shared" si="525"/>
        <v>0</v>
      </c>
      <c r="CS153" s="1">
        <f t="shared" si="526"/>
        <v>0</v>
      </c>
      <c r="CT153" s="1">
        <f t="shared" si="527"/>
        <v>16</v>
      </c>
      <c r="CU153" s="1">
        <f t="shared" si="528"/>
        <v>4</v>
      </c>
      <c r="CV153" s="1">
        <f t="shared" si="529"/>
        <v>4.8000000000000007</v>
      </c>
      <c r="CW153" s="1">
        <f t="shared" si="530"/>
        <v>1.2000000000000002</v>
      </c>
      <c r="DA153" s="7">
        <f t="shared" si="531"/>
        <v>1</v>
      </c>
      <c r="DB153" s="7">
        <f t="shared" si="532"/>
        <v>0</v>
      </c>
      <c r="DC153" s="7">
        <f t="shared" si="533"/>
        <v>3</v>
      </c>
      <c r="DD153" s="7">
        <f t="shared" si="534"/>
        <v>0</v>
      </c>
      <c r="DE153" s="7">
        <f t="shared" si="535"/>
        <v>0</v>
      </c>
      <c r="DF153" s="7">
        <f t="shared" si="536"/>
        <v>0</v>
      </c>
      <c r="DG153" s="7">
        <f t="shared" si="537"/>
        <v>0</v>
      </c>
      <c r="DH153" s="7">
        <f t="shared" si="538"/>
        <v>0</v>
      </c>
      <c r="DI153" s="7">
        <f t="shared" si="539"/>
        <v>1</v>
      </c>
      <c r="DJ153" s="7">
        <f t="shared" si="540"/>
        <v>0</v>
      </c>
      <c r="DK153" s="7">
        <f t="shared" si="541"/>
        <v>12</v>
      </c>
      <c r="DL153" s="7">
        <f t="shared" si="542"/>
        <v>0</v>
      </c>
      <c r="DM153" s="7">
        <f t="shared" si="543"/>
        <v>1</v>
      </c>
      <c r="DN153" s="7">
        <f t="shared" si="544"/>
        <v>0</v>
      </c>
      <c r="DO153" s="7">
        <f t="shared" si="545"/>
        <v>4</v>
      </c>
      <c r="DP153" s="7">
        <f t="shared" si="546"/>
        <v>0</v>
      </c>
      <c r="DQ153" s="7">
        <f t="shared" si="547"/>
        <v>1</v>
      </c>
      <c r="DR153" s="7">
        <f t="shared" si="548"/>
        <v>0</v>
      </c>
      <c r="DS153" s="7">
        <f t="shared" si="549"/>
        <v>4</v>
      </c>
      <c r="DT153" s="7">
        <f t="shared" si="550"/>
        <v>1</v>
      </c>
      <c r="DU153" s="7">
        <f t="shared" si="551"/>
        <v>10</v>
      </c>
      <c r="DV153" s="7">
        <f t="shared" si="552"/>
        <v>2</v>
      </c>
      <c r="DW153" s="7">
        <f t="shared" si="553"/>
        <v>0</v>
      </c>
      <c r="DX153" s="7">
        <f t="shared" si="554"/>
        <v>0</v>
      </c>
      <c r="DY153" s="7">
        <f t="shared" si="555"/>
        <v>0</v>
      </c>
      <c r="DZ153" s="7">
        <f t="shared" si="556"/>
        <v>0</v>
      </c>
      <c r="EA153" s="7">
        <f t="shared" si="557"/>
        <v>0</v>
      </c>
      <c r="EB153" s="7">
        <f t="shared" si="558"/>
        <v>0</v>
      </c>
      <c r="EC153" s="7">
        <f t="shared" si="559"/>
        <v>6</v>
      </c>
      <c r="ED153" s="7">
        <f t="shared" si="560"/>
        <v>1</v>
      </c>
      <c r="EE153" s="7">
        <f t="shared" si="561"/>
        <v>5</v>
      </c>
      <c r="EF153" s="7">
        <f t="shared" si="562"/>
        <v>1</v>
      </c>
      <c r="EG153" s="7">
        <f t="shared" si="563"/>
        <v>2</v>
      </c>
      <c r="EH153" s="7">
        <f t="shared" si="564"/>
        <v>1</v>
      </c>
      <c r="EI153" s="7">
        <f t="shared" si="565"/>
        <v>0</v>
      </c>
      <c r="EJ153" s="7">
        <f t="shared" si="566"/>
        <v>0</v>
      </c>
      <c r="EK153" s="7">
        <f t="shared" si="567"/>
        <v>16</v>
      </c>
      <c r="EL153" s="7">
        <f t="shared" si="568"/>
        <v>4</v>
      </c>
      <c r="EM153" s="7">
        <f t="shared" si="569"/>
        <v>5</v>
      </c>
      <c r="EN153" s="7">
        <f t="shared" si="570"/>
        <v>1</v>
      </c>
      <c r="EP153" s="1">
        <v>29</v>
      </c>
      <c r="EQ153" s="10">
        <f t="shared" si="464"/>
        <v>175.73685503685505</v>
      </c>
      <c r="ER153" s="10">
        <f t="shared" si="571"/>
        <v>6.1859999999999999</v>
      </c>
      <c r="ET153" s="1" t="str">
        <f t="shared" si="466"/>
        <v>[175.74, 6.19]</v>
      </c>
      <c r="FC153" s="203"/>
      <c r="FD153" s="204"/>
      <c r="FE153" s="204"/>
      <c r="FF153" s="204"/>
      <c r="FG153" s="204"/>
      <c r="FH153" s="204"/>
      <c r="FI153" s="204"/>
      <c r="FJ153" s="204"/>
      <c r="FK153" s="204"/>
      <c r="FL153" s="204"/>
      <c r="FM153" s="204"/>
      <c r="FN153" s="204"/>
      <c r="FO153" s="204"/>
      <c r="FP153" s="204"/>
      <c r="FQ153" s="204"/>
      <c r="FR153" s="204"/>
      <c r="FS153" s="204"/>
      <c r="FT153" s="204"/>
      <c r="FU153" s="204"/>
      <c r="FV153" s="204"/>
      <c r="FW153" s="204"/>
      <c r="FX153" s="204"/>
      <c r="FY153" s="204"/>
      <c r="FZ153" s="204"/>
      <c r="GA153" s="204"/>
      <c r="GB153" s="204"/>
      <c r="GC153" s="204"/>
      <c r="GD153" s="204"/>
      <c r="GE153" s="204"/>
      <c r="GF153" s="204"/>
      <c r="GG153" s="204"/>
      <c r="GH153" s="204"/>
      <c r="GI153" s="204"/>
      <c r="GJ153" s="204"/>
      <c r="GK153" s="204"/>
      <c r="GL153" s="204"/>
      <c r="GM153" s="204"/>
      <c r="GN153" s="204"/>
      <c r="GO153" s="204"/>
      <c r="GP153" s="204"/>
      <c r="GQ153" s="204"/>
      <c r="GR153" s="204"/>
      <c r="GS153" s="204"/>
      <c r="GT153" s="204"/>
      <c r="GU153" s="204"/>
      <c r="GV153" s="204"/>
      <c r="GW153" s="204"/>
      <c r="GX153" s="204"/>
      <c r="GY153" s="204"/>
      <c r="GZ153" s="204"/>
      <c r="HA153" s="204"/>
      <c r="HB153" s="204"/>
      <c r="HC153" s="204"/>
      <c r="HD153" s="204"/>
      <c r="HE153" s="204"/>
      <c r="HF153" s="204"/>
      <c r="HG153" s="204"/>
      <c r="HH153" s="204"/>
      <c r="HI153" s="204"/>
      <c r="HJ153" s="204"/>
      <c r="HK153" s="204"/>
      <c r="HL153" s="204"/>
      <c r="HM153" s="204"/>
      <c r="HN153" s="204"/>
      <c r="HO153" s="204"/>
      <c r="HQ153" s="51"/>
      <c r="HR153" s="51"/>
      <c r="HS153" s="51"/>
      <c r="HT153" s="51"/>
      <c r="HU153" s="51"/>
      <c r="HV153" s="51"/>
      <c r="HW153" s="51"/>
      <c r="HX153" s="51"/>
      <c r="HY153" s="51"/>
      <c r="HZ153" s="51"/>
      <c r="IA153" s="51"/>
      <c r="IB153" s="51"/>
      <c r="IC153" s="51"/>
      <c r="ID153" s="51"/>
      <c r="IE153" s="51"/>
      <c r="IF153" s="51"/>
      <c r="IG153" s="51"/>
      <c r="IH153" s="51"/>
      <c r="II153" s="51"/>
      <c r="IJ153" s="51"/>
      <c r="IK153" s="51"/>
      <c r="IL153" s="51"/>
      <c r="IM153" s="51"/>
      <c r="IN153" s="51"/>
      <c r="IO153" s="51"/>
      <c r="IP153" s="51"/>
      <c r="IQ153" s="51"/>
      <c r="IR153" s="51"/>
      <c r="IS153" s="51"/>
      <c r="IT153" s="51"/>
      <c r="IU153" s="51"/>
      <c r="IV153" s="51"/>
      <c r="IW153" s="51"/>
      <c r="IX153" s="51"/>
      <c r="IY153" s="51"/>
      <c r="IZ153" s="51"/>
      <c r="JA153" s="51"/>
      <c r="JB153" s="51"/>
      <c r="JC153" s="51"/>
      <c r="JD153" s="51"/>
      <c r="JE153" s="51"/>
      <c r="JF153" s="51"/>
      <c r="JG153" s="51"/>
      <c r="JH153" s="51"/>
      <c r="JI153" s="51"/>
      <c r="JJ153" s="51"/>
      <c r="JK153" s="51"/>
      <c r="JL153" s="51"/>
      <c r="JM153" s="51"/>
      <c r="JN153" s="51"/>
      <c r="JO153" s="51"/>
      <c r="JP153" s="51"/>
      <c r="JQ153" s="51"/>
      <c r="JR153" s="51"/>
      <c r="JS153" s="51"/>
      <c r="JT153" s="51"/>
      <c r="JU153" s="51"/>
      <c r="JV153" s="51"/>
      <c r="JW153" s="51"/>
      <c r="JX153" s="51"/>
    </row>
    <row r="154" spans="2:284" x14ac:dyDescent="0.35">
      <c r="B154" s="179">
        <v>30</v>
      </c>
      <c r="C154" s="157" t="s">
        <v>112</v>
      </c>
      <c r="D154" s="33"/>
      <c r="E154" s="33"/>
      <c r="F154" s="33"/>
      <c r="G154" s="34"/>
      <c r="H154" s="2">
        <f t="shared" si="467"/>
        <v>3828.4400000000005</v>
      </c>
      <c r="I154" s="35">
        <f t="shared" si="468"/>
        <v>1.5291598803350237E-2</v>
      </c>
      <c r="J154" s="113">
        <f t="shared" ref="J154:Y169" si="575">IF(J$123="EV",$I$117*($H$170/$C$119)*$A$1*J$124*$I154,IF(J$123="PHEV",$I$118*($H$170/$C$119)*$A$1*J$124*$I154))</f>
        <v>0.27827954606857475</v>
      </c>
      <c r="K154" s="113">
        <f t="shared" si="575"/>
        <v>1.6164307935384465</v>
      </c>
      <c r="L154" s="113">
        <f t="shared" si="575"/>
        <v>0.15642878647146255</v>
      </c>
      <c r="M154" s="113">
        <f t="shared" si="575"/>
        <v>8.6904881373034756E-3</v>
      </c>
      <c r="N154" s="113">
        <f t="shared" si="575"/>
        <v>0.33892903735483554</v>
      </c>
      <c r="O154" s="113">
        <f t="shared" si="575"/>
        <v>5.8400080282679356</v>
      </c>
      <c r="P154" s="113">
        <f t="shared" si="575"/>
        <v>0.4345244068651738</v>
      </c>
      <c r="Q154" s="82">
        <f t="shared" si="575"/>
        <v>1.9988122715797991</v>
      </c>
      <c r="R154" s="122">
        <f t="shared" si="575"/>
        <v>0.38263437584429033</v>
      </c>
      <c r="S154" s="116">
        <f t="shared" si="575"/>
        <v>2.6175669802075316</v>
      </c>
      <c r="T154" s="117">
        <f t="shared" si="575"/>
        <v>5.7656043451082839</v>
      </c>
      <c r="U154" s="111">
        <f t="shared" si="575"/>
        <v>2.6088707443928886E-2</v>
      </c>
      <c r="V154" s="111">
        <f t="shared" si="575"/>
        <v>1.7392471629285922E-2</v>
      </c>
      <c r="W154" s="111">
        <f t="shared" si="575"/>
        <v>0.19131718792214517</v>
      </c>
      <c r="X154" s="111">
        <f t="shared" si="575"/>
        <v>3.1828223081593241</v>
      </c>
      <c r="Y154" s="111">
        <f t="shared" si="575"/>
        <v>2.765402989056462</v>
      </c>
      <c r="Z154" s="111">
        <f t="shared" si="574"/>
        <v>1.3566127870843019</v>
      </c>
      <c r="AA154" s="111">
        <f t="shared" si="574"/>
        <v>1.7392471629285922E-2</v>
      </c>
      <c r="AB154" s="111">
        <f t="shared" si="574"/>
        <v>9.6963029333269013</v>
      </c>
      <c r="AC154" s="111">
        <f t="shared" si="574"/>
        <v>2.7548847395252021</v>
      </c>
      <c r="AE154" s="179">
        <v>30</v>
      </c>
      <c r="AF154" s="157" t="s">
        <v>112</v>
      </c>
      <c r="AG154" s="33"/>
      <c r="AH154" s="33"/>
      <c r="AI154" s="33"/>
      <c r="AJ154" s="34"/>
      <c r="AK154" s="2">
        <f t="shared" si="469"/>
        <v>3828.4400000000005</v>
      </c>
      <c r="AL154" s="35">
        <f t="shared" si="470"/>
        <v>1.5291598803350237E-2</v>
      </c>
      <c r="AM154" s="143">
        <f t="shared" si="471"/>
        <v>0</v>
      </c>
      <c r="AN154" s="143">
        <f t="shared" si="472"/>
        <v>2</v>
      </c>
      <c r="AO154" s="143">
        <f t="shared" si="473"/>
        <v>0</v>
      </c>
      <c r="AP154" s="143">
        <f t="shared" si="474"/>
        <v>0</v>
      </c>
      <c r="AQ154" s="143">
        <f t="shared" si="475"/>
        <v>0</v>
      </c>
      <c r="AR154" s="143">
        <f t="shared" si="476"/>
        <v>6</v>
      </c>
      <c r="AS154" s="143">
        <f t="shared" si="477"/>
        <v>0</v>
      </c>
      <c r="AT154" s="36">
        <f t="shared" si="478"/>
        <v>2</v>
      </c>
      <c r="AU154" s="150">
        <f t="shared" si="479"/>
        <v>0</v>
      </c>
      <c r="AV154" s="148">
        <f t="shared" si="480"/>
        <v>3</v>
      </c>
      <c r="AW154" s="146">
        <f t="shared" si="481"/>
        <v>6</v>
      </c>
      <c r="AX154" s="126">
        <f t="shared" si="482"/>
        <v>0</v>
      </c>
      <c r="AY154" s="126">
        <f t="shared" si="483"/>
        <v>0</v>
      </c>
      <c r="AZ154" s="126">
        <f t="shared" si="484"/>
        <v>0</v>
      </c>
      <c r="BA154" s="126">
        <f t="shared" si="485"/>
        <v>3</v>
      </c>
      <c r="BB154" s="126">
        <f t="shared" si="486"/>
        <v>3</v>
      </c>
      <c r="BC154" s="126">
        <f t="shared" si="487"/>
        <v>1</v>
      </c>
      <c r="BD154" s="126">
        <f t="shared" si="488"/>
        <v>0</v>
      </c>
      <c r="BE154" s="126">
        <f t="shared" si="489"/>
        <v>10</v>
      </c>
      <c r="BF154" s="126">
        <f t="shared" si="490"/>
        <v>3</v>
      </c>
      <c r="BJ154" s="7">
        <f t="shared" si="491"/>
        <v>0</v>
      </c>
      <c r="BK154" s="7">
        <f t="shared" si="492"/>
        <v>0</v>
      </c>
      <c r="BL154" s="7">
        <f t="shared" si="493"/>
        <v>2</v>
      </c>
      <c r="BM154" s="7">
        <f t="shared" si="494"/>
        <v>0</v>
      </c>
      <c r="BN154" s="7">
        <f t="shared" si="495"/>
        <v>0</v>
      </c>
      <c r="BO154" s="7">
        <f t="shared" si="496"/>
        <v>0</v>
      </c>
      <c r="BP154" s="7">
        <f t="shared" si="497"/>
        <v>0</v>
      </c>
      <c r="BQ154" s="7">
        <f t="shared" si="498"/>
        <v>0</v>
      </c>
      <c r="BR154" s="7">
        <f t="shared" si="499"/>
        <v>0</v>
      </c>
      <c r="BS154" s="7">
        <f t="shared" si="500"/>
        <v>0</v>
      </c>
      <c r="BT154" s="7">
        <f t="shared" si="501"/>
        <v>6</v>
      </c>
      <c r="BU154" s="7">
        <f t="shared" si="502"/>
        <v>0</v>
      </c>
      <c r="BV154" s="7">
        <f t="shared" si="503"/>
        <v>0</v>
      </c>
      <c r="BW154" s="7">
        <f t="shared" si="504"/>
        <v>0</v>
      </c>
      <c r="BX154" s="7">
        <f t="shared" si="505"/>
        <v>2</v>
      </c>
      <c r="BY154" s="7">
        <f t="shared" si="506"/>
        <v>0</v>
      </c>
      <c r="BZ154" s="1">
        <f t="shared" si="507"/>
        <v>0</v>
      </c>
      <c r="CA154" s="1">
        <f t="shared" si="508"/>
        <v>0</v>
      </c>
      <c r="CB154" s="1">
        <f t="shared" si="509"/>
        <v>2.4000000000000004</v>
      </c>
      <c r="CC154" s="1">
        <f t="shared" si="510"/>
        <v>0.60000000000000009</v>
      </c>
      <c r="CD154" s="1">
        <f t="shared" si="511"/>
        <v>4.8000000000000007</v>
      </c>
      <c r="CE154" s="1">
        <f t="shared" si="512"/>
        <v>1.2000000000000002</v>
      </c>
      <c r="CF154" s="1">
        <f t="shared" si="513"/>
        <v>0</v>
      </c>
      <c r="CG154" s="1">
        <f t="shared" si="514"/>
        <v>0</v>
      </c>
      <c r="CH154" s="1">
        <f t="shared" si="515"/>
        <v>0</v>
      </c>
      <c r="CI154" s="1">
        <f t="shared" si="516"/>
        <v>0</v>
      </c>
      <c r="CJ154" s="1">
        <f t="shared" si="517"/>
        <v>0</v>
      </c>
      <c r="CK154" s="1">
        <f t="shared" si="518"/>
        <v>0</v>
      </c>
      <c r="CL154" s="1">
        <f t="shared" si="519"/>
        <v>2.4000000000000004</v>
      </c>
      <c r="CM154" s="1">
        <f t="shared" si="520"/>
        <v>0.60000000000000009</v>
      </c>
      <c r="CN154" s="1">
        <f t="shared" si="521"/>
        <v>2.4000000000000004</v>
      </c>
      <c r="CO154" s="1">
        <f t="shared" si="522"/>
        <v>0.60000000000000009</v>
      </c>
      <c r="CP154" s="1">
        <f t="shared" si="523"/>
        <v>0.8</v>
      </c>
      <c r="CQ154" s="1">
        <f t="shared" si="524"/>
        <v>0.2</v>
      </c>
      <c r="CR154" s="1">
        <f t="shared" si="525"/>
        <v>0</v>
      </c>
      <c r="CS154" s="1">
        <f t="shared" si="526"/>
        <v>0</v>
      </c>
      <c r="CT154" s="1">
        <f t="shared" si="527"/>
        <v>8</v>
      </c>
      <c r="CU154" s="1">
        <f t="shared" si="528"/>
        <v>2</v>
      </c>
      <c r="CV154" s="1">
        <f t="shared" si="529"/>
        <v>2.4000000000000004</v>
      </c>
      <c r="CW154" s="1">
        <f t="shared" si="530"/>
        <v>0.60000000000000009</v>
      </c>
      <c r="DA154" s="7">
        <f t="shared" si="531"/>
        <v>0</v>
      </c>
      <c r="DB154" s="7">
        <f t="shared" si="532"/>
        <v>0</v>
      </c>
      <c r="DC154" s="7">
        <f t="shared" si="533"/>
        <v>2</v>
      </c>
      <c r="DD154" s="7">
        <f t="shared" si="534"/>
        <v>0</v>
      </c>
      <c r="DE154" s="7">
        <f t="shared" si="535"/>
        <v>0</v>
      </c>
      <c r="DF154" s="7">
        <f t="shared" si="536"/>
        <v>0</v>
      </c>
      <c r="DG154" s="7">
        <f t="shared" si="537"/>
        <v>0</v>
      </c>
      <c r="DH154" s="7">
        <f t="shared" si="538"/>
        <v>0</v>
      </c>
      <c r="DI154" s="7">
        <f t="shared" si="539"/>
        <v>0</v>
      </c>
      <c r="DJ154" s="7">
        <f t="shared" si="540"/>
        <v>0</v>
      </c>
      <c r="DK154" s="7">
        <f t="shared" si="541"/>
        <v>6</v>
      </c>
      <c r="DL154" s="7">
        <f t="shared" si="542"/>
        <v>0</v>
      </c>
      <c r="DM154" s="7">
        <f t="shared" si="543"/>
        <v>0</v>
      </c>
      <c r="DN154" s="7">
        <f t="shared" si="544"/>
        <v>0</v>
      </c>
      <c r="DO154" s="7">
        <f t="shared" si="545"/>
        <v>2</v>
      </c>
      <c r="DP154" s="7">
        <f t="shared" si="546"/>
        <v>0</v>
      </c>
      <c r="DQ154" s="7">
        <f t="shared" si="547"/>
        <v>0</v>
      </c>
      <c r="DR154" s="7">
        <f t="shared" si="548"/>
        <v>0</v>
      </c>
      <c r="DS154" s="7">
        <f t="shared" si="549"/>
        <v>2</v>
      </c>
      <c r="DT154" s="7">
        <f t="shared" si="550"/>
        <v>1</v>
      </c>
      <c r="DU154" s="7">
        <f t="shared" si="551"/>
        <v>5</v>
      </c>
      <c r="DV154" s="7">
        <f t="shared" si="552"/>
        <v>1</v>
      </c>
      <c r="DW154" s="7">
        <f t="shared" si="553"/>
        <v>0</v>
      </c>
      <c r="DX154" s="7">
        <f t="shared" si="554"/>
        <v>0</v>
      </c>
      <c r="DY154" s="7">
        <f t="shared" si="555"/>
        <v>0</v>
      </c>
      <c r="DZ154" s="7">
        <f t="shared" si="556"/>
        <v>0</v>
      </c>
      <c r="EA154" s="7">
        <f t="shared" si="557"/>
        <v>0</v>
      </c>
      <c r="EB154" s="7">
        <f t="shared" si="558"/>
        <v>0</v>
      </c>
      <c r="EC154" s="7">
        <f t="shared" si="559"/>
        <v>2</v>
      </c>
      <c r="ED154" s="7">
        <f t="shared" si="560"/>
        <v>1</v>
      </c>
      <c r="EE154" s="7">
        <f t="shared" si="561"/>
        <v>2</v>
      </c>
      <c r="EF154" s="7">
        <f t="shared" si="562"/>
        <v>1</v>
      </c>
      <c r="EG154" s="7">
        <f t="shared" si="563"/>
        <v>1</v>
      </c>
      <c r="EH154" s="7">
        <f t="shared" si="564"/>
        <v>0</v>
      </c>
      <c r="EI154" s="7">
        <f t="shared" si="565"/>
        <v>0</v>
      </c>
      <c r="EJ154" s="7">
        <f t="shared" si="566"/>
        <v>0</v>
      </c>
      <c r="EK154" s="7">
        <f t="shared" si="567"/>
        <v>8</v>
      </c>
      <c r="EL154" s="7">
        <f t="shared" si="568"/>
        <v>2</v>
      </c>
      <c r="EM154" s="7">
        <f t="shared" si="569"/>
        <v>2</v>
      </c>
      <c r="EN154" s="7">
        <f t="shared" si="570"/>
        <v>1</v>
      </c>
      <c r="EP154" s="1">
        <v>30</v>
      </c>
      <c r="EQ154" s="10">
        <f t="shared" si="464"/>
        <v>77.925454545454556</v>
      </c>
      <c r="ER154" s="10">
        <f t="shared" si="571"/>
        <v>3.6780000000000004</v>
      </c>
      <c r="ET154" s="1" t="str">
        <f t="shared" si="466"/>
        <v>[77.93, 3.68]</v>
      </c>
      <c r="FC154" s="203"/>
      <c r="FD154" s="204"/>
      <c r="FE154" s="204"/>
      <c r="FF154" s="204"/>
      <c r="FG154" s="204"/>
      <c r="FH154" s="204"/>
      <c r="FI154" s="204"/>
      <c r="FJ154" s="204"/>
      <c r="FK154" s="204"/>
      <c r="FL154" s="204"/>
      <c r="FM154" s="204"/>
      <c r="FN154" s="204"/>
      <c r="FO154" s="204"/>
      <c r="FP154" s="204"/>
      <c r="FQ154" s="204"/>
      <c r="FR154" s="204"/>
      <c r="FS154" s="204"/>
      <c r="FT154" s="204"/>
      <c r="FU154" s="204"/>
      <c r="FV154" s="204"/>
      <c r="FW154" s="204"/>
      <c r="FX154" s="204"/>
      <c r="FY154" s="204"/>
      <c r="FZ154" s="204"/>
      <c r="GA154" s="204"/>
      <c r="GB154" s="204"/>
      <c r="GC154" s="204"/>
      <c r="GD154" s="204"/>
      <c r="GE154" s="204"/>
      <c r="GF154" s="204"/>
      <c r="GG154" s="204"/>
      <c r="GH154" s="204"/>
      <c r="GI154" s="204"/>
      <c r="GJ154" s="204"/>
      <c r="GK154" s="204"/>
      <c r="GL154" s="204"/>
      <c r="GM154" s="204"/>
      <c r="GN154" s="204"/>
      <c r="GO154" s="204"/>
      <c r="GP154" s="204"/>
      <c r="GQ154" s="204"/>
      <c r="GR154" s="204"/>
      <c r="GS154" s="204"/>
      <c r="GT154" s="204"/>
      <c r="GU154" s="204"/>
      <c r="GV154" s="204"/>
      <c r="GW154" s="204"/>
      <c r="GX154" s="204"/>
      <c r="GY154" s="204"/>
      <c r="GZ154" s="204"/>
      <c r="HA154" s="204"/>
      <c r="HB154" s="204"/>
      <c r="HC154" s="204"/>
      <c r="HD154" s="204"/>
      <c r="HE154" s="204"/>
      <c r="HF154" s="204"/>
      <c r="HG154" s="204"/>
      <c r="HH154" s="204"/>
      <c r="HI154" s="204"/>
      <c r="HJ154" s="204"/>
      <c r="HK154" s="204"/>
      <c r="HL154" s="204"/>
      <c r="HM154" s="204"/>
      <c r="HN154" s="204"/>
      <c r="HO154" s="204"/>
      <c r="HQ154" s="51"/>
      <c r="HR154" s="51"/>
      <c r="HS154" s="51"/>
      <c r="HT154" s="51"/>
      <c r="HU154" s="51"/>
      <c r="HV154" s="51"/>
      <c r="HW154" s="51"/>
      <c r="HX154" s="51"/>
      <c r="HY154" s="51"/>
      <c r="HZ154" s="51"/>
      <c r="IA154" s="51"/>
      <c r="IB154" s="51"/>
      <c r="IC154" s="51"/>
      <c r="ID154" s="51"/>
      <c r="IE154" s="51"/>
      <c r="IF154" s="51"/>
      <c r="IG154" s="51"/>
      <c r="IH154" s="51"/>
      <c r="II154" s="51"/>
      <c r="IJ154" s="51"/>
      <c r="IK154" s="51"/>
      <c r="IL154" s="51"/>
      <c r="IM154" s="51"/>
      <c r="IN154" s="51"/>
      <c r="IO154" s="51"/>
      <c r="IP154" s="51"/>
      <c r="IQ154" s="51"/>
      <c r="IR154" s="51"/>
      <c r="IS154" s="51"/>
      <c r="IT154" s="51"/>
      <c r="IU154" s="51"/>
      <c r="IV154" s="51"/>
      <c r="IW154" s="51"/>
      <c r="IX154" s="51"/>
      <c r="IY154" s="51"/>
      <c r="IZ154" s="51"/>
      <c r="JA154" s="51"/>
      <c r="JB154" s="51"/>
      <c r="JC154" s="51"/>
      <c r="JD154" s="51"/>
      <c r="JE154" s="51"/>
      <c r="JF154" s="51"/>
      <c r="JG154" s="51"/>
      <c r="JH154" s="51"/>
      <c r="JI154" s="51"/>
      <c r="JJ154" s="51"/>
      <c r="JK154" s="51"/>
      <c r="JL154" s="51"/>
      <c r="JM154" s="51"/>
      <c r="JN154" s="51"/>
      <c r="JO154" s="51"/>
      <c r="JP154" s="51"/>
      <c r="JQ154" s="51"/>
      <c r="JR154" s="51"/>
      <c r="JS154" s="51"/>
      <c r="JT154" s="51"/>
      <c r="JU154" s="51"/>
      <c r="JV154" s="51"/>
      <c r="JW154" s="51"/>
      <c r="JX154" s="51"/>
    </row>
    <row r="155" spans="2:284" x14ac:dyDescent="0.35">
      <c r="B155" s="179">
        <v>31</v>
      </c>
      <c r="C155" s="158" t="s">
        <v>139</v>
      </c>
      <c r="D155" s="33"/>
      <c r="E155" s="33"/>
      <c r="F155" s="33"/>
      <c r="G155" s="34"/>
      <c r="H155" s="2">
        <f t="shared" si="467"/>
        <v>6835.2900000000009</v>
      </c>
      <c r="I155" s="35">
        <f t="shared" si="468"/>
        <v>2.7301593438724868E-2</v>
      </c>
      <c r="J155" s="113">
        <f t="shared" si="575"/>
        <v>0.49683980902066333</v>
      </c>
      <c r="K155" s="113">
        <f t="shared" si="575"/>
        <v>2.8859726778440846</v>
      </c>
      <c r="L155" s="113">
        <f t="shared" si="575"/>
        <v>0.27928767850104042</v>
      </c>
      <c r="M155" s="113">
        <f t="shared" si="575"/>
        <v>1.551598213894669E-2</v>
      </c>
      <c r="N155" s="113">
        <f t="shared" si="575"/>
        <v>0.60512330341892095</v>
      </c>
      <c r="O155" s="113">
        <f t="shared" si="575"/>
        <v>10.426739997372177</v>
      </c>
      <c r="P155" s="113">
        <f t="shared" si="575"/>
        <v>0.77579910694733456</v>
      </c>
      <c r="Q155" s="82">
        <f t="shared" si="575"/>
        <v>3.5686758919577382</v>
      </c>
      <c r="R155" s="122">
        <f t="shared" si="575"/>
        <v>0.68315473740341204</v>
      </c>
      <c r="S155" s="116">
        <f t="shared" si="575"/>
        <v>4.6733994536006147</v>
      </c>
      <c r="T155" s="117">
        <f t="shared" si="575"/>
        <v>10.293899793146869</v>
      </c>
      <c r="U155" s="111">
        <f t="shared" si="575"/>
        <v>4.6578732095687185E-2</v>
      </c>
      <c r="V155" s="111">
        <f t="shared" si="575"/>
        <v>3.1052488063791458E-2</v>
      </c>
      <c r="W155" s="111">
        <f t="shared" si="575"/>
        <v>0.34157736870170602</v>
      </c>
      <c r="X155" s="111">
        <f t="shared" si="575"/>
        <v>5.682605315673837</v>
      </c>
      <c r="Y155" s="111">
        <f t="shared" si="575"/>
        <v>4.9373456021428428</v>
      </c>
      <c r="Z155" s="111">
        <f t="shared" si="574"/>
        <v>2.4220940689757335</v>
      </c>
      <c r="AA155" s="111">
        <f t="shared" si="574"/>
        <v>3.1052488063791458E-2</v>
      </c>
      <c r="AB155" s="111">
        <f t="shared" si="574"/>
        <v>17.311762095563736</v>
      </c>
      <c r="AC155" s="111">
        <f t="shared" si="574"/>
        <v>4.9185663380461015</v>
      </c>
      <c r="AE155" s="179">
        <v>31</v>
      </c>
      <c r="AF155" s="158" t="s">
        <v>139</v>
      </c>
      <c r="AG155" s="33"/>
      <c r="AH155" s="33"/>
      <c r="AI155" s="33"/>
      <c r="AJ155" s="34"/>
      <c r="AK155" s="2">
        <f t="shared" si="469"/>
        <v>6835.2900000000009</v>
      </c>
      <c r="AL155" s="35">
        <f t="shared" si="470"/>
        <v>2.7301593438724868E-2</v>
      </c>
      <c r="AM155" s="143">
        <f t="shared" si="471"/>
        <v>0</v>
      </c>
      <c r="AN155" s="143">
        <f t="shared" si="472"/>
        <v>3</v>
      </c>
      <c r="AO155" s="143">
        <f t="shared" si="473"/>
        <v>0</v>
      </c>
      <c r="AP155" s="143">
        <f t="shared" si="474"/>
        <v>0</v>
      </c>
      <c r="AQ155" s="143">
        <f t="shared" si="475"/>
        <v>1</v>
      </c>
      <c r="AR155" s="143">
        <f t="shared" si="476"/>
        <v>10</v>
      </c>
      <c r="AS155" s="143">
        <f t="shared" si="477"/>
        <v>1</v>
      </c>
      <c r="AT155" s="36">
        <f t="shared" si="478"/>
        <v>4</v>
      </c>
      <c r="AU155" s="150">
        <f t="shared" si="479"/>
        <v>1</v>
      </c>
      <c r="AV155" s="148">
        <f t="shared" si="480"/>
        <v>5</v>
      </c>
      <c r="AW155" s="146">
        <f t="shared" si="481"/>
        <v>10</v>
      </c>
      <c r="AX155" s="126">
        <f t="shared" si="482"/>
        <v>0</v>
      </c>
      <c r="AY155" s="126">
        <f t="shared" si="483"/>
        <v>0</v>
      </c>
      <c r="AZ155" s="126">
        <f t="shared" si="484"/>
        <v>0</v>
      </c>
      <c r="BA155" s="126">
        <f t="shared" si="485"/>
        <v>6</v>
      </c>
      <c r="BB155" s="126">
        <f t="shared" si="486"/>
        <v>5</v>
      </c>
      <c r="BC155" s="126">
        <f t="shared" si="487"/>
        <v>2</v>
      </c>
      <c r="BD155" s="126">
        <f t="shared" si="488"/>
        <v>0</v>
      </c>
      <c r="BE155" s="126">
        <f t="shared" si="489"/>
        <v>17</v>
      </c>
      <c r="BF155" s="126">
        <f t="shared" si="490"/>
        <v>5</v>
      </c>
      <c r="BJ155" s="7">
        <f t="shared" si="491"/>
        <v>0</v>
      </c>
      <c r="BK155" s="7">
        <f t="shared" si="492"/>
        <v>0</v>
      </c>
      <c r="BL155" s="7">
        <f t="shared" si="493"/>
        <v>3</v>
      </c>
      <c r="BM155" s="7">
        <f t="shared" si="494"/>
        <v>0</v>
      </c>
      <c r="BN155" s="7">
        <f t="shared" si="495"/>
        <v>0</v>
      </c>
      <c r="BO155" s="7">
        <f t="shared" si="496"/>
        <v>0</v>
      </c>
      <c r="BP155" s="7">
        <f t="shared" si="497"/>
        <v>0</v>
      </c>
      <c r="BQ155" s="7">
        <f t="shared" si="498"/>
        <v>0</v>
      </c>
      <c r="BR155" s="7">
        <f t="shared" si="499"/>
        <v>1</v>
      </c>
      <c r="BS155" s="7">
        <f t="shared" si="500"/>
        <v>0</v>
      </c>
      <c r="BT155" s="7">
        <f t="shared" si="501"/>
        <v>10</v>
      </c>
      <c r="BU155" s="7">
        <f t="shared" si="502"/>
        <v>0</v>
      </c>
      <c r="BV155" s="7">
        <f t="shared" si="503"/>
        <v>1</v>
      </c>
      <c r="BW155" s="7">
        <f t="shared" si="504"/>
        <v>0</v>
      </c>
      <c r="BX155" s="7">
        <f t="shared" si="505"/>
        <v>4</v>
      </c>
      <c r="BY155" s="7">
        <f t="shared" si="506"/>
        <v>0</v>
      </c>
      <c r="BZ155" s="1">
        <f t="shared" si="507"/>
        <v>0.8</v>
      </c>
      <c r="CA155" s="1">
        <f t="shared" si="508"/>
        <v>0.2</v>
      </c>
      <c r="CB155" s="1">
        <f t="shared" si="509"/>
        <v>4</v>
      </c>
      <c r="CC155" s="1">
        <f t="shared" si="510"/>
        <v>1</v>
      </c>
      <c r="CD155" s="1">
        <f t="shared" si="511"/>
        <v>8</v>
      </c>
      <c r="CE155" s="1">
        <f t="shared" si="512"/>
        <v>2</v>
      </c>
      <c r="CF155" s="1">
        <f t="shared" si="513"/>
        <v>0</v>
      </c>
      <c r="CG155" s="1">
        <f t="shared" si="514"/>
        <v>0</v>
      </c>
      <c r="CH155" s="1">
        <f t="shared" si="515"/>
        <v>0</v>
      </c>
      <c r="CI155" s="1">
        <f t="shared" si="516"/>
        <v>0</v>
      </c>
      <c r="CJ155" s="1">
        <f t="shared" si="517"/>
        <v>0</v>
      </c>
      <c r="CK155" s="1">
        <f t="shared" si="518"/>
        <v>0</v>
      </c>
      <c r="CL155" s="1">
        <f t="shared" si="519"/>
        <v>4.8000000000000007</v>
      </c>
      <c r="CM155" s="1">
        <f t="shared" si="520"/>
        <v>1.2000000000000002</v>
      </c>
      <c r="CN155" s="1">
        <f t="shared" si="521"/>
        <v>4</v>
      </c>
      <c r="CO155" s="1">
        <f t="shared" si="522"/>
        <v>1</v>
      </c>
      <c r="CP155" s="1">
        <f t="shared" si="523"/>
        <v>1.6</v>
      </c>
      <c r="CQ155" s="1">
        <f t="shared" si="524"/>
        <v>0.4</v>
      </c>
      <c r="CR155" s="1">
        <f t="shared" si="525"/>
        <v>0</v>
      </c>
      <c r="CS155" s="1">
        <f t="shared" si="526"/>
        <v>0</v>
      </c>
      <c r="CT155" s="1">
        <f t="shared" si="527"/>
        <v>13.600000000000001</v>
      </c>
      <c r="CU155" s="1">
        <f t="shared" si="528"/>
        <v>3.4000000000000004</v>
      </c>
      <c r="CV155" s="1">
        <f t="shared" si="529"/>
        <v>4</v>
      </c>
      <c r="CW155" s="1">
        <f t="shared" si="530"/>
        <v>1</v>
      </c>
      <c r="DA155" s="7">
        <f t="shared" si="531"/>
        <v>0</v>
      </c>
      <c r="DB155" s="7">
        <f t="shared" si="532"/>
        <v>0</v>
      </c>
      <c r="DC155" s="7">
        <f t="shared" si="533"/>
        <v>3</v>
      </c>
      <c r="DD155" s="7">
        <f t="shared" si="534"/>
        <v>0</v>
      </c>
      <c r="DE155" s="7">
        <f t="shared" si="535"/>
        <v>0</v>
      </c>
      <c r="DF155" s="7">
        <f t="shared" si="536"/>
        <v>0</v>
      </c>
      <c r="DG155" s="7">
        <f t="shared" si="537"/>
        <v>0</v>
      </c>
      <c r="DH155" s="7">
        <f t="shared" si="538"/>
        <v>0</v>
      </c>
      <c r="DI155" s="7">
        <f t="shared" si="539"/>
        <v>1</v>
      </c>
      <c r="DJ155" s="7">
        <f t="shared" si="540"/>
        <v>0</v>
      </c>
      <c r="DK155" s="7">
        <f t="shared" si="541"/>
        <v>10</v>
      </c>
      <c r="DL155" s="7">
        <f t="shared" si="542"/>
        <v>0</v>
      </c>
      <c r="DM155" s="7">
        <f t="shared" si="543"/>
        <v>1</v>
      </c>
      <c r="DN155" s="7">
        <f t="shared" si="544"/>
        <v>0</v>
      </c>
      <c r="DO155" s="7">
        <f t="shared" si="545"/>
        <v>4</v>
      </c>
      <c r="DP155" s="7">
        <f t="shared" si="546"/>
        <v>0</v>
      </c>
      <c r="DQ155" s="7">
        <f t="shared" si="547"/>
        <v>1</v>
      </c>
      <c r="DR155" s="7">
        <f t="shared" si="548"/>
        <v>0</v>
      </c>
      <c r="DS155" s="7">
        <f t="shared" si="549"/>
        <v>4</v>
      </c>
      <c r="DT155" s="7">
        <f t="shared" si="550"/>
        <v>1</v>
      </c>
      <c r="DU155" s="7">
        <f t="shared" si="551"/>
        <v>8</v>
      </c>
      <c r="DV155" s="7">
        <f t="shared" si="552"/>
        <v>2</v>
      </c>
      <c r="DW155" s="7">
        <f t="shared" si="553"/>
        <v>0</v>
      </c>
      <c r="DX155" s="7">
        <f t="shared" si="554"/>
        <v>0</v>
      </c>
      <c r="DY155" s="7">
        <f t="shared" si="555"/>
        <v>0</v>
      </c>
      <c r="DZ155" s="7">
        <f t="shared" si="556"/>
        <v>0</v>
      </c>
      <c r="EA155" s="7">
        <f t="shared" si="557"/>
        <v>0</v>
      </c>
      <c r="EB155" s="7">
        <f t="shared" si="558"/>
        <v>0</v>
      </c>
      <c r="EC155" s="7">
        <f t="shared" si="559"/>
        <v>5</v>
      </c>
      <c r="ED155" s="7">
        <f t="shared" si="560"/>
        <v>1</v>
      </c>
      <c r="EE155" s="7">
        <f t="shared" si="561"/>
        <v>4</v>
      </c>
      <c r="EF155" s="7">
        <f t="shared" si="562"/>
        <v>1</v>
      </c>
      <c r="EG155" s="7">
        <f t="shared" si="563"/>
        <v>2</v>
      </c>
      <c r="EH155" s="7">
        <f t="shared" si="564"/>
        <v>0</v>
      </c>
      <c r="EI155" s="7">
        <f t="shared" si="565"/>
        <v>0</v>
      </c>
      <c r="EJ155" s="7">
        <f t="shared" si="566"/>
        <v>0</v>
      </c>
      <c r="EK155" s="7">
        <f t="shared" si="567"/>
        <v>14</v>
      </c>
      <c r="EL155" s="7">
        <f t="shared" si="568"/>
        <v>3</v>
      </c>
      <c r="EM155" s="7">
        <f t="shared" si="569"/>
        <v>4</v>
      </c>
      <c r="EN155" s="7">
        <f t="shared" si="570"/>
        <v>1</v>
      </c>
      <c r="EP155" s="1">
        <v>31</v>
      </c>
      <c r="EQ155" s="10">
        <f t="shared" si="464"/>
        <v>149.93867321867322</v>
      </c>
      <c r="ER155" s="10">
        <f t="shared" si="571"/>
        <v>4.9859999999999998</v>
      </c>
      <c r="ET155" s="1" t="str">
        <f t="shared" si="466"/>
        <v>[149.94, 4.99]</v>
      </c>
      <c r="FC155" s="203"/>
      <c r="FD155" s="204"/>
      <c r="FE155" s="204"/>
      <c r="FF155" s="204"/>
      <c r="FG155" s="204"/>
      <c r="FH155" s="204"/>
      <c r="FI155" s="204"/>
      <c r="FJ155" s="204"/>
      <c r="FK155" s="204"/>
      <c r="FL155" s="204"/>
      <c r="FM155" s="204"/>
      <c r="FN155" s="204"/>
      <c r="FO155" s="204"/>
      <c r="FP155" s="204"/>
      <c r="FQ155" s="204"/>
      <c r="FR155" s="204"/>
      <c r="FS155" s="204"/>
      <c r="FT155" s="204"/>
      <c r="FU155" s="204"/>
      <c r="FV155" s="204"/>
      <c r="FW155" s="204"/>
      <c r="FX155" s="204"/>
      <c r="FY155" s="204"/>
      <c r="FZ155" s="204"/>
      <c r="GA155" s="204"/>
      <c r="GB155" s="204"/>
      <c r="GC155" s="204"/>
      <c r="GD155" s="204"/>
      <c r="GE155" s="204"/>
      <c r="GF155" s="204"/>
      <c r="GG155" s="204"/>
      <c r="GH155" s="204"/>
      <c r="GI155" s="204"/>
      <c r="GJ155" s="204"/>
      <c r="GK155" s="204"/>
      <c r="GL155" s="204"/>
      <c r="GM155" s="204"/>
      <c r="GN155" s="204"/>
      <c r="GO155" s="204"/>
      <c r="GP155" s="204"/>
      <c r="GQ155" s="204"/>
      <c r="GR155" s="204"/>
      <c r="GS155" s="204"/>
      <c r="GT155" s="204"/>
      <c r="GU155" s="204"/>
      <c r="GV155" s="204"/>
      <c r="GW155" s="204"/>
      <c r="GX155" s="204"/>
      <c r="GY155" s="204"/>
      <c r="GZ155" s="204"/>
      <c r="HA155" s="204"/>
      <c r="HB155" s="204"/>
      <c r="HC155" s="204"/>
      <c r="HD155" s="204"/>
      <c r="HE155" s="204"/>
      <c r="HF155" s="204"/>
      <c r="HG155" s="204"/>
      <c r="HH155" s="204"/>
      <c r="HI155" s="204"/>
      <c r="HJ155" s="204"/>
      <c r="HK155" s="204"/>
      <c r="HL155" s="204"/>
      <c r="HM155" s="204"/>
      <c r="HN155" s="204"/>
      <c r="HO155" s="204"/>
      <c r="HQ155" s="51"/>
      <c r="HR155" s="51"/>
      <c r="HS155" s="51"/>
      <c r="HT155" s="51"/>
      <c r="HU155" s="51"/>
      <c r="HV155" s="51"/>
      <c r="HW155" s="51"/>
      <c r="HX155" s="51"/>
      <c r="HY155" s="51"/>
      <c r="HZ155" s="51"/>
      <c r="IA155" s="51"/>
      <c r="IB155" s="51"/>
      <c r="IC155" s="51"/>
      <c r="ID155" s="51"/>
      <c r="IE155" s="51"/>
      <c r="IF155" s="51"/>
      <c r="IG155" s="51"/>
      <c r="IH155" s="51"/>
      <c r="II155" s="51"/>
      <c r="IJ155" s="51"/>
      <c r="IK155" s="51"/>
      <c r="IL155" s="51"/>
      <c r="IM155" s="51"/>
      <c r="IN155" s="51"/>
      <c r="IO155" s="51"/>
      <c r="IP155" s="51"/>
      <c r="IQ155" s="51"/>
      <c r="IR155" s="51"/>
      <c r="IS155" s="51"/>
      <c r="IT155" s="51"/>
      <c r="IU155" s="51"/>
      <c r="IV155" s="51"/>
      <c r="IW155" s="51"/>
      <c r="IX155" s="51"/>
      <c r="IY155" s="51"/>
      <c r="IZ155" s="51"/>
      <c r="JA155" s="51"/>
      <c r="JB155" s="51"/>
      <c r="JC155" s="51"/>
      <c r="JD155" s="51"/>
      <c r="JE155" s="51"/>
      <c r="JF155" s="51"/>
      <c r="JG155" s="51"/>
      <c r="JH155" s="51"/>
      <c r="JI155" s="51"/>
      <c r="JJ155" s="51"/>
      <c r="JK155" s="51"/>
      <c r="JL155" s="51"/>
      <c r="JM155" s="51"/>
      <c r="JN155" s="51"/>
      <c r="JO155" s="51"/>
      <c r="JP155" s="51"/>
      <c r="JQ155" s="51"/>
      <c r="JR155" s="51"/>
      <c r="JS155" s="51"/>
      <c r="JT155" s="51"/>
      <c r="JU155" s="51"/>
      <c r="JV155" s="51"/>
      <c r="JW155" s="51"/>
      <c r="JX155" s="51"/>
    </row>
    <row r="156" spans="2:284" x14ac:dyDescent="0.35">
      <c r="B156" s="179">
        <v>32</v>
      </c>
      <c r="C156" s="157" t="s">
        <v>140</v>
      </c>
      <c r="D156" s="33"/>
      <c r="E156" s="33"/>
      <c r="F156" s="33"/>
      <c r="G156" s="34"/>
      <c r="H156" s="2">
        <f t="shared" si="467"/>
        <v>4408.0300000000007</v>
      </c>
      <c r="I156" s="35">
        <f t="shared" si="468"/>
        <v>1.7606603805500921E-2</v>
      </c>
      <c r="J156" s="113">
        <f t="shared" si="575"/>
        <v>0.3204084659696011</v>
      </c>
      <c r="K156" s="113">
        <f t="shared" si="575"/>
        <v>1.8611432935716059</v>
      </c>
      <c r="L156" s="113">
        <f t="shared" si="575"/>
        <v>0.1801106413133812</v>
      </c>
      <c r="M156" s="113">
        <f t="shared" si="575"/>
        <v>1.000614673963229E-2</v>
      </c>
      <c r="N156" s="113">
        <f t="shared" si="575"/>
        <v>0.39023972284565928</v>
      </c>
      <c r="O156" s="113">
        <f t="shared" si="575"/>
        <v>6.7241306090328985</v>
      </c>
      <c r="P156" s="113">
        <f t="shared" si="575"/>
        <v>0.50030733698161445</v>
      </c>
      <c r="Q156" s="82">
        <f t="shared" si="575"/>
        <v>2.3014137501154259</v>
      </c>
      <c r="R156" s="122">
        <f t="shared" si="575"/>
        <v>0.44056164070820153</v>
      </c>
      <c r="S156" s="116">
        <f t="shared" si="575"/>
        <v>3.0138421330265608</v>
      </c>
      <c r="T156" s="117">
        <f t="shared" si="575"/>
        <v>6.6384629043076737</v>
      </c>
      <c r="U156" s="111">
        <f t="shared" si="575"/>
        <v>3.0038293684650105E-2</v>
      </c>
      <c r="V156" s="111">
        <f t="shared" si="575"/>
        <v>2.0025529123100069E-2</v>
      </c>
      <c r="W156" s="111">
        <f t="shared" si="575"/>
        <v>0.22028082035410076</v>
      </c>
      <c r="X156" s="111">
        <f t="shared" si="575"/>
        <v>3.6646718295273129</v>
      </c>
      <c r="Y156" s="111">
        <f t="shared" si="575"/>
        <v>3.1840591305729116</v>
      </c>
      <c r="Z156" s="111">
        <f t="shared" si="574"/>
        <v>1.5619912716018054</v>
      </c>
      <c r="AA156" s="111">
        <f t="shared" si="574"/>
        <v>2.0025529123100069E-2</v>
      </c>
      <c r="AB156" s="111">
        <f t="shared" si="574"/>
        <v>11.164232486128288</v>
      </c>
      <c r="AC156" s="111">
        <f t="shared" si="574"/>
        <v>3.171948516463436</v>
      </c>
      <c r="AE156" s="179">
        <v>32</v>
      </c>
      <c r="AF156" s="157" t="s">
        <v>140</v>
      </c>
      <c r="AG156" s="33"/>
      <c r="AH156" s="33"/>
      <c r="AI156" s="33"/>
      <c r="AJ156" s="34"/>
      <c r="AK156" s="2">
        <f t="shared" si="469"/>
        <v>4408.0300000000007</v>
      </c>
      <c r="AL156" s="35">
        <f t="shared" si="470"/>
        <v>1.7606603805500921E-2</v>
      </c>
      <c r="AM156" s="143">
        <f t="shared" si="471"/>
        <v>0</v>
      </c>
      <c r="AN156" s="143">
        <f t="shared" si="472"/>
        <v>2</v>
      </c>
      <c r="AO156" s="143">
        <f t="shared" si="473"/>
        <v>0</v>
      </c>
      <c r="AP156" s="143">
        <f t="shared" si="474"/>
        <v>0</v>
      </c>
      <c r="AQ156" s="143">
        <f t="shared" si="475"/>
        <v>0</v>
      </c>
      <c r="AR156" s="143">
        <f t="shared" si="476"/>
        <v>7</v>
      </c>
      <c r="AS156" s="143">
        <f t="shared" si="477"/>
        <v>1</v>
      </c>
      <c r="AT156" s="36">
        <f t="shared" si="478"/>
        <v>2</v>
      </c>
      <c r="AU156" s="150">
        <f t="shared" si="479"/>
        <v>0</v>
      </c>
      <c r="AV156" s="148">
        <f t="shared" si="480"/>
        <v>3</v>
      </c>
      <c r="AW156" s="146">
        <f t="shared" si="481"/>
        <v>7</v>
      </c>
      <c r="AX156" s="126">
        <f t="shared" si="482"/>
        <v>0</v>
      </c>
      <c r="AY156" s="126">
        <f t="shared" si="483"/>
        <v>0</v>
      </c>
      <c r="AZ156" s="126">
        <f t="shared" si="484"/>
        <v>0</v>
      </c>
      <c r="BA156" s="126">
        <f t="shared" si="485"/>
        <v>4</v>
      </c>
      <c r="BB156" s="126">
        <f t="shared" si="486"/>
        <v>3</v>
      </c>
      <c r="BC156" s="126">
        <f t="shared" si="487"/>
        <v>2</v>
      </c>
      <c r="BD156" s="126">
        <f t="shared" si="488"/>
        <v>0</v>
      </c>
      <c r="BE156" s="126">
        <f t="shared" si="489"/>
        <v>11</v>
      </c>
      <c r="BF156" s="126">
        <f t="shared" si="490"/>
        <v>3</v>
      </c>
      <c r="BJ156" s="7">
        <f t="shared" si="491"/>
        <v>0</v>
      </c>
      <c r="BK156" s="7">
        <f t="shared" si="492"/>
        <v>0</v>
      </c>
      <c r="BL156" s="7">
        <f t="shared" si="493"/>
        <v>2</v>
      </c>
      <c r="BM156" s="7">
        <f t="shared" si="494"/>
        <v>0</v>
      </c>
      <c r="BN156" s="7">
        <f t="shared" si="495"/>
        <v>0</v>
      </c>
      <c r="BO156" s="7">
        <f t="shared" si="496"/>
        <v>0</v>
      </c>
      <c r="BP156" s="7">
        <f t="shared" si="497"/>
        <v>0</v>
      </c>
      <c r="BQ156" s="7">
        <f t="shared" si="498"/>
        <v>0</v>
      </c>
      <c r="BR156" s="7">
        <f t="shared" si="499"/>
        <v>0</v>
      </c>
      <c r="BS156" s="7">
        <f t="shared" si="500"/>
        <v>0</v>
      </c>
      <c r="BT156" s="7">
        <f t="shared" si="501"/>
        <v>7</v>
      </c>
      <c r="BU156" s="7">
        <f t="shared" si="502"/>
        <v>0</v>
      </c>
      <c r="BV156" s="7">
        <f t="shared" si="503"/>
        <v>1</v>
      </c>
      <c r="BW156" s="7">
        <f t="shared" si="504"/>
        <v>0</v>
      </c>
      <c r="BX156" s="7">
        <f t="shared" si="505"/>
        <v>2</v>
      </c>
      <c r="BY156" s="7">
        <f t="shared" si="506"/>
        <v>0</v>
      </c>
      <c r="BZ156" s="1">
        <f t="shared" si="507"/>
        <v>0</v>
      </c>
      <c r="CA156" s="1">
        <f t="shared" si="508"/>
        <v>0</v>
      </c>
      <c r="CB156" s="1">
        <f t="shared" si="509"/>
        <v>2.4000000000000004</v>
      </c>
      <c r="CC156" s="1">
        <f t="shared" si="510"/>
        <v>0.60000000000000009</v>
      </c>
      <c r="CD156" s="1">
        <f t="shared" si="511"/>
        <v>5.6000000000000005</v>
      </c>
      <c r="CE156" s="1">
        <f t="shared" si="512"/>
        <v>1.4000000000000001</v>
      </c>
      <c r="CF156" s="1">
        <f t="shared" si="513"/>
        <v>0</v>
      </c>
      <c r="CG156" s="1">
        <f t="shared" si="514"/>
        <v>0</v>
      </c>
      <c r="CH156" s="1">
        <f t="shared" si="515"/>
        <v>0</v>
      </c>
      <c r="CI156" s="1">
        <f t="shared" si="516"/>
        <v>0</v>
      </c>
      <c r="CJ156" s="1">
        <f t="shared" si="517"/>
        <v>0</v>
      </c>
      <c r="CK156" s="1">
        <f t="shared" si="518"/>
        <v>0</v>
      </c>
      <c r="CL156" s="1">
        <f t="shared" si="519"/>
        <v>3.2</v>
      </c>
      <c r="CM156" s="1">
        <f t="shared" si="520"/>
        <v>0.8</v>
      </c>
      <c r="CN156" s="1">
        <f t="shared" si="521"/>
        <v>2.4000000000000004</v>
      </c>
      <c r="CO156" s="1">
        <f t="shared" si="522"/>
        <v>0.60000000000000009</v>
      </c>
      <c r="CP156" s="1">
        <f t="shared" si="523"/>
        <v>1.6</v>
      </c>
      <c r="CQ156" s="1">
        <f t="shared" si="524"/>
        <v>0.4</v>
      </c>
      <c r="CR156" s="1">
        <f t="shared" si="525"/>
        <v>0</v>
      </c>
      <c r="CS156" s="1">
        <f t="shared" si="526"/>
        <v>0</v>
      </c>
      <c r="CT156" s="1">
        <f t="shared" si="527"/>
        <v>8.8000000000000007</v>
      </c>
      <c r="CU156" s="1">
        <f t="shared" si="528"/>
        <v>2.2000000000000002</v>
      </c>
      <c r="CV156" s="1">
        <f t="shared" si="529"/>
        <v>2.4000000000000004</v>
      </c>
      <c r="CW156" s="1">
        <f t="shared" si="530"/>
        <v>0.60000000000000009</v>
      </c>
      <c r="DA156" s="7">
        <f t="shared" si="531"/>
        <v>0</v>
      </c>
      <c r="DB156" s="7">
        <f t="shared" si="532"/>
        <v>0</v>
      </c>
      <c r="DC156" s="7">
        <f t="shared" si="533"/>
        <v>2</v>
      </c>
      <c r="DD156" s="7">
        <f t="shared" si="534"/>
        <v>0</v>
      </c>
      <c r="DE156" s="7">
        <f t="shared" si="535"/>
        <v>0</v>
      </c>
      <c r="DF156" s="7">
        <f t="shared" si="536"/>
        <v>0</v>
      </c>
      <c r="DG156" s="7">
        <f t="shared" si="537"/>
        <v>0</v>
      </c>
      <c r="DH156" s="7">
        <f t="shared" si="538"/>
        <v>0</v>
      </c>
      <c r="DI156" s="7">
        <f t="shared" si="539"/>
        <v>0</v>
      </c>
      <c r="DJ156" s="7">
        <f t="shared" si="540"/>
        <v>0</v>
      </c>
      <c r="DK156" s="7">
        <f t="shared" si="541"/>
        <v>7</v>
      </c>
      <c r="DL156" s="7">
        <f t="shared" si="542"/>
        <v>0</v>
      </c>
      <c r="DM156" s="7">
        <f t="shared" si="543"/>
        <v>1</v>
      </c>
      <c r="DN156" s="7">
        <f t="shared" si="544"/>
        <v>0</v>
      </c>
      <c r="DO156" s="7">
        <f t="shared" si="545"/>
        <v>2</v>
      </c>
      <c r="DP156" s="7">
        <f t="shared" si="546"/>
        <v>0</v>
      </c>
      <c r="DQ156" s="7">
        <f t="shared" si="547"/>
        <v>0</v>
      </c>
      <c r="DR156" s="7">
        <f t="shared" si="548"/>
        <v>0</v>
      </c>
      <c r="DS156" s="7">
        <f t="shared" si="549"/>
        <v>2</v>
      </c>
      <c r="DT156" s="7">
        <f t="shared" si="550"/>
        <v>1</v>
      </c>
      <c r="DU156" s="7">
        <f t="shared" si="551"/>
        <v>6</v>
      </c>
      <c r="DV156" s="7">
        <f t="shared" si="552"/>
        <v>1</v>
      </c>
      <c r="DW156" s="7">
        <f t="shared" si="553"/>
        <v>0</v>
      </c>
      <c r="DX156" s="7">
        <f t="shared" si="554"/>
        <v>0</v>
      </c>
      <c r="DY156" s="7">
        <f t="shared" si="555"/>
        <v>0</v>
      </c>
      <c r="DZ156" s="7">
        <f t="shared" si="556"/>
        <v>0</v>
      </c>
      <c r="EA156" s="7">
        <f t="shared" si="557"/>
        <v>0</v>
      </c>
      <c r="EB156" s="7">
        <f t="shared" si="558"/>
        <v>0</v>
      </c>
      <c r="EC156" s="7">
        <f t="shared" si="559"/>
        <v>3</v>
      </c>
      <c r="ED156" s="7">
        <f t="shared" si="560"/>
        <v>1</v>
      </c>
      <c r="EE156" s="7">
        <f t="shared" si="561"/>
        <v>2</v>
      </c>
      <c r="EF156" s="7">
        <f t="shared" si="562"/>
        <v>1</v>
      </c>
      <c r="EG156" s="7">
        <f t="shared" si="563"/>
        <v>2</v>
      </c>
      <c r="EH156" s="7">
        <f t="shared" si="564"/>
        <v>0</v>
      </c>
      <c r="EI156" s="7">
        <f t="shared" si="565"/>
        <v>0</v>
      </c>
      <c r="EJ156" s="7">
        <f t="shared" si="566"/>
        <v>0</v>
      </c>
      <c r="EK156" s="7">
        <f t="shared" si="567"/>
        <v>9</v>
      </c>
      <c r="EL156" s="7">
        <f t="shared" si="568"/>
        <v>2</v>
      </c>
      <c r="EM156" s="7">
        <f t="shared" si="569"/>
        <v>2</v>
      </c>
      <c r="EN156" s="7">
        <f t="shared" si="570"/>
        <v>1</v>
      </c>
      <c r="EP156" s="1">
        <v>32</v>
      </c>
      <c r="EQ156" s="10">
        <f t="shared" si="464"/>
        <v>94.134545454545446</v>
      </c>
      <c r="ER156" s="10">
        <f t="shared" si="571"/>
        <v>3.6780000000000004</v>
      </c>
      <c r="ET156" s="1" t="str">
        <f t="shared" si="466"/>
        <v>[94.13, 3.68]</v>
      </c>
      <c r="FC156" s="203"/>
      <c r="FD156" s="204"/>
      <c r="FE156" s="204"/>
      <c r="FF156" s="204"/>
      <c r="FG156" s="204"/>
      <c r="FH156" s="204"/>
      <c r="FI156" s="204"/>
      <c r="FJ156" s="204"/>
      <c r="FK156" s="204"/>
      <c r="FL156" s="204"/>
      <c r="FM156" s="204"/>
      <c r="FN156" s="204"/>
      <c r="FO156" s="204"/>
      <c r="FP156" s="204"/>
      <c r="FQ156" s="204"/>
      <c r="FR156" s="204"/>
      <c r="FS156" s="204"/>
      <c r="FT156" s="204"/>
      <c r="FU156" s="204"/>
      <c r="FV156" s="204"/>
      <c r="FW156" s="204"/>
      <c r="FX156" s="204"/>
      <c r="FY156" s="204"/>
      <c r="FZ156" s="204"/>
      <c r="GA156" s="204"/>
      <c r="GB156" s="204"/>
      <c r="GC156" s="204"/>
      <c r="GD156" s="204"/>
      <c r="GE156" s="204"/>
      <c r="GF156" s="204"/>
      <c r="GG156" s="204"/>
      <c r="GH156" s="204"/>
      <c r="GI156" s="204"/>
      <c r="GJ156" s="204"/>
      <c r="GK156" s="204"/>
      <c r="GL156" s="204"/>
      <c r="GM156" s="204"/>
      <c r="GN156" s="204"/>
      <c r="GO156" s="204"/>
      <c r="GP156" s="204"/>
      <c r="GQ156" s="204"/>
      <c r="GR156" s="204"/>
      <c r="GS156" s="204"/>
      <c r="GT156" s="204"/>
      <c r="GU156" s="204"/>
      <c r="GV156" s="204"/>
      <c r="GW156" s="204"/>
      <c r="GX156" s="204"/>
      <c r="GY156" s="204"/>
      <c r="GZ156" s="204"/>
      <c r="HA156" s="204"/>
      <c r="HB156" s="204"/>
      <c r="HC156" s="204"/>
      <c r="HD156" s="204"/>
      <c r="HE156" s="204"/>
      <c r="HF156" s="204"/>
      <c r="HG156" s="204"/>
      <c r="HH156" s="204"/>
      <c r="HI156" s="204"/>
      <c r="HJ156" s="204"/>
      <c r="HK156" s="204"/>
      <c r="HL156" s="204"/>
      <c r="HM156" s="204"/>
      <c r="HN156" s="204"/>
      <c r="HO156" s="204"/>
      <c r="HQ156" s="51"/>
      <c r="HR156" s="51"/>
      <c r="HS156" s="51"/>
      <c r="HT156" s="51"/>
      <c r="HU156" s="51"/>
      <c r="HV156" s="51"/>
      <c r="HW156" s="51"/>
      <c r="HX156" s="51"/>
      <c r="HY156" s="51"/>
      <c r="HZ156" s="51"/>
      <c r="IA156" s="51"/>
      <c r="IB156" s="51"/>
      <c r="IC156" s="51"/>
      <c r="ID156" s="51"/>
      <c r="IE156" s="51"/>
      <c r="IF156" s="51"/>
      <c r="IG156" s="51"/>
      <c r="IH156" s="51"/>
      <c r="II156" s="51"/>
      <c r="IJ156" s="51"/>
      <c r="IK156" s="51"/>
      <c r="IL156" s="51"/>
      <c r="IM156" s="51"/>
      <c r="IN156" s="51"/>
      <c r="IO156" s="51"/>
      <c r="IP156" s="51"/>
      <c r="IQ156" s="51"/>
      <c r="IR156" s="51"/>
      <c r="IS156" s="51"/>
      <c r="IT156" s="51"/>
      <c r="IU156" s="51"/>
      <c r="IV156" s="51"/>
      <c r="IW156" s="51"/>
      <c r="IX156" s="51"/>
      <c r="IY156" s="51"/>
      <c r="IZ156" s="51"/>
      <c r="JA156" s="51"/>
      <c r="JB156" s="51"/>
      <c r="JC156" s="51"/>
      <c r="JD156" s="51"/>
      <c r="JE156" s="51"/>
      <c r="JF156" s="51"/>
      <c r="JG156" s="51"/>
      <c r="JH156" s="51"/>
      <c r="JI156" s="51"/>
      <c r="JJ156" s="51"/>
      <c r="JK156" s="51"/>
      <c r="JL156" s="51"/>
      <c r="JM156" s="51"/>
      <c r="JN156" s="51"/>
      <c r="JO156" s="51"/>
      <c r="JP156" s="51"/>
      <c r="JQ156" s="51"/>
      <c r="JR156" s="51"/>
      <c r="JS156" s="51"/>
      <c r="JT156" s="51"/>
      <c r="JU156" s="51"/>
      <c r="JV156" s="51"/>
      <c r="JW156" s="51"/>
      <c r="JX156" s="51"/>
    </row>
    <row r="157" spans="2:284" x14ac:dyDescent="0.35">
      <c r="B157" s="179">
        <v>33</v>
      </c>
      <c r="C157" s="158" t="s">
        <v>141</v>
      </c>
      <c r="D157" s="33"/>
      <c r="E157" s="33"/>
      <c r="F157" s="33"/>
      <c r="G157" s="34"/>
      <c r="H157" s="2">
        <f t="shared" si="467"/>
        <v>7805.7100000000009</v>
      </c>
      <c r="I157" s="35">
        <f t="shared" si="468"/>
        <v>3.1177656093682799E-2</v>
      </c>
      <c r="J157" s="113">
        <f t="shared" si="575"/>
        <v>0.56737716551465733</v>
      </c>
      <c r="K157" s="113">
        <f t="shared" si="575"/>
        <v>3.2957000787346771</v>
      </c>
      <c r="L157" s="113">
        <f t="shared" si="575"/>
        <v>0.31893871729690421</v>
      </c>
      <c r="M157" s="113">
        <f t="shared" si="575"/>
        <v>1.7718817627605792E-2</v>
      </c>
      <c r="N157" s="113">
        <f t="shared" si="575"/>
        <v>0.69103388747662575</v>
      </c>
      <c r="O157" s="113">
        <f t="shared" si="575"/>
        <v>11.907045445751091</v>
      </c>
      <c r="P157" s="113">
        <f t="shared" si="575"/>
        <v>0.88594088138028948</v>
      </c>
      <c r="Q157" s="82">
        <f t="shared" si="575"/>
        <v>4.0753280543493311</v>
      </c>
      <c r="R157" s="122">
        <f t="shared" si="575"/>
        <v>0.78014360258265381</v>
      </c>
      <c r="S157" s="116">
        <f t="shared" si="575"/>
        <v>5.3368914631222459</v>
      </c>
      <c r="T157" s="117">
        <f t="shared" si="575"/>
        <v>11.755345648006807</v>
      </c>
      <c r="U157" s="111">
        <f t="shared" si="575"/>
        <v>5.3191609266999125E-2</v>
      </c>
      <c r="V157" s="111">
        <f t="shared" si="575"/>
        <v>3.5461072844666083E-2</v>
      </c>
      <c r="W157" s="111">
        <f t="shared" si="575"/>
        <v>0.3900718012913269</v>
      </c>
      <c r="X157" s="111">
        <f t="shared" si="575"/>
        <v>6.4893763305738936</v>
      </c>
      <c r="Y157" s="111">
        <f t="shared" si="575"/>
        <v>5.6383105823019077</v>
      </c>
      <c r="Z157" s="111">
        <f t="shared" si="574"/>
        <v>2.7659636818839544</v>
      </c>
      <c r="AA157" s="111">
        <f t="shared" si="574"/>
        <v>3.5461072844666083E-2</v>
      </c>
      <c r="AB157" s="111">
        <f t="shared" si="574"/>
        <v>19.76954811090134</v>
      </c>
      <c r="AC157" s="111">
        <f t="shared" si="574"/>
        <v>5.6168651879510358</v>
      </c>
      <c r="AE157" s="179">
        <v>33</v>
      </c>
      <c r="AF157" s="158" t="s">
        <v>141</v>
      </c>
      <c r="AG157" s="33"/>
      <c r="AH157" s="33"/>
      <c r="AI157" s="33"/>
      <c r="AJ157" s="34"/>
      <c r="AK157" s="2">
        <f t="shared" si="469"/>
        <v>7805.7100000000009</v>
      </c>
      <c r="AL157" s="35">
        <f t="shared" si="470"/>
        <v>3.1177656093682799E-2</v>
      </c>
      <c r="AM157" s="143">
        <f t="shared" si="471"/>
        <v>1</v>
      </c>
      <c r="AN157" s="143">
        <f t="shared" si="472"/>
        <v>3</v>
      </c>
      <c r="AO157" s="143">
        <f t="shared" si="473"/>
        <v>0</v>
      </c>
      <c r="AP157" s="143">
        <f t="shared" si="474"/>
        <v>0</v>
      </c>
      <c r="AQ157" s="143">
        <f t="shared" si="475"/>
        <v>1</v>
      </c>
      <c r="AR157" s="143">
        <f t="shared" si="476"/>
        <v>12</v>
      </c>
      <c r="AS157" s="143">
        <f t="shared" si="477"/>
        <v>1</v>
      </c>
      <c r="AT157" s="36">
        <f t="shared" si="478"/>
        <v>4</v>
      </c>
      <c r="AU157" s="150">
        <f t="shared" si="479"/>
        <v>1</v>
      </c>
      <c r="AV157" s="148">
        <f t="shared" si="480"/>
        <v>5</v>
      </c>
      <c r="AW157" s="146">
        <f t="shared" si="481"/>
        <v>12</v>
      </c>
      <c r="AX157" s="126">
        <f t="shared" si="482"/>
        <v>0</v>
      </c>
      <c r="AY157" s="126">
        <f t="shared" si="483"/>
        <v>0</v>
      </c>
      <c r="AZ157" s="126">
        <f t="shared" si="484"/>
        <v>0</v>
      </c>
      <c r="BA157" s="126">
        <f t="shared" si="485"/>
        <v>6</v>
      </c>
      <c r="BB157" s="126">
        <f t="shared" si="486"/>
        <v>6</v>
      </c>
      <c r="BC157" s="126">
        <f t="shared" si="487"/>
        <v>3</v>
      </c>
      <c r="BD157" s="126">
        <f t="shared" si="488"/>
        <v>0</v>
      </c>
      <c r="BE157" s="126">
        <f t="shared" si="489"/>
        <v>20</v>
      </c>
      <c r="BF157" s="126">
        <f t="shared" si="490"/>
        <v>6</v>
      </c>
      <c r="BJ157" s="7">
        <f t="shared" si="491"/>
        <v>1</v>
      </c>
      <c r="BK157" s="7">
        <f t="shared" si="492"/>
        <v>0</v>
      </c>
      <c r="BL157" s="7">
        <f t="shared" si="493"/>
        <v>3</v>
      </c>
      <c r="BM157" s="7">
        <f t="shared" si="494"/>
        <v>0</v>
      </c>
      <c r="BN157" s="7">
        <f t="shared" si="495"/>
        <v>0</v>
      </c>
      <c r="BO157" s="7">
        <f t="shared" si="496"/>
        <v>0</v>
      </c>
      <c r="BP157" s="7">
        <f t="shared" si="497"/>
        <v>0</v>
      </c>
      <c r="BQ157" s="7">
        <f t="shared" si="498"/>
        <v>0</v>
      </c>
      <c r="BR157" s="7">
        <f t="shared" si="499"/>
        <v>1</v>
      </c>
      <c r="BS157" s="7">
        <f t="shared" si="500"/>
        <v>0</v>
      </c>
      <c r="BT157" s="7">
        <f t="shared" si="501"/>
        <v>12</v>
      </c>
      <c r="BU157" s="7">
        <f t="shared" si="502"/>
        <v>0</v>
      </c>
      <c r="BV157" s="7">
        <f t="shared" si="503"/>
        <v>1</v>
      </c>
      <c r="BW157" s="7">
        <f t="shared" si="504"/>
        <v>0</v>
      </c>
      <c r="BX157" s="7">
        <f t="shared" si="505"/>
        <v>4</v>
      </c>
      <c r="BY157" s="7">
        <f t="shared" si="506"/>
        <v>0</v>
      </c>
      <c r="BZ157" s="1">
        <f t="shared" si="507"/>
        <v>0.8</v>
      </c>
      <c r="CA157" s="1">
        <f t="shared" si="508"/>
        <v>0.2</v>
      </c>
      <c r="CB157" s="1">
        <f t="shared" si="509"/>
        <v>4</v>
      </c>
      <c r="CC157" s="1">
        <f t="shared" si="510"/>
        <v>1</v>
      </c>
      <c r="CD157" s="1">
        <f t="shared" si="511"/>
        <v>9.6000000000000014</v>
      </c>
      <c r="CE157" s="1">
        <f t="shared" si="512"/>
        <v>2.4000000000000004</v>
      </c>
      <c r="CF157" s="1">
        <f t="shared" si="513"/>
        <v>0</v>
      </c>
      <c r="CG157" s="1">
        <f t="shared" si="514"/>
        <v>0</v>
      </c>
      <c r="CH157" s="1">
        <f t="shared" si="515"/>
        <v>0</v>
      </c>
      <c r="CI157" s="1">
        <f t="shared" si="516"/>
        <v>0</v>
      </c>
      <c r="CJ157" s="1">
        <f t="shared" si="517"/>
        <v>0</v>
      </c>
      <c r="CK157" s="1">
        <f t="shared" si="518"/>
        <v>0</v>
      </c>
      <c r="CL157" s="1">
        <f t="shared" si="519"/>
        <v>4.8000000000000007</v>
      </c>
      <c r="CM157" s="1">
        <f t="shared" si="520"/>
        <v>1.2000000000000002</v>
      </c>
      <c r="CN157" s="1">
        <f t="shared" si="521"/>
        <v>4.8000000000000007</v>
      </c>
      <c r="CO157" s="1">
        <f t="shared" si="522"/>
        <v>1.2000000000000002</v>
      </c>
      <c r="CP157" s="1">
        <f t="shared" si="523"/>
        <v>2.4000000000000004</v>
      </c>
      <c r="CQ157" s="1">
        <f t="shared" si="524"/>
        <v>0.60000000000000009</v>
      </c>
      <c r="CR157" s="1">
        <f t="shared" si="525"/>
        <v>0</v>
      </c>
      <c r="CS157" s="1">
        <f t="shared" si="526"/>
        <v>0</v>
      </c>
      <c r="CT157" s="1">
        <f t="shared" si="527"/>
        <v>16</v>
      </c>
      <c r="CU157" s="1">
        <f t="shared" si="528"/>
        <v>4</v>
      </c>
      <c r="CV157" s="1">
        <f t="shared" si="529"/>
        <v>4.8000000000000007</v>
      </c>
      <c r="CW157" s="1">
        <f t="shared" si="530"/>
        <v>1.2000000000000002</v>
      </c>
      <c r="DA157" s="7">
        <f t="shared" si="531"/>
        <v>1</v>
      </c>
      <c r="DB157" s="7">
        <f t="shared" si="532"/>
        <v>0</v>
      </c>
      <c r="DC157" s="7">
        <f t="shared" si="533"/>
        <v>3</v>
      </c>
      <c r="DD157" s="7">
        <f t="shared" si="534"/>
        <v>0</v>
      </c>
      <c r="DE157" s="7">
        <f t="shared" si="535"/>
        <v>0</v>
      </c>
      <c r="DF157" s="7">
        <f t="shared" si="536"/>
        <v>0</v>
      </c>
      <c r="DG157" s="7">
        <f t="shared" si="537"/>
        <v>0</v>
      </c>
      <c r="DH157" s="7">
        <f t="shared" si="538"/>
        <v>0</v>
      </c>
      <c r="DI157" s="7">
        <f t="shared" si="539"/>
        <v>1</v>
      </c>
      <c r="DJ157" s="7">
        <f t="shared" si="540"/>
        <v>0</v>
      </c>
      <c r="DK157" s="7">
        <f t="shared" si="541"/>
        <v>12</v>
      </c>
      <c r="DL157" s="7">
        <f t="shared" si="542"/>
        <v>0</v>
      </c>
      <c r="DM157" s="7">
        <f t="shared" si="543"/>
        <v>1</v>
      </c>
      <c r="DN157" s="7">
        <f t="shared" si="544"/>
        <v>0</v>
      </c>
      <c r="DO157" s="7">
        <f t="shared" si="545"/>
        <v>4</v>
      </c>
      <c r="DP157" s="7">
        <f t="shared" si="546"/>
        <v>0</v>
      </c>
      <c r="DQ157" s="7">
        <f t="shared" si="547"/>
        <v>1</v>
      </c>
      <c r="DR157" s="7">
        <f t="shared" si="548"/>
        <v>0</v>
      </c>
      <c r="DS157" s="7">
        <f t="shared" si="549"/>
        <v>4</v>
      </c>
      <c r="DT157" s="7">
        <f t="shared" si="550"/>
        <v>1</v>
      </c>
      <c r="DU157" s="7">
        <f t="shared" si="551"/>
        <v>10</v>
      </c>
      <c r="DV157" s="7">
        <f t="shared" si="552"/>
        <v>2</v>
      </c>
      <c r="DW157" s="7">
        <f t="shared" si="553"/>
        <v>0</v>
      </c>
      <c r="DX157" s="7">
        <f t="shared" si="554"/>
        <v>0</v>
      </c>
      <c r="DY157" s="7">
        <f t="shared" si="555"/>
        <v>0</v>
      </c>
      <c r="DZ157" s="7">
        <f t="shared" si="556"/>
        <v>0</v>
      </c>
      <c r="EA157" s="7">
        <f t="shared" si="557"/>
        <v>0</v>
      </c>
      <c r="EB157" s="7">
        <f t="shared" si="558"/>
        <v>0</v>
      </c>
      <c r="EC157" s="7">
        <f t="shared" si="559"/>
        <v>5</v>
      </c>
      <c r="ED157" s="7">
        <f t="shared" si="560"/>
        <v>1</v>
      </c>
      <c r="EE157" s="7">
        <f t="shared" si="561"/>
        <v>5</v>
      </c>
      <c r="EF157" s="7">
        <f t="shared" si="562"/>
        <v>1</v>
      </c>
      <c r="EG157" s="7">
        <f t="shared" si="563"/>
        <v>2</v>
      </c>
      <c r="EH157" s="7">
        <f t="shared" si="564"/>
        <v>1</v>
      </c>
      <c r="EI157" s="7">
        <f t="shared" si="565"/>
        <v>0</v>
      </c>
      <c r="EJ157" s="7">
        <f t="shared" si="566"/>
        <v>0</v>
      </c>
      <c r="EK157" s="7">
        <f t="shared" si="567"/>
        <v>16</v>
      </c>
      <c r="EL157" s="7">
        <f t="shared" si="568"/>
        <v>4</v>
      </c>
      <c r="EM157" s="7">
        <f t="shared" si="569"/>
        <v>5</v>
      </c>
      <c r="EN157" s="7">
        <f t="shared" si="570"/>
        <v>1</v>
      </c>
      <c r="EP157" s="1">
        <v>33</v>
      </c>
      <c r="EQ157" s="10">
        <f t="shared" si="464"/>
        <v>170.34685503685506</v>
      </c>
      <c r="ER157" s="10">
        <f t="shared" si="571"/>
        <v>6.1859999999999999</v>
      </c>
      <c r="ET157" s="1" t="str">
        <f t="shared" si="466"/>
        <v>[170.35, 6.19]</v>
      </c>
      <c r="FC157" s="203"/>
      <c r="FD157" s="204"/>
      <c r="FE157" s="204"/>
      <c r="FF157" s="204"/>
      <c r="FG157" s="204"/>
      <c r="FH157" s="204"/>
      <c r="FI157" s="204"/>
      <c r="FJ157" s="204"/>
      <c r="FK157" s="204"/>
      <c r="FL157" s="204"/>
      <c r="FM157" s="204"/>
      <c r="FN157" s="204"/>
      <c r="FO157" s="204"/>
      <c r="FP157" s="204"/>
      <c r="FQ157" s="204"/>
      <c r="FR157" s="204"/>
      <c r="FS157" s="204"/>
      <c r="FT157" s="204"/>
      <c r="FU157" s="204"/>
      <c r="FV157" s="204"/>
      <c r="FW157" s="204"/>
      <c r="FX157" s="204"/>
      <c r="FY157" s="204"/>
      <c r="FZ157" s="204"/>
      <c r="GA157" s="204"/>
      <c r="GB157" s="204"/>
      <c r="GC157" s="204"/>
      <c r="GD157" s="204"/>
      <c r="GE157" s="204"/>
      <c r="GF157" s="204"/>
      <c r="GG157" s="204"/>
      <c r="GH157" s="204"/>
      <c r="GI157" s="204"/>
      <c r="GJ157" s="204"/>
      <c r="GK157" s="204"/>
      <c r="GL157" s="204"/>
      <c r="GM157" s="204"/>
      <c r="GN157" s="204"/>
      <c r="GO157" s="204"/>
      <c r="GP157" s="204"/>
      <c r="GQ157" s="204"/>
      <c r="GR157" s="204"/>
      <c r="GS157" s="204"/>
      <c r="GT157" s="204"/>
      <c r="GU157" s="204"/>
      <c r="GV157" s="204"/>
      <c r="GW157" s="204"/>
      <c r="GX157" s="204"/>
      <c r="GY157" s="204"/>
      <c r="GZ157" s="204"/>
      <c r="HA157" s="204"/>
      <c r="HB157" s="204"/>
      <c r="HC157" s="204"/>
      <c r="HD157" s="204"/>
      <c r="HE157" s="204"/>
      <c r="HF157" s="204"/>
      <c r="HG157" s="204"/>
      <c r="HH157" s="204"/>
      <c r="HI157" s="204"/>
      <c r="HJ157" s="204"/>
      <c r="HK157" s="204"/>
      <c r="HL157" s="204"/>
      <c r="HM157" s="204"/>
      <c r="HN157" s="204"/>
      <c r="HO157" s="204"/>
      <c r="HQ157" s="51"/>
      <c r="HR157" s="51"/>
      <c r="HS157" s="51"/>
      <c r="HT157" s="51"/>
      <c r="HU157" s="51"/>
      <c r="HV157" s="51"/>
      <c r="HW157" s="51"/>
      <c r="HX157" s="51"/>
      <c r="HY157" s="51"/>
      <c r="HZ157" s="51"/>
      <c r="IA157" s="51"/>
      <c r="IB157" s="51"/>
      <c r="IC157" s="51"/>
      <c r="ID157" s="51"/>
      <c r="IE157" s="51"/>
      <c r="IF157" s="51"/>
      <c r="IG157" s="51"/>
      <c r="IH157" s="51"/>
      <c r="II157" s="51"/>
      <c r="IJ157" s="51"/>
      <c r="IK157" s="51"/>
      <c r="IL157" s="51"/>
      <c r="IM157" s="51"/>
      <c r="IN157" s="51"/>
      <c r="IO157" s="51"/>
      <c r="IP157" s="51"/>
      <c r="IQ157" s="51"/>
      <c r="IR157" s="51"/>
      <c r="IS157" s="51"/>
      <c r="IT157" s="51"/>
      <c r="IU157" s="51"/>
      <c r="IV157" s="51"/>
      <c r="IW157" s="51"/>
      <c r="IX157" s="51"/>
      <c r="IY157" s="51"/>
      <c r="IZ157" s="51"/>
      <c r="JA157" s="51"/>
      <c r="JB157" s="51"/>
      <c r="JC157" s="51"/>
      <c r="JD157" s="51"/>
      <c r="JE157" s="51"/>
      <c r="JF157" s="51"/>
      <c r="JG157" s="51"/>
      <c r="JH157" s="51"/>
      <c r="JI157" s="51"/>
      <c r="JJ157" s="51"/>
      <c r="JK157" s="51"/>
      <c r="JL157" s="51"/>
      <c r="JM157" s="51"/>
      <c r="JN157" s="51"/>
      <c r="JO157" s="51"/>
      <c r="JP157" s="51"/>
      <c r="JQ157" s="51"/>
      <c r="JR157" s="51"/>
      <c r="JS157" s="51"/>
      <c r="JT157" s="51"/>
      <c r="JU157" s="51"/>
      <c r="JV157" s="51"/>
      <c r="JW157" s="51"/>
      <c r="JX157" s="51"/>
    </row>
    <row r="158" spans="2:284" x14ac:dyDescent="0.35">
      <c r="B158" s="179">
        <v>34</v>
      </c>
      <c r="C158" s="157" t="s">
        <v>142</v>
      </c>
      <c r="D158" s="33"/>
      <c r="E158" s="33"/>
      <c r="F158" s="33"/>
      <c r="G158" s="34"/>
      <c r="H158" s="2">
        <f t="shared" si="467"/>
        <v>8155.4000000000015</v>
      </c>
      <c r="I158" s="35">
        <f t="shared" si="468"/>
        <v>3.257439188829981E-2</v>
      </c>
      <c r="J158" s="107">
        <f t="shared" si="575"/>
        <v>0.59279524036099684</v>
      </c>
      <c r="K158" s="107">
        <f t="shared" si="575"/>
        <v>3.4433449900281698</v>
      </c>
      <c r="L158" s="107">
        <f t="shared" si="575"/>
        <v>0.33322693451885516</v>
      </c>
      <c r="M158" s="107">
        <f t="shared" si="575"/>
        <v>1.8512607473269729E-2</v>
      </c>
      <c r="N158" s="107">
        <f t="shared" si="575"/>
        <v>0.7219916914575194</v>
      </c>
      <c r="O158" s="107">
        <f t="shared" si="575"/>
        <v>12.440472222037259</v>
      </c>
      <c r="P158" s="79">
        <f t="shared" si="575"/>
        <v>0.92563037366348655</v>
      </c>
      <c r="Q158" s="79">
        <f t="shared" si="575"/>
        <v>4.2578997188520376</v>
      </c>
      <c r="R158" s="93">
        <f t="shared" si="575"/>
        <v>0.81509345549637069</v>
      </c>
      <c r="S158" s="111">
        <f t="shared" si="575"/>
        <v>5.5759802296456273</v>
      </c>
      <c r="T158" s="111">
        <f t="shared" si="575"/>
        <v>12.281976386229404</v>
      </c>
      <c r="U158" s="111">
        <f t="shared" si="575"/>
        <v>5.5574553783843454E-2</v>
      </c>
      <c r="V158" s="111">
        <f t="shared" si="575"/>
        <v>3.7049702522562303E-2</v>
      </c>
      <c r="W158" s="111">
        <f t="shared" si="575"/>
        <v>0.40754672774818534</v>
      </c>
      <c r="X158" s="111">
        <f t="shared" si="575"/>
        <v>6.7800955616289018</v>
      </c>
      <c r="Y158" s="111">
        <f t="shared" si="575"/>
        <v>5.8909027010874064</v>
      </c>
      <c r="Z158" s="111">
        <f t="shared" si="574"/>
        <v>2.8898767967598595</v>
      </c>
      <c r="AA158" s="111">
        <f t="shared" si="574"/>
        <v>3.7049702522562303E-2</v>
      </c>
      <c r="AB158" s="111">
        <f t="shared" si="574"/>
        <v>20.655209156328482</v>
      </c>
      <c r="AC158" s="111">
        <f t="shared" si="574"/>
        <v>5.8684965690265054</v>
      </c>
      <c r="AE158" s="179">
        <v>34</v>
      </c>
      <c r="AF158" s="157" t="s">
        <v>142</v>
      </c>
      <c r="AG158" s="33"/>
      <c r="AH158" s="33"/>
      <c r="AI158" s="33"/>
      <c r="AJ158" s="34"/>
      <c r="AK158" s="2">
        <f t="shared" si="469"/>
        <v>8155.4000000000015</v>
      </c>
      <c r="AL158" s="45">
        <f t="shared" si="470"/>
        <v>3.257439188829981E-2</v>
      </c>
      <c r="AM158" s="101">
        <f t="shared" si="471"/>
        <v>1</v>
      </c>
      <c r="AN158" s="101">
        <f t="shared" si="472"/>
        <v>3</v>
      </c>
      <c r="AO158" s="101">
        <f t="shared" si="473"/>
        <v>0</v>
      </c>
      <c r="AP158" s="143">
        <f t="shared" si="474"/>
        <v>0</v>
      </c>
      <c r="AQ158" s="128">
        <f t="shared" si="475"/>
        <v>1</v>
      </c>
      <c r="AR158" s="128">
        <f t="shared" si="476"/>
        <v>12</v>
      </c>
      <c r="AS158" s="153">
        <f t="shared" si="477"/>
        <v>1</v>
      </c>
      <c r="AT158" s="128">
        <f t="shared" si="478"/>
        <v>4</v>
      </c>
      <c r="AU158" s="132">
        <f t="shared" si="479"/>
        <v>1</v>
      </c>
      <c r="AV158" s="132">
        <f t="shared" si="480"/>
        <v>6</v>
      </c>
      <c r="AW158" s="134">
        <f t="shared" si="481"/>
        <v>12</v>
      </c>
      <c r="AX158" s="137">
        <f t="shared" si="482"/>
        <v>0</v>
      </c>
      <c r="AY158" s="126">
        <f t="shared" si="483"/>
        <v>0</v>
      </c>
      <c r="AZ158" s="126">
        <f t="shared" si="484"/>
        <v>0</v>
      </c>
      <c r="BA158" s="126">
        <f t="shared" si="485"/>
        <v>7</v>
      </c>
      <c r="BB158" s="126">
        <f t="shared" si="486"/>
        <v>6</v>
      </c>
      <c r="BC158" s="126">
        <f t="shared" si="487"/>
        <v>3</v>
      </c>
      <c r="BD158" s="126">
        <f t="shared" si="488"/>
        <v>0</v>
      </c>
      <c r="BE158" s="126">
        <f t="shared" si="489"/>
        <v>21</v>
      </c>
      <c r="BF158" s="126">
        <f t="shared" si="490"/>
        <v>6</v>
      </c>
      <c r="BJ158" s="7">
        <f t="shared" si="491"/>
        <v>1</v>
      </c>
      <c r="BK158" s="7">
        <f t="shared" si="492"/>
        <v>0</v>
      </c>
      <c r="BL158" s="7">
        <f t="shared" si="493"/>
        <v>3</v>
      </c>
      <c r="BM158" s="7">
        <f t="shared" si="494"/>
        <v>0</v>
      </c>
      <c r="BN158" s="7">
        <f t="shared" si="495"/>
        <v>0</v>
      </c>
      <c r="BO158" s="7">
        <f t="shared" si="496"/>
        <v>0</v>
      </c>
      <c r="BP158" s="7">
        <f t="shared" si="497"/>
        <v>0</v>
      </c>
      <c r="BQ158" s="7">
        <f t="shared" si="498"/>
        <v>0</v>
      </c>
      <c r="BR158" s="7">
        <f t="shared" si="499"/>
        <v>1</v>
      </c>
      <c r="BS158" s="7">
        <f t="shared" si="500"/>
        <v>0</v>
      </c>
      <c r="BT158" s="7">
        <f t="shared" si="501"/>
        <v>12</v>
      </c>
      <c r="BU158" s="7">
        <f t="shared" si="502"/>
        <v>0</v>
      </c>
      <c r="BV158" s="7">
        <f t="shared" si="503"/>
        <v>1</v>
      </c>
      <c r="BW158" s="7">
        <f t="shared" si="504"/>
        <v>0</v>
      </c>
      <c r="BX158" s="7">
        <f t="shared" si="505"/>
        <v>4</v>
      </c>
      <c r="BY158" s="7">
        <f t="shared" si="506"/>
        <v>0</v>
      </c>
      <c r="BZ158" s="1">
        <f t="shared" si="507"/>
        <v>0.8</v>
      </c>
      <c r="CA158" s="1">
        <f t="shared" si="508"/>
        <v>0.2</v>
      </c>
      <c r="CB158" s="1">
        <f t="shared" si="509"/>
        <v>4.8000000000000007</v>
      </c>
      <c r="CC158" s="1">
        <f t="shared" si="510"/>
        <v>1.2000000000000002</v>
      </c>
      <c r="CD158" s="1">
        <f t="shared" si="511"/>
        <v>9.6000000000000014</v>
      </c>
      <c r="CE158" s="1">
        <f t="shared" si="512"/>
        <v>2.4000000000000004</v>
      </c>
      <c r="CF158" s="1">
        <f t="shared" si="513"/>
        <v>0</v>
      </c>
      <c r="CG158" s="1">
        <f t="shared" si="514"/>
        <v>0</v>
      </c>
      <c r="CH158" s="1">
        <f t="shared" si="515"/>
        <v>0</v>
      </c>
      <c r="CI158" s="1">
        <f t="shared" si="516"/>
        <v>0</v>
      </c>
      <c r="CJ158" s="1">
        <f t="shared" si="517"/>
        <v>0</v>
      </c>
      <c r="CK158" s="1">
        <f t="shared" si="518"/>
        <v>0</v>
      </c>
      <c r="CL158" s="1">
        <f t="shared" si="519"/>
        <v>5.6000000000000005</v>
      </c>
      <c r="CM158" s="1">
        <f t="shared" si="520"/>
        <v>1.4000000000000001</v>
      </c>
      <c r="CN158" s="1">
        <f t="shared" si="521"/>
        <v>4.8000000000000007</v>
      </c>
      <c r="CO158" s="1">
        <f t="shared" si="522"/>
        <v>1.2000000000000002</v>
      </c>
      <c r="CP158" s="1">
        <f t="shared" si="523"/>
        <v>2.4000000000000004</v>
      </c>
      <c r="CQ158" s="1">
        <f t="shared" si="524"/>
        <v>0.60000000000000009</v>
      </c>
      <c r="CR158" s="1">
        <f t="shared" si="525"/>
        <v>0</v>
      </c>
      <c r="CS158" s="1">
        <f t="shared" si="526"/>
        <v>0</v>
      </c>
      <c r="CT158" s="1">
        <f t="shared" si="527"/>
        <v>16.8</v>
      </c>
      <c r="CU158" s="1">
        <f t="shared" si="528"/>
        <v>4.2</v>
      </c>
      <c r="CV158" s="1">
        <f t="shared" si="529"/>
        <v>4.8000000000000007</v>
      </c>
      <c r="CW158" s="1">
        <f t="shared" si="530"/>
        <v>1.2000000000000002</v>
      </c>
      <c r="DA158" s="7">
        <f t="shared" si="531"/>
        <v>1</v>
      </c>
      <c r="DB158" s="7">
        <f t="shared" si="532"/>
        <v>0</v>
      </c>
      <c r="DC158" s="7">
        <f t="shared" si="533"/>
        <v>3</v>
      </c>
      <c r="DD158" s="7">
        <f t="shared" si="534"/>
        <v>0</v>
      </c>
      <c r="DE158" s="7">
        <f t="shared" si="535"/>
        <v>0</v>
      </c>
      <c r="DF158" s="7">
        <f t="shared" si="536"/>
        <v>0</v>
      </c>
      <c r="DG158" s="7">
        <f t="shared" si="537"/>
        <v>0</v>
      </c>
      <c r="DH158" s="7">
        <f t="shared" si="538"/>
        <v>0</v>
      </c>
      <c r="DI158" s="7">
        <f t="shared" si="539"/>
        <v>1</v>
      </c>
      <c r="DJ158" s="7">
        <f t="shared" si="540"/>
        <v>0</v>
      </c>
      <c r="DK158" s="7">
        <f t="shared" si="541"/>
        <v>12</v>
      </c>
      <c r="DL158" s="7">
        <f t="shared" si="542"/>
        <v>0</v>
      </c>
      <c r="DM158" s="7">
        <f t="shared" si="543"/>
        <v>1</v>
      </c>
      <c r="DN158" s="7">
        <f t="shared" si="544"/>
        <v>0</v>
      </c>
      <c r="DO158" s="7">
        <f t="shared" si="545"/>
        <v>4</v>
      </c>
      <c r="DP158" s="7">
        <f t="shared" si="546"/>
        <v>0</v>
      </c>
      <c r="DQ158" s="7">
        <f t="shared" si="547"/>
        <v>1</v>
      </c>
      <c r="DR158" s="7">
        <f t="shared" si="548"/>
        <v>0</v>
      </c>
      <c r="DS158" s="7">
        <f t="shared" si="549"/>
        <v>5</v>
      </c>
      <c r="DT158" s="7">
        <f t="shared" si="550"/>
        <v>1</v>
      </c>
      <c r="DU158" s="7">
        <f t="shared" si="551"/>
        <v>10</v>
      </c>
      <c r="DV158" s="7">
        <f t="shared" si="552"/>
        <v>2</v>
      </c>
      <c r="DW158" s="7">
        <f t="shared" si="553"/>
        <v>0</v>
      </c>
      <c r="DX158" s="7">
        <f t="shared" si="554"/>
        <v>0</v>
      </c>
      <c r="DY158" s="7">
        <f t="shared" si="555"/>
        <v>0</v>
      </c>
      <c r="DZ158" s="7">
        <f t="shared" si="556"/>
        <v>0</v>
      </c>
      <c r="EA158" s="7">
        <f t="shared" si="557"/>
        <v>0</v>
      </c>
      <c r="EB158" s="7">
        <f t="shared" si="558"/>
        <v>0</v>
      </c>
      <c r="EC158" s="7">
        <f t="shared" si="559"/>
        <v>6</v>
      </c>
      <c r="ED158" s="7">
        <f t="shared" si="560"/>
        <v>1</v>
      </c>
      <c r="EE158" s="7">
        <f t="shared" si="561"/>
        <v>5</v>
      </c>
      <c r="EF158" s="7">
        <f t="shared" si="562"/>
        <v>1</v>
      </c>
      <c r="EG158" s="7">
        <f t="shared" si="563"/>
        <v>2</v>
      </c>
      <c r="EH158" s="7">
        <f t="shared" si="564"/>
        <v>1</v>
      </c>
      <c r="EI158" s="7">
        <f t="shared" si="565"/>
        <v>0</v>
      </c>
      <c r="EJ158" s="7">
        <f t="shared" si="566"/>
        <v>0</v>
      </c>
      <c r="EK158" s="7">
        <f t="shared" si="567"/>
        <v>17</v>
      </c>
      <c r="EL158" s="7">
        <f t="shared" si="568"/>
        <v>4</v>
      </c>
      <c r="EM158" s="7">
        <f t="shared" si="569"/>
        <v>5</v>
      </c>
      <c r="EN158" s="7">
        <f t="shared" si="570"/>
        <v>1</v>
      </c>
      <c r="EP158" s="1">
        <v>34</v>
      </c>
      <c r="EQ158" s="10">
        <f t="shared" si="464"/>
        <v>179.79685503685502</v>
      </c>
      <c r="ER158" s="10">
        <f t="shared" si="571"/>
        <v>6.1859999999999999</v>
      </c>
      <c r="ET158" s="1" t="str">
        <f t="shared" si="466"/>
        <v>[179.8, 6.19]</v>
      </c>
    </row>
    <row r="159" spans="2:284" x14ac:dyDescent="0.35">
      <c r="B159" s="179">
        <v>35</v>
      </c>
      <c r="C159" s="158" t="s">
        <v>143</v>
      </c>
      <c r="D159" s="33"/>
      <c r="E159" s="33"/>
      <c r="F159" s="33"/>
      <c r="G159" s="34"/>
      <c r="H159" s="2">
        <f t="shared" si="467"/>
        <v>5200.5800000000008</v>
      </c>
      <c r="I159" s="35">
        <f t="shared" si="468"/>
        <v>2.0772216073577536E-2</v>
      </c>
      <c r="J159" s="107">
        <f t="shared" si="575"/>
        <v>0.37801690550023209</v>
      </c>
      <c r="K159" s="107">
        <f t="shared" si="575"/>
        <v>2.1957710337004563</v>
      </c>
      <c r="L159" s="107">
        <f t="shared" si="575"/>
        <v>0.21249397100326994</v>
      </c>
      <c r="M159" s="107">
        <f t="shared" si="575"/>
        <v>1.1805220611292775E-2</v>
      </c>
      <c r="N159" s="107">
        <f t="shared" si="575"/>
        <v>0.46040360384041823</v>
      </c>
      <c r="O159" s="107">
        <f t="shared" si="575"/>
        <v>7.9331082507887452</v>
      </c>
      <c r="P159" s="79">
        <f t="shared" si="575"/>
        <v>0.59026103056463874</v>
      </c>
      <c r="Q159" s="79">
        <f t="shared" si="575"/>
        <v>2.715200740597338</v>
      </c>
      <c r="R159" s="93">
        <f t="shared" si="575"/>
        <v>0.51977324506281919</v>
      </c>
      <c r="S159" s="111">
        <f t="shared" si="575"/>
        <v>3.5557215173615586</v>
      </c>
      <c r="T159" s="111">
        <f t="shared" si="575"/>
        <v>7.832037760832935</v>
      </c>
      <c r="U159" s="111">
        <f t="shared" si="575"/>
        <v>3.543908489064676E-2</v>
      </c>
      <c r="V159" s="111">
        <f t="shared" si="575"/>
        <v>2.3626056593764506E-2</v>
      </c>
      <c r="W159" s="111">
        <f t="shared" si="575"/>
        <v>0.25988662253140959</v>
      </c>
      <c r="X159" s="111">
        <f t="shared" si="575"/>
        <v>4.3235683566589049</v>
      </c>
      <c r="Y159" s="111">
        <f t="shared" si="575"/>
        <v>3.7565429984085572</v>
      </c>
      <c r="Z159" s="111">
        <f t="shared" si="574"/>
        <v>1.8428324143136317</v>
      </c>
      <c r="AA159" s="111">
        <f t="shared" si="574"/>
        <v>2.3626056593764506E-2</v>
      </c>
      <c r="AB159" s="111">
        <f t="shared" si="574"/>
        <v>13.171526551023712</v>
      </c>
      <c r="AC159" s="111">
        <f t="shared" si="574"/>
        <v>3.7422549337798103</v>
      </c>
      <c r="AE159" s="179">
        <v>35</v>
      </c>
      <c r="AF159" s="158" t="s">
        <v>143</v>
      </c>
      <c r="AG159" s="33"/>
      <c r="AH159" s="33"/>
      <c r="AI159" s="33"/>
      <c r="AJ159" s="34"/>
      <c r="AK159" s="2">
        <f t="shared" si="469"/>
        <v>5200.5800000000008</v>
      </c>
      <c r="AL159" s="45">
        <f t="shared" si="470"/>
        <v>2.0772216073577536E-2</v>
      </c>
      <c r="AM159" s="101">
        <f t="shared" si="471"/>
        <v>0</v>
      </c>
      <c r="AN159" s="101">
        <f t="shared" si="472"/>
        <v>2</v>
      </c>
      <c r="AO159" s="101">
        <f t="shared" si="473"/>
        <v>0</v>
      </c>
      <c r="AP159" s="143">
        <f t="shared" si="474"/>
        <v>0</v>
      </c>
      <c r="AQ159" s="128">
        <f t="shared" si="475"/>
        <v>0</v>
      </c>
      <c r="AR159" s="128">
        <f t="shared" si="476"/>
        <v>8</v>
      </c>
      <c r="AS159" s="153">
        <f t="shared" si="477"/>
        <v>1</v>
      </c>
      <c r="AT159" s="128">
        <f t="shared" si="478"/>
        <v>3</v>
      </c>
      <c r="AU159" s="132">
        <f t="shared" si="479"/>
        <v>1</v>
      </c>
      <c r="AV159" s="132">
        <f t="shared" si="480"/>
        <v>4</v>
      </c>
      <c r="AW159" s="134">
        <f t="shared" si="481"/>
        <v>8</v>
      </c>
      <c r="AX159" s="137">
        <f t="shared" si="482"/>
        <v>0</v>
      </c>
      <c r="AY159" s="126">
        <f t="shared" si="483"/>
        <v>0</v>
      </c>
      <c r="AZ159" s="126">
        <f t="shared" si="484"/>
        <v>0</v>
      </c>
      <c r="BA159" s="126">
        <f t="shared" si="485"/>
        <v>4</v>
      </c>
      <c r="BB159" s="126">
        <f t="shared" si="486"/>
        <v>4</v>
      </c>
      <c r="BC159" s="126">
        <f t="shared" si="487"/>
        <v>2</v>
      </c>
      <c r="BD159" s="126">
        <f t="shared" si="488"/>
        <v>0</v>
      </c>
      <c r="BE159" s="126">
        <f t="shared" si="489"/>
        <v>13</v>
      </c>
      <c r="BF159" s="126">
        <f t="shared" si="490"/>
        <v>4</v>
      </c>
      <c r="BJ159" s="7">
        <f t="shared" si="491"/>
        <v>0</v>
      </c>
      <c r="BK159" s="7">
        <f t="shared" si="492"/>
        <v>0</v>
      </c>
      <c r="BL159" s="7">
        <f t="shared" si="493"/>
        <v>2</v>
      </c>
      <c r="BM159" s="7">
        <f t="shared" si="494"/>
        <v>0</v>
      </c>
      <c r="BN159" s="7">
        <f t="shared" si="495"/>
        <v>0</v>
      </c>
      <c r="BO159" s="7">
        <f t="shared" si="496"/>
        <v>0</v>
      </c>
      <c r="BP159" s="7">
        <f t="shared" si="497"/>
        <v>0</v>
      </c>
      <c r="BQ159" s="7">
        <f t="shared" si="498"/>
        <v>0</v>
      </c>
      <c r="BR159" s="7">
        <f t="shared" si="499"/>
        <v>0</v>
      </c>
      <c r="BS159" s="7">
        <f t="shared" si="500"/>
        <v>0</v>
      </c>
      <c r="BT159" s="7">
        <f t="shared" si="501"/>
        <v>8</v>
      </c>
      <c r="BU159" s="7">
        <f t="shared" si="502"/>
        <v>0</v>
      </c>
      <c r="BV159" s="7">
        <f t="shared" si="503"/>
        <v>1</v>
      </c>
      <c r="BW159" s="7">
        <f t="shared" si="504"/>
        <v>0</v>
      </c>
      <c r="BX159" s="7">
        <f t="shared" si="505"/>
        <v>3</v>
      </c>
      <c r="BY159" s="7">
        <f t="shared" si="506"/>
        <v>0</v>
      </c>
      <c r="BZ159" s="1">
        <f t="shared" si="507"/>
        <v>0.8</v>
      </c>
      <c r="CA159" s="1">
        <f t="shared" si="508"/>
        <v>0.2</v>
      </c>
      <c r="CB159" s="1">
        <f t="shared" si="509"/>
        <v>3.2</v>
      </c>
      <c r="CC159" s="1">
        <f t="shared" si="510"/>
        <v>0.8</v>
      </c>
      <c r="CD159" s="1">
        <f t="shared" si="511"/>
        <v>6.4</v>
      </c>
      <c r="CE159" s="1">
        <f t="shared" si="512"/>
        <v>1.6</v>
      </c>
      <c r="CF159" s="1">
        <f t="shared" si="513"/>
        <v>0</v>
      </c>
      <c r="CG159" s="1">
        <f t="shared" si="514"/>
        <v>0</v>
      </c>
      <c r="CH159" s="1">
        <f t="shared" si="515"/>
        <v>0</v>
      </c>
      <c r="CI159" s="1">
        <f t="shared" si="516"/>
        <v>0</v>
      </c>
      <c r="CJ159" s="1">
        <f t="shared" si="517"/>
        <v>0</v>
      </c>
      <c r="CK159" s="1">
        <f t="shared" si="518"/>
        <v>0</v>
      </c>
      <c r="CL159" s="1">
        <f t="shared" si="519"/>
        <v>3.2</v>
      </c>
      <c r="CM159" s="1">
        <f t="shared" si="520"/>
        <v>0.8</v>
      </c>
      <c r="CN159" s="1">
        <f t="shared" si="521"/>
        <v>3.2</v>
      </c>
      <c r="CO159" s="1">
        <f t="shared" si="522"/>
        <v>0.8</v>
      </c>
      <c r="CP159" s="1">
        <f t="shared" si="523"/>
        <v>1.6</v>
      </c>
      <c r="CQ159" s="1">
        <f t="shared" si="524"/>
        <v>0.4</v>
      </c>
      <c r="CR159" s="1">
        <f t="shared" si="525"/>
        <v>0</v>
      </c>
      <c r="CS159" s="1">
        <f t="shared" si="526"/>
        <v>0</v>
      </c>
      <c r="CT159" s="1">
        <f t="shared" si="527"/>
        <v>10.4</v>
      </c>
      <c r="CU159" s="1">
        <f t="shared" si="528"/>
        <v>2.6</v>
      </c>
      <c r="CV159" s="1">
        <f t="shared" si="529"/>
        <v>3.2</v>
      </c>
      <c r="CW159" s="1">
        <f t="shared" si="530"/>
        <v>0.8</v>
      </c>
      <c r="DA159" s="7">
        <f t="shared" si="531"/>
        <v>0</v>
      </c>
      <c r="DB159" s="7">
        <f t="shared" si="532"/>
        <v>0</v>
      </c>
      <c r="DC159" s="7">
        <f t="shared" si="533"/>
        <v>2</v>
      </c>
      <c r="DD159" s="7">
        <f t="shared" si="534"/>
        <v>0</v>
      </c>
      <c r="DE159" s="7">
        <f t="shared" si="535"/>
        <v>0</v>
      </c>
      <c r="DF159" s="7">
        <f t="shared" si="536"/>
        <v>0</v>
      </c>
      <c r="DG159" s="7">
        <f t="shared" si="537"/>
        <v>0</v>
      </c>
      <c r="DH159" s="7">
        <f t="shared" si="538"/>
        <v>0</v>
      </c>
      <c r="DI159" s="7">
        <f t="shared" si="539"/>
        <v>0</v>
      </c>
      <c r="DJ159" s="7">
        <f t="shared" si="540"/>
        <v>0</v>
      </c>
      <c r="DK159" s="7">
        <f t="shared" si="541"/>
        <v>8</v>
      </c>
      <c r="DL159" s="7">
        <f t="shared" si="542"/>
        <v>0</v>
      </c>
      <c r="DM159" s="7">
        <f t="shared" si="543"/>
        <v>1</v>
      </c>
      <c r="DN159" s="7">
        <f t="shared" si="544"/>
        <v>0</v>
      </c>
      <c r="DO159" s="7">
        <f t="shared" si="545"/>
        <v>3</v>
      </c>
      <c r="DP159" s="7">
        <f t="shared" si="546"/>
        <v>0</v>
      </c>
      <c r="DQ159" s="7">
        <f t="shared" si="547"/>
        <v>1</v>
      </c>
      <c r="DR159" s="7">
        <f t="shared" si="548"/>
        <v>0</v>
      </c>
      <c r="DS159" s="7">
        <f t="shared" si="549"/>
        <v>3</v>
      </c>
      <c r="DT159" s="7">
        <f t="shared" si="550"/>
        <v>1</v>
      </c>
      <c r="DU159" s="7">
        <f t="shared" si="551"/>
        <v>6</v>
      </c>
      <c r="DV159" s="7">
        <f t="shared" si="552"/>
        <v>2</v>
      </c>
      <c r="DW159" s="7">
        <f t="shared" si="553"/>
        <v>0</v>
      </c>
      <c r="DX159" s="7">
        <f t="shared" si="554"/>
        <v>0</v>
      </c>
      <c r="DY159" s="7">
        <f t="shared" si="555"/>
        <v>0</v>
      </c>
      <c r="DZ159" s="7">
        <f t="shared" si="556"/>
        <v>0</v>
      </c>
      <c r="EA159" s="7">
        <f t="shared" si="557"/>
        <v>0</v>
      </c>
      <c r="EB159" s="7">
        <f t="shared" si="558"/>
        <v>0</v>
      </c>
      <c r="EC159" s="7">
        <f t="shared" si="559"/>
        <v>3</v>
      </c>
      <c r="ED159" s="7">
        <f t="shared" si="560"/>
        <v>1</v>
      </c>
      <c r="EE159" s="7">
        <f t="shared" si="561"/>
        <v>3</v>
      </c>
      <c r="EF159" s="7">
        <f t="shared" si="562"/>
        <v>1</v>
      </c>
      <c r="EG159" s="7">
        <f t="shared" si="563"/>
        <v>2</v>
      </c>
      <c r="EH159" s="7">
        <f t="shared" si="564"/>
        <v>0</v>
      </c>
      <c r="EI159" s="7">
        <f t="shared" si="565"/>
        <v>0</v>
      </c>
      <c r="EJ159" s="7">
        <f t="shared" si="566"/>
        <v>0</v>
      </c>
      <c r="EK159" s="7">
        <f t="shared" si="567"/>
        <v>10</v>
      </c>
      <c r="EL159" s="7">
        <f t="shared" si="568"/>
        <v>3</v>
      </c>
      <c r="EM159" s="7">
        <f t="shared" si="569"/>
        <v>3</v>
      </c>
      <c r="EN159" s="7">
        <f t="shared" si="570"/>
        <v>1</v>
      </c>
      <c r="EP159" s="1">
        <v>35</v>
      </c>
      <c r="EQ159" s="10">
        <f t="shared" si="464"/>
        <v>108.95454545454545</v>
      </c>
      <c r="ER159" s="10">
        <f t="shared" si="571"/>
        <v>4.9859999999999998</v>
      </c>
      <c r="ET159" s="1" t="str">
        <f t="shared" si="466"/>
        <v>[108.95, 4.99]</v>
      </c>
    </row>
    <row r="160" spans="2:284" x14ac:dyDescent="0.35">
      <c r="B160" s="179">
        <v>36</v>
      </c>
      <c r="C160" s="157" t="s">
        <v>144</v>
      </c>
      <c r="D160" s="33"/>
      <c r="E160" s="33"/>
      <c r="F160" s="33"/>
      <c r="G160" s="34"/>
      <c r="H160" s="2">
        <f t="shared" si="467"/>
        <v>3972.4300000000007</v>
      </c>
      <c r="I160" s="35">
        <f t="shared" si="468"/>
        <v>1.5866725307016064E-2</v>
      </c>
      <c r="J160" s="107">
        <f t="shared" si="575"/>
        <v>0.28874581218177336</v>
      </c>
      <c r="K160" s="107">
        <f t="shared" si="575"/>
        <v>1.6772257570122375</v>
      </c>
      <c r="L160" s="107">
        <f t="shared" si="575"/>
        <v>0.16231217003344234</v>
      </c>
      <c r="M160" s="107">
        <f t="shared" si="575"/>
        <v>9.0173427796356852E-3</v>
      </c>
      <c r="N160" s="107">
        <f t="shared" si="575"/>
        <v>0.35167636840579169</v>
      </c>
      <c r="O160" s="107">
        <f t="shared" si="575"/>
        <v>6.0596543479151812</v>
      </c>
      <c r="P160" s="79">
        <f t="shared" si="575"/>
        <v>0.45086713898178427</v>
      </c>
      <c r="Q160" s="79">
        <f t="shared" si="575"/>
        <v>2.0739888393162071</v>
      </c>
      <c r="R160" s="93">
        <f t="shared" si="575"/>
        <v>0.3970254917499384</v>
      </c>
      <c r="S160" s="111">
        <f t="shared" si="575"/>
        <v>2.7160152958348061</v>
      </c>
      <c r="T160" s="111">
        <f t="shared" si="575"/>
        <v>5.9824522961411173</v>
      </c>
      <c r="U160" s="111">
        <f t="shared" si="575"/>
        <v>2.7069919892041255E-2</v>
      </c>
      <c r="V160" s="111">
        <f t="shared" si="575"/>
        <v>1.8046613261360835E-2</v>
      </c>
      <c r="W160" s="111">
        <f t="shared" si="575"/>
        <v>0.1985127458749692</v>
      </c>
      <c r="X160" s="111">
        <f t="shared" si="575"/>
        <v>3.3025302268290329</v>
      </c>
      <c r="Y160" s="111">
        <f t="shared" si="575"/>
        <v>2.8694115085563729</v>
      </c>
      <c r="Z160" s="111">
        <f t="shared" si="574"/>
        <v>1.407635834386145</v>
      </c>
      <c r="AA160" s="111">
        <f t="shared" si="574"/>
        <v>1.8046613261360835E-2</v>
      </c>
      <c r="AB160" s="111">
        <f t="shared" si="574"/>
        <v>10.060986893208666</v>
      </c>
      <c r="AC160" s="111">
        <f t="shared" si="574"/>
        <v>2.8584976611445128</v>
      </c>
      <c r="AE160" s="179">
        <v>36</v>
      </c>
      <c r="AF160" s="157" t="s">
        <v>144</v>
      </c>
      <c r="AG160" s="33"/>
      <c r="AH160" s="33"/>
      <c r="AI160" s="33"/>
      <c r="AJ160" s="34"/>
      <c r="AK160" s="2">
        <f t="shared" si="469"/>
        <v>3972.4300000000007</v>
      </c>
      <c r="AL160" s="45">
        <f t="shared" si="470"/>
        <v>1.5866725307016064E-2</v>
      </c>
      <c r="AM160" s="101">
        <f t="shared" si="471"/>
        <v>0</v>
      </c>
      <c r="AN160" s="101">
        <f t="shared" si="472"/>
        <v>2</v>
      </c>
      <c r="AO160" s="101">
        <f t="shared" si="473"/>
        <v>0</v>
      </c>
      <c r="AP160" s="143">
        <f t="shared" si="474"/>
        <v>0</v>
      </c>
      <c r="AQ160" s="128">
        <f t="shared" si="475"/>
        <v>0</v>
      </c>
      <c r="AR160" s="128">
        <f t="shared" si="476"/>
        <v>6</v>
      </c>
      <c r="AS160" s="153">
        <f t="shared" si="477"/>
        <v>0</v>
      </c>
      <c r="AT160" s="128">
        <f t="shared" si="478"/>
        <v>2</v>
      </c>
      <c r="AU160" s="132">
        <f t="shared" si="479"/>
        <v>0</v>
      </c>
      <c r="AV160" s="132">
        <f t="shared" si="480"/>
        <v>3</v>
      </c>
      <c r="AW160" s="134">
        <f t="shared" si="481"/>
        <v>6</v>
      </c>
      <c r="AX160" s="137">
        <f t="shared" si="482"/>
        <v>0</v>
      </c>
      <c r="AY160" s="126">
        <f t="shared" si="483"/>
        <v>0</v>
      </c>
      <c r="AZ160" s="126">
        <f t="shared" si="484"/>
        <v>0</v>
      </c>
      <c r="BA160" s="126">
        <f t="shared" si="485"/>
        <v>3</v>
      </c>
      <c r="BB160" s="126">
        <f t="shared" si="486"/>
        <v>3</v>
      </c>
      <c r="BC160" s="126">
        <f t="shared" si="487"/>
        <v>1</v>
      </c>
      <c r="BD160" s="126">
        <f t="shared" si="488"/>
        <v>0</v>
      </c>
      <c r="BE160" s="126">
        <f t="shared" si="489"/>
        <v>10</v>
      </c>
      <c r="BF160" s="126">
        <f t="shared" si="490"/>
        <v>3</v>
      </c>
      <c r="BJ160" s="7">
        <f t="shared" si="491"/>
        <v>0</v>
      </c>
      <c r="BK160" s="7">
        <f t="shared" si="492"/>
        <v>0</v>
      </c>
      <c r="BL160" s="7">
        <f t="shared" si="493"/>
        <v>2</v>
      </c>
      <c r="BM160" s="7">
        <f t="shared" si="494"/>
        <v>0</v>
      </c>
      <c r="BN160" s="7">
        <f t="shared" si="495"/>
        <v>0</v>
      </c>
      <c r="BO160" s="7">
        <f t="shared" si="496"/>
        <v>0</v>
      </c>
      <c r="BP160" s="7">
        <f t="shared" si="497"/>
        <v>0</v>
      </c>
      <c r="BQ160" s="7">
        <f t="shared" si="498"/>
        <v>0</v>
      </c>
      <c r="BR160" s="7">
        <f t="shared" si="499"/>
        <v>0</v>
      </c>
      <c r="BS160" s="7">
        <f t="shared" si="500"/>
        <v>0</v>
      </c>
      <c r="BT160" s="7">
        <f t="shared" si="501"/>
        <v>6</v>
      </c>
      <c r="BU160" s="7">
        <f t="shared" si="502"/>
        <v>0</v>
      </c>
      <c r="BV160" s="7">
        <f t="shared" si="503"/>
        <v>0</v>
      </c>
      <c r="BW160" s="7">
        <f t="shared" si="504"/>
        <v>0</v>
      </c>
      <c r="BX160" s="7">
        <f t="shared" si="505"/>
        <v>2</v>
      </c>
      <c r="BY160" s="7">
        <f t="shared" si="506"/>
        <v>0</v>
      </c>
      <c r="BZ160" s="1">
        <f t="shared" si="507"/>
        <v>0</v>
      </c>
      <c r="CA160" s="1">
        <f t="shared" si="508"/>
        <v>0</v>
      </c>
      <c r="CB160" s="1">
        <f t="shared" si="509"/>
        <v>2.4000000000000004</v>
      </c>
      <c r="CC160" s="1">
        <f t="shared" si="510"/>
        <v>0.60000000000000009</v>
      </c>
      <c r="CD160" s="1">
        <f t="shared" si="511"/>
        <v>4.8000000000000007</v>
      </c>
      <c r="CE160" s="1">
        <f t="shared" si="512"/>
        <v>1.2000000000000002</v>
      </c>
      <c r="CF160" s="1">
        <f t="shared" si="513"/>
        <v>0</v>
      </c>
      <c r="CG160" s="1">
        <f t="shared" si="514"/>
        <v>0</v>
      </c>
      <c r="CH160" s="1">
        <f t="shared" si="515"/>
        <v>0</v>
      </c>
      <c r="CI160" s="1">
        <f t="shared" si="516"/>
        <v>0</v>
      </c>
      <c r="CJ160" s="1">
        <f t="shared" si="517"/>
        <v>0</v>
      </c>
      <c r="CK160" s="1">
        <f t="shared" si="518"/>
        <v>0</v>
      </c>
      <c r="CL160" s="1">
        <f t="shared" si="519"/>
        <v>2.4000000000000004</v>
      </c>
      <c r="CM160" s="1">
        <f t="shared" si="520"/>
        <v>0.60000000000000009</v>
      </c>
      <c r="CN160" s="1">
        <f t="shared" si="521"/>
        <v>2.4000000000000004</v>
      </c>
      <c r="CO160" s="1">
        <f t="shared" si="522"/>
        <v>0.60000000000000009</v>
      </c>
      <c r="CP160" s="1">
        <f t="shared" si="523"/>
        <v>0.8</v>
      </c>
      <c r="CQ160" s="1">
        <f t="shared" si="524"/>
        <v>0.2</v>
      </c>
      <c r="CR160" s="1">
        <f t="shared" si="525"/>
        <v>0</v>
      </c>
      <c r="CS160" s="1">
        <f t="shared" si="526"/>
        <v>0</v>
      </c>
      <c r="CT160" s="1">
        <f t="shared" si="527"/>
        <v>8</v>
      </c>
      <c r="CU160" s="1">
        <f t="shared" si="528"/>
        <v>2</v>
      </c>
      <c r="CV160" s="1">
        <f t="shared" si="529"/>
        <v>2.4000000000000004</v>
      </c>
      <c r="CW160" s="1">
        <f t="shared" si="530"/>
        <v>0.60000000000000009</v>
      </c>
      <c r="DA160" s="7">
        <f t="shared" si="531"/>
        <v>0</v>
      </c>
      <c r="DB160" s="7">
        <f t="shared" si="532"/>
        <v>0</v>
      </c>
      <c r="DC160" s="7">
        <f t="shared" si="533"/>
        <v>2</v>
      </c>
      <c r="DD160" s="7">
        <f t="shared" si="534"/>
        <v>0</v>
      </c>
      <c r="DE160" s="7">
        <f t="shared" si="535"/>
        <v>0</v>
      </c>
      <c r="DF160" s="7">
        <f t="shared" si="536"/>
        <v>0</v>
      </c>
      <c r="DG160" s="7">
        <f t="shared" si="537"/>
        <v>0</v>
      </c>
      <c r="DH160" s="7">
        <f t="shared" si="538"/>
        <v>0</v>
      </c>
      <c r="DI160" s="7">
        <f t="shared" si="539"/>
        <v>0</v>
      </c>
      <c r="DJ160" s="7">
        <f t="shared" si="540"/>
        <v>0</v>
      </c>
      <c r="DK160" s="7">
        <f t="shared" si="541"/>
        <v>6</v>
      </c>
      <c r="DL160" s="7">
        <f t="shared" si="542"/>
        <v>0</v>
      </c>
      <c r="DM160" s="7">
        <f t="shared" si="543"/>
        <v>0</v>
      </c>
      <c r="DN160" s="7">
        <f t="shared" si="544"/>
        <v>0</v>
      </c>
      <c r="DO160" s="7">
        <f t="shared" si="545"/>
        <v>2</v>
      </c>
      <c r="DP160" s="7">
        <f t="shared" si="546"/>
        <v>0</v>
      </c>
      <c r="DQ160" s="7">
        <f t="shared" si="547"/>
        <v>0</v>
      </c>
      <c r="DR160" s="7">
        <f t="shared" si="548"/>
        <v>0</v>
      </c>
      <c r="DS160" s="7">
        <f t="shared" si="549"/>
        <v>2</v>
      </c>
      <c r="DT160" s="7">
        <f t="shared" si="550"/>
        <v>1</v>
      </c>
      <c r="DU160" s="7">
        <f t="shared" si="551"/>
        <v>5</v>
      </c>
      <c r="DV160" s="7">
        <f t="shared" si="552"/>
        <v>1</v>
      </c>
      <c r="DW160" s="7">
        <f t="shared" si="553"/>
        <v>0</v>
      </c>
      <c r="DX160" s="7">
        <f t="shared" si="554"/>
        <v>0</v>
      </c>
      <c r="DY160" s="7">
        <f t="shared" si="555"/>
        <v>0</v>
      </c>
      <c r="DZ160" s="7">
        <f t="shared" si="556"/>
        <v>0</v>
      </c>
      <c r="EA160" s="7">
        <f t="shared" si="557"/>
        <v>0</v>
      </c>
      <c r="EB160" s="7">
        <f t="shared" si="558"/>
        <v>0</v>
      </c>
      <c r="EC160" s="7">
        <f t="shared" si="559"/>
        <v>2</v>
      </c>
      <c r="ED160" s="7">
        <f t="shared" si="560"/>
        <v>1</v>
      </c>
      <c r="EE160" s="7">
        <f t="shared" si="561"/>
        <v>2</v>
      </c>
      <c r="EF160" s="7">
        <f t="shared" si="562"/>
        <v>1</v>
      </c>
      <c r="EG160" s="7">
        <f t="shared" si="563"/>
        <v>1</v>
      </c>
      <c r="EH160" s="7">
        <f t="shared" si="564"/>
        <v>0</v>
      </c>
      <c r="EI160" s="7">
        <f t="shared" si="565"/>
        <v>0</v>
      </c>
      <c r="EJ160" s="7">
        <f t="shared" si="566"/>
        <v>0</v>
      </c>
      <c r="EK160" s="7">
        <f t="shared" si="567"/>
        <v>8</v>
      </c>
      <c r="EL160" s="7">
        <f t="shared" si="568"/>
        <v>2</v>
      </c>
      <c r="EM160" s="7">
        <f t="shared" si="569"/>
        <v>2</v>
      </c>
      <c r="EN160" s="7">
        <f t="shared" si="570"/>
        <v>1</v>
      </c>
      <c r="EP160" s="1">
        <v>36</v>
      </c>
      <c r="EQ160" s="10">
        <f t="shared" si="464"/>
        <v>77.925454545454556</v>
      </c>
      <c r="ER160" s="10">
        <f t="shared" si="571"/>
        <v>3.6780000000000004</v>
      </c>
      <c r="ET160" s="1" t="str">
        <f t="shared" si="466"/>
        <v>[77.93, 3.68]</v>
      </c>
    </row>
    <row r="161" spans="2:150" x14ac:dyDescent="0.35">
      <c r="B161" s="179">
        <v>37</v>
      </c>
      <c r="C161" s="158" t="s">
        <v>145</v>
      </c>
      <c r="D161" s="33"/>
      <c r="E161" s="33"/>
      <c r="F161" s="33"/>
      <c r="G161" s="34"/>
      <c r="H161" s="2">
        <f t="shared" si="467"/>
        <v>6371.8600000000006</v>
      </c>
      <c r="I161" s="35">
        <f t="shared" si="468"/>
        <v>2.5450556036170146E-2</v>
      </c>
      <c r="J161" s="107">
        <f t="shared" si="575"/>
        <v>0.46315426346305771</v>
      </c>
      <c r="K161" s="107">
        <f t="shared" si="575"/>
        <v>2.6903048542267567</v>
      </c>
      <c r="L161" s="107">
        <f t="shared" si="575"/>
        <v>0.26035208266710547</v>
      </c>
      <c r="M161" s="107">
        <f t="shared" si="575"/>
        <v>1.4464004592616972E-2</v>
      </c>
      <c r="N161" s="107">
        <f t="shared" si="575"/>
        <v>0.56409617911206189</v>
      </c>
      <c r="O161" s="107">
        <f t="shared" si="575"/>
        <v>9.7198110862386056</v>
      </c>
      <c r="P161" s="79">
        <f t="shared" si="575"/>
        <v>0.72320022963084862</v>
      </c>
      <c r="Q161" s="79">
        <f t="shared" si="575"/>
        <v>3.3267210563019032</v>
      </c>
      <c r="R161" s="93">
        <f t="shared" si="575"/>
        <v>0.63683711226170436</v>
      </c>
      <c r="S161" s="111">
        <f t="shared" si="575"/>
        <v>4.3565447906993873</v>
      </c>
      <c r="T161" s="111">
        <f t="shared" si="575"/>
        <v>9.5959773961252282</v>
      </c>
      <c r="U161" s="111">
        <f t="shared" si="575"/>
        <v>4.3420712199661662E-2</v>
      </c>
      <c r="V161" s="111">
        <f t="shared" si="575"/>
        <v>2.8947141466441107E-2</v>
      </c>
      <c r="W161" s="111">
        <f t="shared" si="575"/>
        <v>0.31841855613085218</v>
      </c>
      <c r="X161" s="111">
        <f t="shared" si="575"/>
        <v>5.2973268883587226</v>
      </c>
      <c r="Y161" s="111">
        <f t="shared" si="575"/>
        <v>4.6025954931641362</v>
      </c>
      <c r="Z161" s="111">
        <f t="shared" si="574"/>
        <v>2.2578770343824064</v>
      </c>
      <c r="AA161" s="111">
        <f t="shared" si="574"/>
        <v>2.8947141466441107E-2</v>
      </c>
      <c r="AB161" s="111">
        <f t="shared" si="574"/>
        <v>16.138031367540918</v>
      </c>
      <c r="AC161" s="111">
        <f t="shared" si="574"/>
        <v>4.5850894558595803</v>
      </c>
      <c r="AE161" s="179">
        <v>37</v>
      </c>
      <c r="AF161" s="158" t="s">
        <v>145</v>
      </c>
      <c r="AG161" s="33"/>
      <c r="AH161" s="33"/>
      <c r="AI161" s="33"/>
      <c r="AJ161" s="34"/>
      <c r="AK161" s="2">
        <f t="shared" si="469"/>
        <v>6371.8600000000006</v>
      </c>
      <c r="AL161" s="45">
        <f t="shared" si="470"/>
        <v>2.5450556036170146E-2</v>
      </c>
      <c r="AM161" s="101">
        <f t="shared" si="471"/>
        <v>0</v>
      </c>
      <c r="AN161" s="101">
        <f t="shared" si="472"/>
        <v>3</v>
      </c>
      <c r="AO161" s="101">
        <f t="shared" si="473"/>
        <v>0</v>
      </c>
      <c r="AP161" s="143">
        <f t="shared" si="474"/>
        <v>0</v>
      </c>
      <c r="AQ161" s="128">
        <f t="shared" si="475"/>
        <v>1</v>
      </c>
      <c r="AR161" s="128">
        <f t="shared" si="476"/>
        <v>10</v>
      </c>
      <c r="AS161" s="153">
        <f t="shared" si="477"/>
        <v>1</v>
      </c>
      <c r="AT161" s="128">
        <f t="shared" si="478"/>
        <v>3</v>
      </c>
      <c r="AU161" s="132">
        <f t="shared" si="479"/>
        <v>1</v>
      </c>
      <c r="AV161" s="132">
        <f t="shared" si="480"/>
        <v>4</v>
      </c>
      <c r="AW161" s="134">
        <f t="shared" si="481"/>
        <v>10</v>
      </c>
      <c r="AX161" s="137">
        <f t="shared" si="482"/>
        <v>0</v>
      </c>
      <c r="AY161" s="126">
        <f t="shared" si="483"/>
        <v>0</v>
      </c>
      <c r="AZ161" s="126">
        <f t="shared" si="484"/>
        <v>0</v>
      </c>
      <c r="BA161" s="126">
        <f t="shared" si="485"/>
        <v>5</v>
      </c>
      <c r="BB161" s="126">
        <f t="shared" si="486"/>
        <v>5</v>
      </c>
      <c r="BC161" s="126">
        <f t="shared" si="487"/>
        <v>2</v>
      </c>
      <c r="BD161" s="126">
        <f t="shared" si="488"/>
        <v>0</v>
      </c>
      <c r="BE161" s="126">
        <f t="shared" si="489"/>
        <v>16</v>
      </c>
      <c r="BF161" s="126">
        <f t="shared" si="490"/>
        <v>5</v>
      </c>
      <c r="BJ161" s="7">
        <f t="shared" si="491"/>
        <v>0</v>
      </c>
      <c r="BK161" s="7">
        <f t="shared" si="492"/>
        <v>0</v>
      </c>
      <c r="BL161" s="7">
        <f t="shared" si="493"/>
        <v>3</v>
      </c>
      <c r="BM161" s="7">
        <f t="shared" si="494"/>
        <v>0</v>
      </c>
      <c r="BN161" s="7">
        <f t="shared" si="495"/>
        <v>0</v>
      </c>
      <c r="BO161" s="7">
        <f t="shared" si="496"/>
        <v>0</v>
      </c>
      <c r="BP161" s="7">
        <f t="shared" si="497"/>
        <v>0</v>
      </c>
      <c r="BQ161" s="7">
        <f t="shared" si="498"/>
        <v>0</v>
      </c>
      <c r="BR161" s="7">
        <f t="shared" si="499"/>
        <v>1</v>
      </c>
      <c r="BS161" s="7">
        <f t="shared" si="500"/>
        <v>0</v>
      </c>
      <c r="BT161" s="7">
        <f t="shared" si="501"/>
        <v>10</v>
      </c>
      <c r="BU161" s="7">
        <f t="shared" si="502"/>
        <v>0</v>
      </c>
      <c r="BV161" s="7">
        <f t="shared" si="503"/>
        <v>1</v>
      </c>
      <c r="BW161" s="7">
        <f t="shared" si="504"/>
        <v>0</v>
      </c>
      <c r="BX161" s="7">
        <f t="shared" si="505"/>
        <v>3</v>
      </c>
      <c r="BY161" s="7">
        <f t="shared" si="506"/>
        <v>0</v>
      </c>
      <c r="BZ161" s="1">
        <f t="shared" si="507"/>
        <v>0.8</v>
      </c>
      <c r="CA161" s="1">
        <f t="shared" si="508"/>
        <v>0.2</v>
      </c>
      <c r="CB161" s="1">
        <f t="shared" si="509"/>
        <v>3.2</v>
      </c>
      <c r="CC161" s="1">
        <f t="shared" si="510"/>
        <v>0.8</v>
      </c>
      <c r="CD161" s="1">
        <f t="shared" si="511"/>
        <v>8</v>
      </c>
      <c r="CE161" s="1">
        <f t="shared" si="512"/>
        <v>2</v>
      </c>
      <c r="CF161" s="1">
        <f t="shared" si="513"/>
        <v>0</v>
      </c>
      <c r="CG161" s="1">
        <f t="shared" si="514"/>
        <v>0</v>
      </c>
      <c r="CH161" s="1">
        <f t="shared" si="515"/>
        <v>0</v>
      </c>
      <c r="CI161" s="1">
        <f t="shared" si="516"/>
        <v>0</v>
      </c>
      <c r="CJ161" s="1">
        <f t="shared" si="517"/>
        <v>0</v>
      </c>
      <c r="CK161" s="1">
        <f t="shared" si="518"/>
        <v>0</v>
      </c>
      <c r="CL161" s="1">
        <f t="shared" si="519"/>
        <v>4</v>
      </c>
      <c r="CM161" s="1">
        <f t="shared" si="520"/>
        <v>1</v>
      </c>
      <c r="CN161" s="1">
        <f t="shared" si="521"/>
        <v>4</v>
      </c>
      <c r="CO161" s="1">
        <f t="shared" si="522"/>
        <v>1</v>
      </c>
      <c r="CP161" s="1">
        <f t="shared" si="523"/>
        <v>1.6</v>
      </c>
      <c r="CQ161" s="1">
        <f t="shared" si="524"/>
        <v>0.4</v>
      </c>
      <c r="CR161" s="1">
        <f t="shared" si="525"/>
        <v>0</v>
      </c>
      <c r="CS161" s="1">
        <f t="shared" si="526"/>
        <v>0</v>
      </c>
      <c r="CT161" s="1">
        <f t="shared" si="527"/>
        <v>12.8</v>
      </c>
      <c r="CU161" s="1">
        <f t="shared" si="528"/>
        <v>3.2</v>
      </c>
      <c r="CV161" s="1">
        <f t="shared" si="529"/>
        <v>4</v>
      </c>
      <c r="CW161" s="1">
        <f t="shared" si="530"/>
        <v>1</v>
      </c>
      <c r="DA161" s="7">
        <f t="shared" si="531"/>
        <v>0</v>
      </c>
      <c r="DB161" s="7">
        <f t="shared" si="532"/>
        <v>0</v>
      </c>
      <c r="DC161" s="7">
        <f t="shared" si="533"/>
        <v>3</v>
      </c>
      <c r="DD161" s="7">
        <f t="shared" si="534"/>
        <v>0</v>
      </c>
      <c r="DE161" s="7">
        <f t="shared" si="535"/>
        <v>0</v>
      </c>
      <c r="DF161" s="7">
        <f t="shared" si="536"/>
        <v>0</v>
      </c>
      <c r="DG161" s="7">
        <f t="shared" si="537"/>
        <v>0</v>
      </c>
      <c r="DH161" s="7">
        <f t="shared" si="538"/>
        <v>0</v>
      </c>
      <c r="DI161" s="7">
        <f t="shared" si="539"/>
        <v>1</v>
      </c>
      <c r="DJ161" s="7">
        <f t="shared" si="540"/>
        <v>0</v>
      </c>
      <c r="DK161" s="7">
        <f t="shared" si="541"/>
        <v>10</v>
      </c>
      <c r="DL161" s="7">
        <f t="shared" si="542"/>
        <v>0</v>
      </c>
      <c r="DM161" s="7">
        <f t="shared" si="543"/>
        <v>1</v>
      </c>
      <c r="DN161" s="7">
        <f t="shared" si="544"/>
        <v>0</v>
      </c>
      <c r="DO161" s="7">
        <f t="shared" si="545"/>
        <v>3</v>
      </c>
      <c r="DP161" s="7">
        <f t="shared" si="546"/>
        <v>0</v>
      </c>
      <c r="DQ161" s="7">
        <f t="shared" si="547"/>
        <v>1</v>
      </c>
      <c r="DR161" s="7">
        <f t="shared" si="548"/>
        <v>0</v>
      </c>
      <c r="DS161" s="7">
        <f t="shared" si="549"/>
        <v>3</v>
      </c>
      <c r="DT161" s="7">
        <f t="shared" si="550"/>
        <v>1</v>
      </c>
      <c r="DU161" s="7">
        <f t="shared" si="551"/>
        <v>8</v>
      </c>
      <c r="DV161" s="7">
        <f t="shared" si="552"/>
        <v>2</v>
      </c>
      <c r="DW161" s="7">
        <f t="shared" si="553"/>
        <v>0</v>
      </c>
      <c r="DX161" s="7">
        <f t="shared" si="554"/>
        <v>0</v>
      </c>
      <c r="DY161" s="7">
        <f t="shared" si="555"/>
        <v>0</v>
      </c>
      <c r="DZ161" s="7">
        <f t="shared" si="556"/>
        <v>0</v>
      </c>
      <c r="EA161" s="7">
        <f t="shared" si="557"/>
        <v>0</v>
      </c>
      <c r="EB161" s="7">
        <f t="shared" si="558"/>
        <v>0</v>
      </c>
      <c r="EC161" s="7">
        <f t="shared" si="559"/>
        <v>4</v>
      </c>
      <c r="ED161" s="7">
        <f t="shared" si="560"/>
        <v>1</v>
      </c>
      <c r="EE161" s="7">
        <f t="shared" si="561"/>
        <v>4</v>
      </c>
      <c r="EF161" s="7">
        <f t="shared" si="562"/>
        <v>1</v>
      </c>
      <c r="EG161" s="7">
        <f t="shared" si="563"/>
        <v>2</v>
      </c>
      <c r="EH161" s="7">
        <f t="shared" si="564"/>
        <v>0</v>
      </c>
      <c r="EI161" s="7">
        <f t="shared" si="565"/>
        <v>0</v>
      </c>
      <c r="EJ161" s="7">
        <f t="shared" si="566"/>
        <v>0</v>
      </c>
      <c r="EK161" s="7">
        <f t="shared" si="567"/>
        <v>13</v>
      </c>
      <c r="EL161" s="7">
        <f t="shared" si="568"/>
        <v>3</v>
      </c>
      <c r="EM161" s="7">
        <f t="shared" si="569"/>
        <v>4</v>
      </c>
      <c r="EN161" s="7">
        <f t="shared" si="570"/>
        <v>1</v>
      </c>
      <c r="EP161" s="1">
        <v>37</v>
      </c>
      <c r="EQ161" s="10">
        <f t="shared" si="464"/>
        <v>138.59867321867321</v>
      </c>
      <c r="ER161" s="10">
        <f t="shared" si="571"/>
        <v>4.9859999999999998</v>
      </c>
      <c r="ET161" s="1" t="str">
        <f t="shared" si="466"/>
        <v>[138.6, 4.99]</v>
      </c>
    </row>
    <row r="162" spans="2:150" x14ac:dyDescent="0.35">
      <c r="B162" s="179">
        <v>38</v>
      </c>
      <c r="C162" s="157" t="s">
        <v>146</v>
      </c>
      <c r="D162" s="33"/>
      <c r="E162" s="33"/>
      <c r="F162" s="33"/>
      <c r="G162" s="34"/>
      <c r="H162" s="2">
        <f t="shared" si="467"/>
        <v>3657.8300000000004</v>
      </c>
      <c r="I162" s="35">
        <f t="shared" si="468"/>
        <v>1.4610146391443668E-2</v>
      </c>
      <c r="J162" s="107">
        <f t="shared" si="575"/>
        <v>0.26587834000167559</v>
      </c>
      <c r="K162" s="107">
        <f t="shared" si="575"/>
        <v>1.544396425052694</v>
      </c>
      <c r="L162" s="107">
        <f t="shared" si="575"/>
        <v>0.1494577185534865</v>
      </c>
      <c r="M162" s="107">
        <f t="shared" si="575"/>
        <v>8.3032065863048055E-3</v>
      </c>
      <c r="N162" s="107">
        <f t="shared" si="575"/>
        <v>0.32382505686588742</v>
      </c>
      <c r="O162" s="107">
        <f t="shared" si="575"/>
        <v>5.5797548259968304</v>
      </c>
      <c r="P162" s="79">
        <f t="shared" si="575"/>
        <v>0.41516032931524033</v>
      </c>
      <c r="Q162" s="79">
        <f t="shared" si="575"/>
        <v>1.9097375148501052</v>
      </c>
      <c r="R162" s="93">
        <f t="shared" si="575"/>
        <v>0.36558271750230392</v>
      </c>
      <c r="S162" s="111">
        <f t="shared" si="575"/>
        <v>2.5009181356407613</v>
      </c>
      <c r="T162" s="111">
        <f t="shared" si="575"/>
        <v>5.5086668569097164</v>
      </c>
      <c r="U162" s="111">
        <f t="shared" si="575"/>
        <v>2.4926094375157085E-2</v>
      </c>
      <c r="V162" s="111">
        <f t="shared" si="575"/>
        <v>1.6617396250104725E-2</v>
      </c>
      <c r="W162" s="111">
        <f t="shared" si="575"/>
        <v>0.18279135875115196</v>
      </c>
      <c r="X162" s="111">
        <f t="shared" si="575"/>
        <v>3.0409835137691648</v>
      </c>
      <c r="Y162" s="111">
        <f t="shared" si="575"/>
        <v>2.6421660037666514</v>
      </c>
      <c r="Z162" s="111">
        <f t="shared" si="574"/>
        <v>1.2961569075081685</v>
      </c>
      <c r="AA162" s="111">
        <f t="shared" si="574"/>
        <v>1.6617396250104725E-2</v>
      </c>
      <c r="AB162" s="111">
        <f t="shared" si="574"/>
        <v>9.2641984094333836</v>
      </c>
      <c r="AC162" s="111">
        <f t="shared" si="574"/>
        <v>2.6321164878586236</v>
      </c>
      <c r="AE162" s="179">
        <v>38</v>
      </c>
      <c r="AF162" s="157" t="s">
        <v>146</v>
      </c>
      <c r="AG162" s="33"/>
      <c r="AH162" s="33"/>
      <c r="AI162" s="33"/>
      <c r="AJ162" s="34"/>
      <c r="AK162" s="2">
        <f t="shared" si="469"/>
        <v>3657.8300000000004</v>
      </c>
      <c r="AL162" s="45">
        <f t="shared" si="470"/>
        <v>1.4610146391443668E-2</v>
      </c>
      <c r="AM162" s="101">
        <f t="shared" si="471"/>
        <v>0</v>
      </c>
      <c r="AN162" s="101">
        <f t="shared" si="472"/>
        <v>2</v>
      </c>
      <c r="AO162" s="101">
        <f t="shared" si="473"/>
        <v>0</v>
      </c>
      <c r="AP162" s="143">
        <f t="shared" si="474"/>
        <v>0</v>
      </c>
      <c r="AQ162" s="128">
        <f t="shared" si="475"/>
        <v>0</v>
      </c>
      <c r="AR162" s="128">
        <f t="shared" si="476"/>
        <v>6</v>
      </c>
      <c r="AS162" s="153">
        <f t="shared" si="477"/>
        <v>0</v>
      </c>
      <c r="AT162" s="128">
        <f t="shared" si="478"/>
        <v>2</v>
      </c>
      <c r="AU162" s="132">
        <f t="shared" si="479"/>
        <v>0</v>
      </c>
      <c r="AV162" s="132">
        <f t="shared" si="480"/>
        <v>3</v>
      </c>
      <c r="AW162" s="134">
        <f t="shared" si="481"/>
        <v>6</v>
      </c>
      <c r="AX162" s="137">
        <f t="shared" si="482"/>
        <v>0</v>
      </c>
      <c r="AY162" s="126">
        <f t="shared" si="483"/>
        <v>0</v>
      </c>
      <c r="AZ162" s="126">
        <f t="shared" si="484"/>
        <v>0</v>
      </c>
      <c r="BA162" s="126">
        <f t="shared" si="485"/>
        <v>3</v>
      </c>
      <c r="BB162" s="126">
        <f t="shared" si="486"/>
        <v>3</v>
      </c>
      <c r="BC162" s="126">
        <f t="shared" si="487"/>
        <v>1</v>
      </c>
      <c r="BD162" s="126">
        <f t="shared" si="488"/>
        <v>0</v>
      </c>
      <c r="BE162" s="126">
        <f t="shared" si="489"/>
        <v>9</v>
      </c>
      <c r="BF162" s="126">
        <f t="shared" si="490"/>
        <v>3</v>
      </c>
      <c r="BJ162" s="7">
        <f t="shared" si="491"/>
        <v>0</v>
      </c>
      <c r="BK162" s="7">
        <f t="shared" si="492"/>
        <v>0</v>
      </c>
      <c r="BL162" s="7">
        <f t="shared" si="493"/>
        <v>2</v>
      </c>
      <c r="BM162" s="7">
        <f t="shared" si="494"/>
        <v>0</v>
      </c>
      <c r="BN162" s="7">
        <f t="shared" si="495"/>
        <v>0</v>
      </c>
      <c r="BO162" s="7">
        <f t="shared" si="496"/>
        <v>0</v>
      </c>
      <c r="BP162" s="7">
        <f t="shared" si="497"/>
        <v>0</v>
      </c>
      <c r="BQ162" s="7">
        <f t="shared" si="498"/>
        <v>0</v>
      </c>
      <c r="BR162" s="7">
        <f t="shared" si="499"/>
        <v>0</v>
      </c>
      <c r="BS162" s="7">
        <f t="shared" si="500"/>
        <v>0</v>
      </c>
      <c r="BT162" s="7">
        <f t="shared" si="501"/>
        <v>6</v>
      </c>
      <c r="BU162" s="7">
        <f t="shared" si="502"/>
        <v>0</v>
      </c>
      <c r="BV162" s="7">
        <f t="shared" si="503"/>
        <v>0</v>
      </c>
      <c r="BW162" s="7">
        <f t="shared" si="504"/>
        <v>0</v>
      </c>
      <c r="BX162" s="7">
        <f t="shared" si="505"/>
        <v>2</v>
      </c>
      <c r="BY162" s="7">
        <f t="shared" si="506"/>
        <v>0</v>
      </c>
      <c r="BZ162" s="1">
        <f t="shared" si="507"/>
        <v>0</v>
      </c>
      <c r="CA162" s="1">
        <f t="shared" si="508"/>
        <v>0</v>
      </c>
      <c r="CB162" s="1">
        <f t="shared" si="509"/>
        <v>2.4000000000000004</v>
      </c>
      <c r="CC162" s="1">
        <f t="shared" si="510"/>
        <v>0.60000000000000009</v>
      </c>
      <c r="CD162" s="1">
        <f t="shared" si="511"/>
        <v>4.8000000000000007</v>
      </c>
      <c r="CE162" s="1">
        <f t="shared" si="512"/>
        <v>1.2000000000000002</v>
      </c>
      <c r="CF162" s="1">
        <f t="shared" si="513"/>
        <v>0</v>
      </c>
      <c r="CG162" s="1">
        <f t="shared" si="514"/>
        <v>0</v>
      </c>
      <c r="CH162" s="1">
        <f t="shared" si="515"/>
        <v>0</v>
      </c>
      <c r="CI162" s="1">
        <f t="shared" si="516"/>
        <v>0</v>
      </c>
      <c r="CJ162" s="1">
        <f t="shared" si="517"/>
        <v>0</v>
      </c>
      <c r="CK162" s="1">
        <f t="shared" si="518"/>
        <v>0</v>
      </c>
      <c r="CL162" s="1">
        <f t="shared" si="519"/>
        <v>2.4000000000000004</v>
      </c>
      <c r="CM162" s="1">
        <f t="shared" si="520"/>
        <v>0.60000000000000009</v>
      </c>
      <c r="CN162" s="1">
        <f t="shared" si="521"/>
        <v>2.4000000000000004</v>
      </c>
      <c r="CO162" s="1">
        <f t="shared" si="522"/>
        <v>0.60000000000000009</v>
      </c>
      <c r="CP162" s="1">
        <f t="shared" si="523"/>
        <v>0.8</v>
      </c>
      <c r="CQ162" s="1">
        <f t="shared" si="524"/>
        <v>0.2</v>
      </c>
      <c r="CR162" s="1">
        <f t="shared" si="525"/>
        <v>0</v>
      </c>
      <c r="CS162" s="1">
        <f t="shared" si="526"/>
        <v>0</v>
      </c>
      <c r="CT162" s="1">
        <f t="shared" si="527"/>
        <v>7.2</v>
      </c>
      <c r="CU162" s="1">
        <f t="shared" si="528"/>
        <v>1.8</v>
      </c>
      <c r="CV162" s="1">
        <f t="shared" si="529"/>
        <v>2.4000000000000004</v>
      </c>
      <c r="CW162" s="1">
        <f t="shared" si="530"/>
        <v>0.60000000000000009</v>
      </c>
      <c r="DA162" s="7">
        <f t="shared" si="531"/>
        <v>0</v>
      </c>
      <c r="DB162" s="7">
        <f t="shared" si="532"/>
        <v>0</v>
      </c>
      <c r="DC162" s="7">
        <f t="shared" si="533"/>
        <v>2</v>
      </c>
      <c r="DD162" s="7">
        <f t="shared" si="534"/>
        <v>0</v>
      </c>
      <c r="DE162" s="7">
        <f t="shared" si="535"/>
        <v>0</v>
      </c>
      <c r="DF162" s="7">
        <f t="shared" si="536"/>
        <v>0</v>
      </c>
      <c r="DG162" s="7">
        <f t="shared" si="537"/>
        <v>0</v>
      </c>
      <c r="DH162" s="7">
        <f t="shared" si="538"/>
        <v>0</v>
      </c>
      <c r="DI162" s="7">
        <f t="shared" si="539"/>
        <v>0</v>
      </c>
      <c r="DJ162" s="7">
        <f t="shared" si="540"/>
        <v>0</v>
      </c>
      <c r="DK162" s="7">
        <f t="shared" si="541"/>
        <v>6</v>
      </c>
      <c r="DL162" s="7">
        <f t="shared" si="542"/>
        <v>0</v>
      </c>
      <c r="DM162" s="7">
        <f t="shared" si="543"/>
        <v>0</v>
      </c>
      <c r="DN162" s="7">
        <f t="shared" si="544"/>
        <v>0</v>
      </c>
      <c r="DO162" s="7">
        <f t="shared" si="545"/>
        <v>2</v>
      </c>
      <c r="DP162" s="7">
        <f t="shared" si="546"/>
        <v>0</v>
      </c>
      <c r="DQ162" s="7">
        <f t="shared" si="547"/>
        <v>0</v>
      </c>
      <c r="DR162" s="7">
        <f t="shared" si="548"/>
        <v>0</v>
      </c>
      <c r="DS162" s="7">
        <f t="shared" si="549"/>
        <v>2</v>
      </c>
      <c r="DT162" s="7">
        <f t="shared" si="550"/>
        <v>1</v>
      </c>
      <c r="DU162" s="7">
        <f t="shared" si="551"/>
        <v>5</v>
      </c>
      <c r="DV162" s="7">
        <f t="shared" si="552"/>
        <v>1</v>
      </c>
      <c r="DW162" s="7">
        <f t="shared" si="553"/>
        <v>0</v>
      </c>
      <c r="DX162" s="7">
        <f t="shared" si="554"/>
        <v>0</v>
      </c>
      <c r="DY162" s="7">
        <f t="shared" si="555"/>
        <v>0</v>
      </c>
      <c r="DZ162" s="7">
        <f t="shared" si="556"/>
        <v>0</v>
      </c>
      <c r="EA162" s="7">
        <f t="shared" si="557"/>
        <v>0</v>
      </c>
      <c r="EB162" s="7">
        <f t="shared" si="558"/>
        <v>0</v>
      </c>
      <c r="EC162" s="7">
        <f t="shared" si="559"/>
        <v>2</v>
      </c>
      <c r="ED162" s="7">
        <f t="shared" si="560"/>
        <v>1</v>
      </c>
      <c r="EE162" s="7">
        <f t="shared" si="561"/>
        <v>2</v>
      </c>
      <c r="EF162" s="7">
        <f t="shared" si="562"/>
        <v>1</v>
      </c>
      <c r="EG162" s="7">
        <f t="shared" si="563"/>
        <v>1</v>
      </c>
      <c r="EH162" s="7">
        <f t="shared" si="564"/>
        <v>0</v>
      </c>
      <c r="EI162" s="7">
        <f t="shared" si="565"/>
        <v>0</v>
      </c>
      <c r="EJ162" s="7">
        <f t="shared" si="566"/>
        <v>0</v>
      </c>
      <c r="EK162" s="7">
        <f t="shared" si="567"/>
        <v>7</v>
      </c>
      <c r="EL162" s="7">
        <f t="shared" si="568"/>
        <v>2</v>
      </c>
      <c r="EM162" s="7">
        <f t="shared" si="569"/>
        <v>2</v>
      </c>
      <c r="EN162" s="7">
        <f t="shared" si="570"/>
        <v>1</v>
      </c>
      <c r="EP162" s="1">
        <v>38</v>
      </c>
      <c r="EQ162" s="10">
        <f t="shared" si="464"/>
        <v>76.275454545454551</v>
      </c>
      <c r="ER162" s="10">
        <f t="shared" si="571"/>
        <v>3.6780000000000004</v>
      </c>
      <c r="ET162" s="1" t="str">
        <f t="shared" si="466"/>
        <v>[76.28, 3.68]</v>
      </c>
    </row>
    <row r="163" spans="2:150" x14ac:dyDescent="0.35">
      <c r="B163" s="179">
        <v>39</v>
      </c>
      <c r="C163" s="158" t="s">
        <v>147</v>
      </c>
      <c r="D163" s="33"/>
      <c r="E163" s="33"/>
      <c r="F163" s="33"/>
      <c r="G163" s="34"/>
      <c r="H163" s="2">
        <f t="shared" si="467"/>
        <v>5887.8600000000006</v>
      </c>
      <c r="I163" s="35">
        <f t="shared" si="468"/>
        <v>2.3517357704520306E-2</v>
      </c>
      <c r="J163" s="107">
        <f t="shared" si="575"/>
        <v>0.42797353703213803</v>
      </c>
      <c r="K163" s="107">
        <f t="shared" si="575"/>
        <v>2.4859520358274589</v>
      </c>
      <c r="L163" s="107">
        <f t="shared" si="575"/>
        <v>0.24057600346717342</v>
      </c>
      <c r="M163" s="107">
        <f t="shared" si="575"/>
        <v>1.3365333525954081E-2</v>
      </c>
      <c r="N163" s="107">
        <f t="shared" si="575"/>
        <v>0.52124800751220912</v>
      </c>
      <c r="O163" s="107">
        <f t="shared" si="575"/>
        <v>8.9815041294411415</v>
      </c>
      <c r="P163" s="79">
        <f t="shared" si="575"/>
        <v>0.66826667629770398</v>
      </c>
      <c r="Q163" s="79">
        <f t="shared" si="575"/>
        <v>3.0740267109694379</v>
      </c>
      <c r="R163" s="93">
        <f t="shared" si="575"/>
        <v>0.58846361341918985</v>
      </c>
      <c r="S163" s="111">
        <f t="shared" si="575"/>
        <v>4.0256260827085484</v>
      </c>
      <c r="T163" s="111">
        <f t="shared" si="575"/>
        <v>8.8670767203846115</v>
      </c>
      <c r="U163" s="111">
        <f t="shared" si="575"/>
        <v>4.012251909676294E-2</v>
      </c>
      <c r="V163" s="111">
        <f t="shared" si="575"/>
        <v>2.6748346064508627E-2</v>
      </c>
      <c r="W163" s="111">
        <f t="shared" si="575"/>
        <v>0.29423180670959492</v>
      </c>
      <c r="X163" s="111">
        <f t="shared" si="575"/>
        <v>4.8949473298050794</v>
      </c>
      <c r="Y163" s="111">
        <f t="shared" si="575"/>
        <v>4.2529870242568721</v>
      </c>
      <c r="Z163" s="111">
        <f t="shared" si="574"/>
        <v>2.0863709930316729</v>
      </c>
      <c r="AA163" s="111">
        <f t="shared" si="574"/>
        <v>2.6748346064508627E-2</v>
      </c>
      <c r="AB163" s="111">
        <f t="shared" si="574"/>
        <v>14.912202930963559</v>
      </c>
      <c r="AC163" s="111">
        <f t="shared" si="574"/>
        <v>4.2368107277274438</v>
      </c>
      <c r="AE163" s="179">
        <v>39</v>
      </c>
      <c r="AF163" s="158" t="s">
        <v>147</v>
      </c>
      <c r="AG163" s="33"/>
      <c r="AH163" s="33"/>
      <c r="AI163" s="33"/>
      <c r="AJ163" s="34"/>
      <c r="AK163" s="2">
        <f t="shared" si="469"/>
        <v>5887.8600000000006</v>
      </c>
      <c r="AL163" s="45">
        <f t="shared" si="470"/>
        <v>2.3517357704520306E-2</v>
      </c>
      <c r="AM163" s="101">
        <f t="shared" si="471"/>
        <v>0</v>
      </c>
      <c r="AN163" s="101">
        <f t="shared" si="472"/>
        <v>2</v>
      </c>
      <c r="AO163" s="101">
        <f t="shared" si="473"/>
        <v>0</v>
      </c>
      <c r="AP163" s="143">
        <f t="shared" si="474"/>
        <v>0</v>
      </c>
      <c r="AQ163" s="128">
        <f t="shared" si="475"/>
        <v>1</v>
      </c>
      <c r="AR163" s="128">
        <f t="shared" si="476"/>
        <v>9</v>
      </c>
      <c r="AS163" s="153">
        <f t="shared" si="477"/>
        <v>1</v>
      </c>
      <c r="AT163" s="128">
        <f t="shared" si="478"/>
        <v>3</v>
      </c>
      <c r="AU163" s="132">
        <f t="shared" si="479"/>
        <v>1</v>
      </c>
      <c r="AV163" s="132">
        <f t="shared" si="480"/>
        <v>4</v>
      </c>
      <c r="AW163" s="134">
        <f t="shared" si="481"/>
        <v>9</v>
      </c>
      <c r="AX163" s="137">
        <f t="shared" si="482"/>
        <v>0</v>
      </c>
      <c r="AY163" s="126">
        <f t="shared" si="483"/>
        <v>0</v>
      </c>
      <c r="AZ163" s="126">
        <f t="shared" si="484"/>
        <v>0</v>
      </c>
      <c r="BA163" s="126">
        <f t="shared" si="485"/>
        <v>5</v>
      </c>
      <c r="BB163" s="126">
        <f t="shared" si="486"/>
        <v>4</v>
      </c>
      <c r="BC163" s="126">
        <f t="shared" si="487"/>
        <v>2</v>
      </c>
      <c r="BD163" s="126">
        <f t="shared" si="488"/>
        <v>0</v>
      </c>
      <c r="BE163" s="126">
        <f t="shared" si="489"/>
        <v>15</v>
      </c>
      <c r="BF163" s="126">
        <f t="shared" si="490"/>
        <v>4</v>
      </c>
      <c r="BJ163" s="7">
        <f t="shared" si="491"/>
        <v>0</v>
      </c>
      <c r="BK163" s="7">
        <f t="shared" si="492"/>
        <v>0</v>
      </c>
      <c r="BL163" s="7">
        <f t="shared" si="493"/>
        <v>2</v>
      </c>
      <c r="BM163" s="7">
        <f t="shared" si="494"/>
        <v>0</v>
      </c>
      <c r="BN163" s="7">
        <f t="shared" si="495"/>
        <v>0</v>
      </c>
      <c r="BO163" s="7">
        <f t="shared" si="496"/>
        <v>0</v>
      </c>
      <c r="BP163" s="7">
        <f t="shared" si="497"/>
        <v>0</v>
      </c>
      <c r="BQ163" s="7">
        <f t="shared" si="498"/>
        <v>0</v>
      </c>
      <c r="BR163" s="7">
        <f t="shared" si="499"/>
        <v>1</v>
      </c>
      <c r="BS163" s="7">
        <f t="shared" si="500"/>
        <v>0</v>
      </c>
      <c r="BT163" s="7">
        <f t="shared" si="501"/>
        <v>9</v>
      </c>
      <c r="BU163" s="7">
        <f t="shared" si="502"/>
        <v>0</v>
      </c>
      <c r="BV163" s="7">
        <f t="shared" si="503"/>
        <v>1</v>
      </c>
      <c r="BW163" s="7">
        <f t="shared" si="504"/>
        <v>0</v>
      </c>
      <c r="BX163" s="7">
        <f t="shared" si="505"/>
        <v>3</v>
      </c>
      <c r="BY163" s="7">
        <f t="shared" si="506"/>
        <v>0</v>
      </c>
      <c r="BZ163" s="1">
        <f t="shared" si="507"/>
        <v>0.8</v>
      </c>
      <c r="CA163" s="1">
        <f t="shared" si="508"/>
        <v>0.2</v>
      </c>
      <c r="CB163" s="1">
        <f t="shared" si="509"/>
        <v>3.2</v>
      </c>
      <c r="CC163" s="1">
        <f t="shared" si="510"/>
        <v>0.8</v>
      </c>
      <c r="CD163" s="1">
        <f t="shared" si="511"/>
        <v>7.2</v>
      </c>
      <c r="CE163" s="1">
        <f t="shared" si="512"/>
        <v>1.8</v>
      </c>
      <c r="CF163" s="1">
        <f t="shared" si="513"/>
        <v>0</v>
      </c>
      <c r="CG163" s="1">
        <f t="shared" si="514"/>
        <v>0</v>
      </c>
      <c r="CH163" s="1">
        <f t="shared" si="515"/>
        <v>0</v>
      </c>
      <c r="CI163" s="1">
        <f t="shared" si="516"/>
        <v>0</v>
      </c>
      <c r="CJ163" s="1">
        <f t="shared" si="517"/>
        <v>0</v>
      </c>
      <c r="CK163" s="1">
        <f t="shared" si="518"/>
        <v>0</v>
      </c>
      <c r="CL163" s="1">
        <f t="shared" si="519"/>
        <v>4</v>
      </c>
      <c r="CM163" s="1">
        <f t="shared" si="520"/>
        <v>1</v>
      </c>
      <c r="CN163" s="1">
        <f t="shared" si="521"/>
        <v>3.2</v>
      </c>
      <c r="CO163" s="1">
        <f t="shared" si="522"/>
        <v>0.8</v>
      </c>
      <c r="CP163" s="1">
        <f t="shared" si="523"/>
        <v>1.6</v>
      </c>
      <c r="CQ163" s="1">
        <f t="shared" si="524"/>
        <v>0.4</v>
      </c>
      <c r="CR163" s="1">
        <f t="shared" si="525"/>
        <v>0</v>
      </c>
      <c r="CS163" s="1">
        <f t="shared" si="526"/>
        <v>0</v>
      </c>
      <c r="CT163" s="1">
        <f t="shared" si="527"/>
        <v>12</v>
      </c>
      <c r="CU163" s="1">
        <f t="shared" si="528"/>
        <v>3</v>
      </c>
      <c r="CV163" s="1">
        <f t="shared" si="529"/>
        <v>3.2</v>
      </c>
      <c r="CW163" s="1">
        <f t="shared" si="530"/>
        <v>0.8</v>
      </c>
      <c r="DA163" s="7">
        <f t="shared" si="531"/>
        <v>0</v>
      </c>
      <c r="DB163" s="7">
        <f t="shared" si="532"/>
        <v>0</v>
      </c>
      <c r="DC163" s="7">
        <f t="shared" si="533"/>
        <v>2</v>
      </c>
      <c r="DD163" s="7">
        <f t="shared" si="534"/>
        <v>0</v>
      </c>
      <c r="DE163" s="7">
        <f t="shared" si="535"/>
        <v>0</v>
      </c>
      <c r="DF163" s="7">
        <f t="shared" si="536"/>
        <v>0</v>
      </c>
      <c r="DG163" s="7">
        <f t="shared" si="537"/>
        <v>0</v>
      </c>
      <c r="DH163" s="7">
        <f t="shared" si="538"/>
        <v>0</v>
      </c>
      <c r="DI163" s="7">
        <f t="shared" si="539"/>
        <v>1</v>
      </c>
      <c r="DJ163" s="7">
        <f t="shared" si="540"/>
        <v>0</v>
      </c>
      <c r="DK163" s="7">
        <f t="shared" si="541"/>
        <v>9</v>
      </c>
      <c r="DL163" s="7">
        <f t="shared" si="542"/>
        <v>0</v>
      </c>
      <c r="DM163" s="7">
        <f t="shared" si="543"/>
        <v>1</v>
      </c>
      <c r="DN163" s="7">
        <f t="shared" si="544"/>
        <v>0</v>
      </c>
      <c r="DO163" s="7">
        <f t="shared" si="545"/>
        <v>3</v>
      </c>
      <c r="DP163" s="7">
        <f t="shared" si="546"/>
        <v>0</v>
      </c>
      <c r="DQ163" s="7">
        <f t="shared" si="547"/>
        <v>1</v>
      </c>
      <c r="DR163" s="7">
        <f t="shared" si="548"/>
        <v>0</v>
      </c>
      <c r="DS163" s="7">
        <f t="shared" si="549"/>
        <v>3</v>
      </c>
      <c r="DT163" s="7">
        <f t="shared" si="550"/>
        <v>1</v>
      </c>
      <c r="DU163" s="7">
        <f t="shared" si="551"/>
        <v>7</v>
      </c>
      <c r="DV163" s="7">
        <f t="shared" si="552"/>
        <v>2</v>
      </c>
      <c r="DW163" s="7">
        <f t="shared" si="553"/>
        <v>0</v>
      </c>
      <c r="DX163" s="7">
        <f t="shared" si="554"/>
        <v>0</v>
      </c>
      <c r="DY163" s="7">
        <f t="shared" si="555"/>
        <v>0</v>
      </c>
      <c r="DZ163" s="7">
        <f t="shared" si="556"/>
        <v>0</v>
      </c>
      <c r="EA163" s="7">
        <f t="shared" si="557"/>
        <v>0</v>
      </c>
      <c r="EB163" s="7">
        <f t="shared" si="558"/>
        <v>0</v>
      </c>
      <c r="EC163" s="7">
        <f t="shared" si="559"/>
        <v>4</v>
      </c>
      <c r="ED163" s="7">
        <f t="shared" si="560"/>
        <v>1</v>
      </c>
      <c r="EE163" s="7">
        <f t="shared" si="561"/>
        <v>3</v>
      </c>
      <c r="EF163" s="7">
        <f t="shared" si="562"/>
        <v>1</v>
      </c>
      <c r="EG163" s="7">
        <f t="shared" si="563"/>
        <v>2</v>
      </c>
      <c r="EH163" s="7">
        <f t="shared" si="564"/>
        <v>0</v>
      </c>
      <c r="EI163" s="7">
        <f t="shared" si="565"/>
        <v>0</v>
      </c>
      <c r="EJ163" s="7">
        <f t="shared" si="566"/>
        <v>0</v>
      </c>
      <c r="EK163" s="7">
        <f t="shared" si="567"/>
        <v>12</v>
      </c>
      <c r="EL163" s="7">
        <f t="shared" si="568"/>
        <v>3</v>
      </c>
      <c r="EM163" s="7">
        <f t="shared" si="569"/>
        <v>3</v>
      </c>
      <c r="EN163" s="7">
        <f t="shared" si="570"/>
        <v>1</v>
      </c>
      <c r="EP163" s="1">
        <v>39</v>
      </c>
      <c r="EQ163" s="10">
        <f t="shared" si="464"/>
        <v>124.33958230958231</v>
      </c>
      <c r="ER163" s="10">
        <f t="shared" si="571"/>
        <v>4.9859999999999998</v>
      </c>
      <c r="ET163" s="1" t="str">
        <f t="shared" si="466"/>
        <v>[124.34, 4.99]</v>
      </c>
    </row>
    <row r="164" spans="2:150" x14ac:dyDescent="0.35">
      <c r="B164" s="179">
        <v>40</v>
      </c>
      <c r="C164" s="157" t="s">
        <v>148</v>
      </c>
      <c r="D164" s="33"/>
      <c r="E164" s="33"/>
      <c r="F164" s="33"/>
      <c r="G164" s="34"/>
      <c r="H164" s="2">
        <f t="shared" si="467"/>
        <v>6847.3900000000012</v>
      </c>
      <c r="I164" s="35">
        <f t="shared" si="468"/>
        <v>2.7349923397016116E-2</v>
      </c>
      <c r="J164" s="107">
        <f t="shared" si="575"/>
        <v>0.49771932718143636</v>
      </c>
      <c r="K164" s="107">
        <f t="shared" si="575"/>
        <v>2.8910814983040671</v>
      </c>
      <c r="L164" s="107">
        <f t="shared" si="575"/>
        <v>0.27978208048103875</v>
      </c>
      <c r="M164" s="107">
        <f t="shared" si="575"/>
        <v>1.5543448915613265E-2</v>
      </c>
      <c r="N164" s="107">
        <f t="shared" si="575"/>
        <v>0.60619450770891725</v>
      </c>
      <c r="O164" s="107">
        <f t="shared" si="575"/>
        <v>10.445197671292114</v>
      </c>
      <c r="P164" s="79">
        <f t="shared" si="575"/>
        <v>0.77717244578066325</v>
      </c>
      <c r="Q164" s="79">
        <f t="shared" si="575"/>
        <v>3.5749932505910502</v>
      </c>
      <c r="R164" s="93">
        <f t="shared" si="575"/>
        <v>0.68436407487447504</v>
      </c>
      <c r="S164" s="111">
        <f t="shared" si="575"/>
        <v>4.6816724213003864</v>
      </c>
      <c r="T164" s="111">
        <f t="shared" si="575"/>
        <v>10.312122310040385</v>
      </c>
      <c r="U164" s="111">
        <f t="shared" si="575"/>
        <v>4.6661186923259657E-2</v>
      </c>
      <c r="V164" s="111">
        <f t="shared" si="575"/>
        <v>3.1107457948839772E-2</v>
      </c>
      <c r="W164" s="111">
        <f t="shared" si="575"/>
        <v>0.34218203743723752</v>
      </c>
      <c r="X164" s="111">
        <f t="shared" si="575"/>
        <v>5.6926648046376789</v>
      </c>
      <c r="Y164" s="111">
        <f t="shared" si="575"/>
        <v>4.9460858138655244</v>
      </c>
      <c r="Z164" s="111">
        <f t="shared" si="574"/>
        <v>2.4263817200095024</v>
      </c>
      <c r="AA164" s="111">
        <f t="shared" si="574"/>
        <v>3.1107457948839772E-2</v>
      </c>
      <c r="AB164" s="111">
        <f t="shared" si="574"/>
        <v>17.342407806478171</v>
      </c>
      <c r="AC164" s="111">
        <f t="shared" si="574"/>
        <v>4.927273306249405</v>
      </c>
      <c r="AE164" s="179">
        <v>40</v>
      </c>
      <c r="AF164" s="157" t="s">
        <v>148</v>
      </c>
      <c r="AG164" s="33"/>
      <c r="AH164" s="33"/>
      <c r="AI164" s="33"/>
      <c r="AJ164" s="34"/>
      <c r="AK164" s="2">
        <f t="shared" si="469"/>
        <v>6847.3900000000012</v>
      </c>
      <c r="AL164" s="45">
        <f t="shared" si="470"/>
        <v>2.7349923397016116E-2</v>
      </c>
      <c r="AM164" s="101">
        <f t="shared" si="471"/>
        <v>0</v>
      </c>
      <c r="AN164" s="101">
        <f t="shared" si="472"/>
        <v>3</v>
      </c>
      <c r="AO164" s="101">
        <f t="shared" si="473"/>
        <v>0</v>
      </c>
      <c r="AP164" s="143">
        <f t="shared" si="474"/>
        <v>0</v>
      </c>
      <c r="AQ164" s="128">
        <f t="shared" si="475"/>
        <v>1</v>
      </c>
      <c r="AR164" s="128">
        <f t="shared" si="476"/>
        <v>10</v>
      </c>
      <c r="AS164" s="153">
        <f t="shared" si="477"/>
        <v>1</v>
      </c>
      <c r="AT164" s="128">
        <f t="shared" si="478"/>
        <v>4</v>
      </c>
      <c r="AU164" s="132">
        <f t="shared" si="479"/>
        <v>1</v>
      </c>
      <c r="AV164" s="132">
        <f t="shared" si="480"/>
        <v>5</v>
      </c>
      <c r="AW164" s="134">
        <f t="shared" si="481"/>
        <v>10</v>
      </c>
      <c r="AX164" s="137">
        <f t="shared" si="482"/>
        <v>0</v>
      </c>
      <c r="AY164" s="126">
        <f t="shared" si="483"/>
        <v>0</v>
      </c>
      <c r="AZ164" s="126">
        <f t="shared" si="484"/>
        <v>0</v>
      </c>
      <c r="BA164" s="126">
        <f t="shared" si="485"/>
        <v>6</v>
      </c>
      <c r="BB164" s="126">
        <f t="shared" si="486"/>
        <v>5</v>
      </c>
      <c r="BC164" s="126">
        <f t="shared" si="487"/>
        <v>2</v>
      </c>
      <c r="BD164" s="126">
        <f t="shared" si="488"/>
        <v>0</v>
      </c>
      <c r="BE164" s="126">
        <f t="shared" si="489"/>
        <v>17</v>
      </c>
      <c r="BF164" s="126">
        <f t="shared" si="490"/>
        <v>5</v>
      </c>
      <c r="BJ164" s="7">
        <f t="shared" si="491"/>
        <v>0</v>
      </c>
      <c r="BK164" s="7">
        <f t="shared" si="492"/>
        <v>0</v>
      </c>
      <c r="BL164" s="7">
        <f t="shared" si="493"/>
        <v>3</v>
      </c>
      <c r="BM164" s="7">
        <f t="shared" si="494"/>
        <v>0</v>
      </c>
      <c r="BN164" s="7">
        <f t="shared" si="495"/>
        <v>0</v>
      </c>
      <c r="BO164" s="7">
        <f t="shared" si="496"/>
        <v>0</v>
      </c>
      <c r="BP164" s="7">
        <f t="shared" si="497"/>
        <v>0</v>
      </c>
      <c r="BQ164" s="7">
        <f t="shared" si="498"/>
        <v>0</v>
      </c>
      <c r="BR164" s="7">
        <f t="shared" si="499"/>
        <v>1</v>
      </c>
      <c r="BS164" s="7">
        <f t="shared" si="500"/>
        <v>0</v>
      </c>
      <c r="BT164" s="7">
        <f t="shared" si="501"/>
        <v>10</v>
      </c>
      <c r="BU164" s="7">
        <f t="shared" si="502"/>
        <v>0</v>
      </c>
      <c r="BV164" s="7">
        <f t="shared" si="503"/>
        <v>1</v>
      </c>
      <c r="BW164" s="7">
        <f t="shared" si="504"/>
        <v>0</v>
      </c>
      <c r="BX164" s="7">
        <f t="shared" si="505"/>
        <v>4</v>
      </c>
      <c r="BY164" s="7">
        <f t="shared" si="506"/>
        <v>0</v>
      </c>
      <c r="BZ164" s="1">
        <f t="shared" si="507"/>
        <v>0.8</v>
      </c>
      <c r="CA164" s="1">
        <f t="shared" si="508"/>
        <v>0.2</v>
      </c>
      <c r="CB164" s="1">
        <f t="shared" si="509"/>
        <v>4</v>
      </c>
      <c r="CC164" s="1">
        <f t="shared" si="510"/>
        <v>1</v>
      </c>
      <c r="CD164" s="1">
        <f t="shared" si="511"/>
        <v>8</v>
      </c>
      <c r="CE164" s="1">
        <f t="shared" si="512"/>
        <v>2</v>
      </c>
      <c r="CF164" s="1">
        <f t="shared" si="513"/>
        <v>0</v>
      </c>
      <c r="CG164" s="1">
        <f t="shared" si="514"/>
        <v>0</v>
      </c>
      <c r="CH164" s="1">
        <f t="shared" si="515"/>
        <v>0</v>
      </c>
      <c r="CI164" s="1">
        <f t="shared" si="516"/>
        <v>0</v>
      </c>
      <c r="CJ164" s="1">
        <f t="shared" si="517"/>
        <v>0</v>
      </c>
      <c r="CK164" s="1">
        <f t="shared" si="518"/>
        <v>0</v>
      </c>
      <c r="CL164" s="1">
        <f t="shared" si="519"/>
        <v>4.8000000000000007</v>
      </c>
      <c r="CM164" s="1">
        <f t="shared" si="520"/>
        <v>1.2000000000000002</v>
      </c>
      <c r="CN164" s="1">
        <f t="shared" si="521"/>
        <v>4</v>
      </c>
      <c r="CO164" s="1">
        <f t="shared" si="522"/>
        <v>1</v>
      </c>
      <c r="CP164" s="1">
        <f t="shared" si="523"/>
        <v>1.6</v>
      </c>
      <c r="CQ164" s="1">
        <f t="shared" si="524"/>
        <v>0.4</v>
      </c>
      <c r="CR164" s="1">
        <f t="shared" si="525"/>
        <v>0</v>
      </c>
      <c r="CS164" s="1">
        <f t="shared" si="526"/>
        <v>0</v>
      </c>
      <c r="CT164" s="1">
        <f t="shared" si="527"/>
        <v>13.600000000000001</v>
      </c>
      <c r="CU164" s="1">
        <f t="shared" si="528"/>
        <v>3.4000000000000004</v>
      </c>
      <c r="CV164" s="1">
        <f t="shared" si="529"/>
        <v>4</v>
      </c>
      <c r="CW164" s="1">
        <f t="shared" si="530"/>
        <v>1</v>
      </c>
      <c r="DA164" s="7">
        <f t="shared" si="531"/>
        <v>0</v>
      </c>
      <c r="DB164" s="7">
        <f t="shared" si="532"/>
        <v>0</v>
      </c>
      <c r="DC164" s="7">
        <f t="shared" si="533"/>
        <v>3</v>
      </c>
      <c r="DD164" s="7">
        <f t="shared" si="534"/>
        <v>0</v>
      </c>
      <c r="DE164" s="7">
        <f t="shared" si="535"/>
        <v>0</v>
      </c>
      <c r="DF164" s="7">
        <f t="shared" si="536"/>
        <v>0</v>
      </c>
      <c r="DG164" s="7">
        <f t="shared" si="537"/>
        <v>0</v>
      </c>
      <c r="DH164" s="7">
        <f t="shared" si="538"/>
        <v>0</v>
      </c>
      <c r="DI164" s="7">
        <f t="shared" si="539"/>
        <v>1</v>
      </c>
      <c r="DJ164" s="7">
        <f t="shared" si="540"/>
        <v>0</v>
      </c>
      <c r="DK164" s="7">
        <f t="shared" si="541"/>
        <v>10</v>
      </c>
      <c r="DL164" s="7">
        <f t="shared" si="542"/>
        <v>0</v>
      </c>
      <c r="DM164" s="7">
        <f t="shared" si="543"/>
        <v>1</v>
      </c>
      <c r="DN164" s="7">
        <f t="shared" si="544"/>
        <v>0</v>
      </c>
      <c r="DO164" s="7">
        <f t="shared" si="545"/>
        <v>4</v>
      </c>
      <c r="DP164" s="7">
        <f t="shared" si="546"/>
        <v>0</v>
      </c>
      <c r="DQ164" s="7">
        <f t="shared" si="547"/>
        <v>1</v>
      </c>
      <c r="DR164" s="7">
        <f t="shared" si="548"/>
        <v>0</v>
      </c>
      <c r="DS164" s="7">
        <f t="shared" si="549"/>
        <v>4</v>
      </c>
      <c r="DT164" s="7">
        <f t="shared" si="550"/>
        <v>1</v>
      </c>
      <c r="DU164" s="7">
        <f t="shared" si="551"/>
        <v>8</v>
      </c>
      <c r="DV164" s="7">
        <f t="shared" si="552"/>
        <v>2</v>
      </c>
      <c r="DW164" s="7">
        <f t="shared" si="553"/>
        <v>0</v>
      </c>
      <c r="DX164" s="7">
        <f t="shared" si="554"/>
        <v>0</v>
      </c>
      <c r="DY164" s="7">
        <f t="shared" si="555"/>
        <v>0</v>
      </c>
      <c r="DZ164" s="7">
        <f t="shared" si="556"/>
        <v>0</v>
      </c>
      <c r="EA164" s="7">
        <f t="shared" si="557"/>
        <v>0</v>
      </c>
      <c r="EB164" s="7">
        <f t="shared" si="558"/>
        <v>0</v>
      </c>
      <c r="EC164" s="7">
        <f t="shared" si="559"/>
        <v>5</v>
      </c>
      <c r="ED164" s="7">
        <f t="shared" si="560"/>
        <v>1</v>
      </c>
      <c r="EE164" s="7">
        <f t="shared" si="561"/>
        <v>4</v>
      </c>
      <c r="EF164" s="7">
        <f t="shared" si="562"/>
        <v>1</v>
      </c>
      <c r="EG164" s="7">
        <f t="shared" si="563"/>
        <v>2</v>
      </c>
      <c r="EH164" s="7">
        <f t="shared" si="564"/>
        <v>0</v>
      </c>
      <c r="EI164" s="7">
        <f t="shared" si="565"/>
        <v>0</v>
      </c>
      <c r="EJ164" s="7">
        <f t="shared" si="566"/>
        <v>0</v>
      </c>
      <c r="EK164" s="7">
        <f t="shared" si="567"/>
        <v>14</v>
      </c>
      <c r="EL164" s="7">
        <f t="shared" si="568"/>
        <v>3</v>
      </c>
      <c r="EM164" s="7">
        <f t="shared" si="569"/>
        <v>4</v>
      </c>
      <c r="EN164" s="7">
        <f t="shared" si="570"/>
        <v>1</v>
      </c>
      <c r="EP164" s="1">
        <v>40</v>
      </c>
      <c r="EQ164" s="10">
        <f t="shared" si="464"/>
        <v>149.93867321867322</v>
      </c>
      <c r="ER164" s="10">
        <f t="shared" si="571"/>
        <v>4.9859999999999998</v>
      </c>
      <c r="ET164" s="1" t="str">
        <f t="shared" si="466"/>
        <v>[149.94, 4.99]</v>
      </c>
    </row>
    <row r="165" spans="2:150" x14ac:dyDescent="0.35">
      <c r="B165" s="179">
        <v>41</v>
      </c>
      <c r="C165" s="158" t="s">
        <v>149</v>
      </c>
      <c r="D165" s="33"/>
      <c r="E165" s="33"/>
      <c r="F165" s="33"/>
      <c r="G165" s="34"/>
      <c r="H165" s="2">
        <f t="shared" si="467"/>
        <v>3873.2100000000005</v>
      </c>
      <c r="I165" s="35">
        <f t="shared" si="468"/>
        <v>1.5470419649027846E-2</v>
      </c>
      <c r="J165" s="107">
        <f t="shared" si="575"/>
        <v>0.28153376326343482</v>
      </c>
      <c r="K165" s="107">
        <f t="shared" si="575"/>
        <v>1.6353334292403814</v>
      </c>
      <c r="L165" s="107">
        <f t="shared" si="575"/>
        <v>0.15825807379745627</v>
      </c>
      <c r="M165" s="107">
        <f t="shared" si="575"/>
        <v>8.7921152109697934E-3</v>
      </c>
      <c r="N165" s="107">
        <f t="shared" si="575"/>
        <v>0.34289249322782189</v>
      </c>
      <c r="O165" s="107">
        <f t="shared" si="575"/>
        <v>5.9083014217717009</v>
      </c>
      <c r="P165" s="79">
        <f t="shared" si="575"/>
        <v>0.43960576054848965</v>
      </c>
      <c r="Q165" s="79">
        <f t="shared" si="575"/>
        <v>2.0221864985230518</v>
      </c>
      <c r="R165" s="93">
        <f t="shared" si="575"/>
        <v>0.38710892448722289</v>
      </c>
      <c r="S165" s="111">
        <f t="shared" si="575"/>
        <v>2.6481769606966838</v>
      </c>
      <c r="T165" s="111">
        <f t="shared" si="575"/>
        <v>5.8330276576142905</v>
      </c>
      <c r="U165" s="111">
        <f t="shared" si="575"/>
        <v>2.6393790305947015E-2</v>
      </c>
      <c r="V165" s="111">
        <f t="shared" si="575"/>
        <v>1.7595860203964676E-2</v>
      </c>
      <c r="W165" s="111">
        <f t="shared" si="575"/>
        <v>0.19355446224361145</v>
      </c>
      <c r="X165" s="111">
        <f t="shared" si="575"/>
        <v>3.2200424173255358</v>
      </c>
      <c r="Y165" s="111">
        <f t="shared" si="575"/>
        <v>2.7977417724303839</v>
      </c>
      <c r="Z165" s="111">
        <f t="shared" si="574"/>
        <v>1.3724770959092447</v>
      </c>
      <c r="AA165" s="111">
        <f t="shared" si="574"/>
        <v>1.7595860203964676E-2</v>
      </c>
      <c r="AB165" s="111">
        <f t="shared" si="574"/>
        <v>9.8096920637103064</v>
      </c>
      <c r="AC165" s="111">
        <f t="shared" si="574"/>
        <v>2.7871005218774245</v>
      </c>
      <c r="AE165" s="179">
        <v>41</v>
      </c>
      <c r="AF165" s="158" t="s">
        <v>149</v>
      </c>
      <c r="AG165" s="33"/>
      <c r="AH165" s="33"/>
      <c r="AI165" s="33"/>
      <c r="AJ165" s="34"/>
      <c r="AK165" s="2">
        <f t="shared" si="469"/>
        <v>3873.2100000000005</v>
      </c>
      <c r="AL165" s="45">
        <f t="shared" si="470"/>
        <v>1.5470419649027846E-2</v>
      </c>
      <c r="AM165" s="101">
        <f t="shared" si="471"/>
        <v>0</v>
      </c>
      <c r="AN165" s="101">
        <f t="shared" si="472"/>
        <v>2</v>
      </c>
      <c r="AO165" s="101">
        <f t="shared" si="473"/>
        <v>0</v>
      </c>
      <c r="AP165" s="143">
        <f t="shared" si="474"/>
        <v>0</v>
      </c>
      <c r="AQ165" s="128">
        <f t="shared" si="475"/>
        <v>0</v>
      </c>
      <c r="AR165" s="128">
        <f t="shared" si="476"/>
        <v>6</v>
      </c>
      <c r="AS165" s="153">
        <f t="shared" si="477"/>
        <v>0</v>
      </c>
      <c r="AT165" s="128">
        <f t="shared" si="478"/>
        <v>2</v>
      </c>
      <c r="AU165" s="132">
        <f t="shared" si="479"/>
        <v>0</v>
      </c>
      <c r="AV165" s="132">
        <f t="shared" si="480"/>
        <v>3</v>
      </c>
      <c r="AW165" s="134">
        <f t="shared" si="481"/>
        <v>6</v>
      </c>
      <c r="AX165" s="137">
        <f t="shared" si="482"/>
        <v>0</v>
      </c>
      <c r="AY165" s="126">
        <f t="shared" si="483"/>
        <v>0</v>
      </c>
      <c r="AZ165" s="126">
        <f t="shared" si="484"/>
        <v>0</v>
      </c>
      <c r="BA165" s="126">
        <f t="shared" si="485"/>
        <v>3</v>
      </c>
      <c r="BB165" s="126">
        <f t="shared" si="486"/>
        <v>3</v>
      </c>
      <c r="BC165" s="126">
        <f t="shared" si="487"/>
        <v>1</v>
      </c>
      <c r="BD165" s="126">
        <f t="shared" si="488"/>
        <v>0</v>
      </c>
      <c r="BE165" s="126">
        <f t="shared" si="489"/>
        <v>10</v>
      </c>
      <c r="BF165" s="126">
        <f t="shared" si="490"/>
        <v>3</v>
      </c>
      <c r="BJ165" s="7">
        <f t="shared" si="491"/>
        <v>0</v>
      </c>
      <c r="BK165" s="7">
        <f t="shared" si="492"/>
        <v>0</v>
      </c>
      <c r="BL165" s="7">
        <f t="shared" si="493"/>
        <v>2</v>
      </c>
      <c r="BM165" s="7">
        <f t="shared" si="494"/>
        <v>0</v>
      </c>
      <c r="BN165" s="7">
        <f t="shared" si="495"/>
        <v>0</v>
      </c>
      <c r="BO165" s="7">
        <f t="shared" si="496"/>
        <v>0</v>
      </c>
      <c r="BP165" s="7">
        <f t="shared" si="497"/>
        <v>0</v>
      </c>
      <c r="BQ165" s="7">
        <f t="shared" si="498"/>
        <v>0</v>
      </c>
      <c r="BR165" s="7">
        <f t="shared" si="499"/>
        <v>0</v>
      </c>
      <c r="BS165" s="7">
        <f t="shared" si="500"/>
        <v>0</v>
      </c>
      <c r="BT165" s="7">
        <f t="shared" si="501"/>
        <v>6</v>
      </c>
      <c r="BU165" s="7">
        <f t="shared" si="502"/>
        <v>0</v>
      </c>
      <c r="BV165" s="7">
        <f t="shared" si="503"/>
        <v>0</v>
      </c>
      <c r="BW165" s="7">
        <f t="shared" si="504"/>
        <v>0</v>
      </c>
      <c r="BX165" s="7">
        <f t="shared" si="505"/>
        <v>2</v>
      </c>
      <c r="BY165" s="7">
        <f t="shared" si="506"/>
        <v>0</v>
      </c>
      <c r="BZ165" s="1">
        <f t="shared" si="507"/>
        <v>0</v>
      </c>
      <c r="CA165" s="1">
        <f t="shared" si="508"/>
        <v>0</v>
      </c>
      <c r="CB165" s="1">
        <f t="shared" si="509"/>
        <v>2.4000000000000004</v>
      </c>
      <c r="CC165" s="1">
        <f t="shared" si="510"/>
        <v>0.60000000000000009</v>
      </c>
      <c r="CD165" s="1">
        <f t="shared" si="511"/>
        <v>4.8000000000000007</v>
      </c>
      <c r="CE165" s="1">
        <f t="shared" si="512"/>
        <v>1.2000000000000002</v>
      </c>
      <c r="CF165" s="1">
        <f t="shared" si="513"/>
        <v>0</v>
      </c>
      <c r="CG165" s="1">
        <f t="shared" si="514"/>
        <v>0</v>
      </c>
      <c r="CH165" s="1">
        <f t="shared" si="515"/>
        <v>0</v>
      </c>
      <c r="CI165" s="1">
        <f t="shared" si="516"/>
        <v>0</v>
      </c>
      <c r="CJ165" s="1">
        <f t="shared" si="517"/>
        <v>0</v>
      </c>
      <c r="CK165" s="1">
        <f t="shared" si="518"/>
        <v>0</v>
      </c>
      <c r="CL165" s="1">
        <f t="shared" si="519"/>
        <v>2.4000000000000004</v>
      </c>
      <c r="CM165" s="1">
        <f t="shared" si="520"/>
        <v>0.60000000000000009</v>
      </c>
      <c r="CN165" s="1">
        <f t="shared" si="521"/>
        <v>2.4000000000000004</v>
      </c>
      <c r="CO165" s="1">
        <f t="shared" si="522"/>
        <v>0.60000000000000009</v>
      </c>
      <c r="CP165" s="1">
        <f t="shared" si="523"/>
        <v>0.8</v>
      </c>
      <c r="CQ165" s="1">
        <f t="shared" si="524"/>
        <v>0.2</v>
      </c>
      <c r="CR165" s="1">
        <f t="shared" si="525"/>
        <v>0</v>
      </c>
      <c r="CS165" s="1">
        <f t="shared" si="526"/>
        <v>0</v>
      </c>
      <c r="CT165" s="1">
        <f t="shared" si="527"/>
        <v>8</v>
      </c>
      <c r="CU165" s="1">
        <f t="shared" si="528"/>
        <v>2</v>
      </c>
      <c r="CV165" s="1">
        <f t="shared" si="529"/>
        <v>2.4000000000000004</v>
      </c>
      <c r="CW165" s="1">
        <f t="shared" si="530"/>
        <v>0.60000000000000009</v>
      </c>
      <c r="DA165" s="7">
        <f t="shared" si="531"/>
        <v>0</v>
      </c>
      <c r="DB165" s="7">
        <f t="shared" si="532"/>
        <v>0</v>
      </c>
      <c r="DC165" s="7">
        <f t="shared" si="533"/>
        <v>2</v>
      </c>
      <c r="DD165" s="7">
        <f t="shared" si="534"/>
        <v>0</v>
      </c>
      <c r="DE165" s="7">
        <f t="shared" si="535"/>
        <v>0</v>
      </c>
      <c r="DF165" s="7">
        <f t="shared" si="536"/>
        <v>0</v>
      </c>
      <c r="DG165" s="7">
        <f t="shared" si="537"/>
        <v>0</v>
      </c>
      <c r="DH165" s="7">
        <f t="shared" si="538"/>
        <v>0</v>
      </c>
      <c r="DI165" s="7">
        <f t="shared" si="539"/>
        <v>0</v>
      </c>
      <c r="DJ165" s="7">
        <f t="shared" si="540"/>
        <v>0</v>
      </c>
      <c r="DK165" s="7">
        <f t="shared" si="541"/>
        <v>6</v>
      </c>
      <c r="DL165" s="7">
        <f t="shared" si="542"/>
        <v>0</v>
      </c>
      <c r="DM165" s="7">
        <f t="shared" si="543"/>
        <v>0</v>
      </c>
      <c r="DN165" s="7">
        <f t="shared" si="544"/>
        <v>0</v>
      </c>
      <c r="DO165" s="7">
        <f t="shared" si="545"/>
        <v>2</v>
      </c>
      <c r="DP165" s="7">
        <f t="shared" si="546"/>
        <v>0</v>
      </c>
      <c r="DQ165" s="7">
        <f t="shared" si="547"/>
        <v>0</v>
      </c>
      <c r="DR165" s="7">
        <f t="shared" si="548"/>
        <v>0</v>
      </c>
      <c r="DS165" s="7">
        <f t="shared" si="549"/>
        <v>2</v>
      </c>
      <c r="DT165" s="7">
        <f t="shared" si="550"/>
        <v>1</v>
      </c>
      <c r="DU165" s="7">
        <f t="shared" si="551"/>
        <v>5</v>
      </c>
      <c r="DV165" s="7">
        <f t="shared" si="552"/>
        <v>1</v>
      </c>
      <c r="DW165" s="7">
        <f t="shared" si="553"/>
        <v>0</v>
      </c>
      <c r="DX165" s="7">
        <f t="shared" si="554"/>
        <v>0</v>
      </c>
      <c r="DY165" s="7">
        <f t="shared" si="555"/>
        <v>0</v>
      </c>
      <c r="DZ165" s="7">
        <f t="shared" si="556"/>
        <v>0</v>
      </c>
      <c r="EA165" s="7">
        <f t="shared" si="557"/>
        <v>0</v>
      </c>
      <c r="EB165" s="7">
        <f t="shared" si="558"/>
        <v>0</v>
      </c>
      <c r="EC165" s="7">
        <f t="shared" si="559"/>
        <v>2</v>
      </c>
      <c r="ED165" s="7">
        <f t="shared" si="560"/>
        <v>1</v>
      </c>
      <c r="EE165" s="7">
        <f t="shared" si="561"/>
        <v>2</v>
      </c>
      <c r="EF165" s="7">
        <f t="shared" si="562"/>
        <v>1</v>
      </c>
      <c r="EG165" s="7">
        <f t="shared" si="563"/>
        <v>1</v>
      </c>
      <c r="EH165" s="7">
        <f t="shared" si="564"/>
        <v>0</v>
      </c>
      <c r="EI165" s="7">
        <f t="shared" si="565"/>
        <v>0</v>
      </c>
      <c r="EJ165" s="7">
        <f t="shared" si="566"/>
        <v>0</v>
      </c>
      <c r="EK165" s="7">
        <f t="shared" si="567"/>
        <v>8</v>
      </c>
      <c r="EL165" s="7">
        <f t="shared" si="568"/>
        <v>2</v>
      </c>
      <c r="EM165" s="7">
        <f t="shared" si="569"/>
        <v>2</v>
      </c>
      <c r="EN165" s="7">
        <f t="shared" si="570"/>
        <v>1</v>
      </c>
      <c r="EP165" s="1">
        <v>41</v>
      </c>
      <c r="EQ165" s="10">
        <f t="shared" si="464"/>
        <v>77.925454545454556</v>
      </c>
      <c r="ER165" s="10">
        <f t="shared" si="571"/>
        <v>3.6780000000000004</v>
      </c>
      <c r="ET165" s="1" t="str">
        <f t="shared" si="466"/>
        <v>[77.93, 3.68]</v>
      </c>
    </row>
    <row r="166" spans="2:150" x14ac:dyDescent="0.35">
      <c r="B166" s="179">
        <v>42</v>
      </c>
      <c r="C166" s="157" t="s">
        <v>150</v>
      </c>
      <c r="D166" s="33"/>
      <c r="E166" s="33"/>
      <c r="F166" s="33"/>
      <c r="G166" s="34"/>
      <c r="H166" s="2">
        <f t="shared" si="467"/>
        <v>5673.6900000000014</v>
      </c>
      <c r="I166" s="35">
        <f t="shared" si="468"/>
        <v>2.2661917442765255E-2</v>
      </c>
      <c r="J166" s="107">
        <f t="shared" si="575"/>
        <v>0.41240606558645609</v>
      </c>
      <c r="K166" s="107">
        <f t="shared" si="575"/>
        <v>2.3955259136857698</v>
      </c>
      <c r="L166" s="107">
        <f t="shared" si="575"/>
        <v>0.23182508842120353</v>
      </c>
      <c r="M166" s="107">
        <f t="shared" si="575"/>
        <v>1.2879171578955753E-2</v>
      </c>
      <c r="N166" s="107">
        <f t="shared" si="575"/>
        <v>0.50228769157927433</v>
      </c>
      <c r="O166" s="107">
        <f t="shared" si="575"/>
        <v>8.6548033010582657</v>
      </c>
      <c r="P166" s="79">
        <f t="shared" si="575"/>
        <v>0.64395857894778763</v>
      </c>
      <c r="Q166" s="79">
        <f t="shared" si="575"/>
        <v>2.9622094631598226</v>
      </c>
      <c r="R166" s="93">
        <f t="shared" si="575"/>
        <v>0.56705834018137724</v>
      </c>
      <c r="S166" s="111">
        <f t="shared" si="575"/>
        <v>3.8791945544226034</v>
      </c>
      <c r="T166" s="111">
        <f t="shared" si="575"/>
        <v>8.5445381713693891</v>
      </c>
      <c r="U166" s="111">
        <f t="shared" si="575"/>
        <v>3.8663068648730266E-2</v>
      </c>
      <c r="V166" s="111">
        <f t="shared" si="575"/>
        <v>2.5775379099153506E-2</v>
      </c>
      <c r="W166" s="111">
        <f t="shared" si="575"/>
        <v>0.28352917009068862</v>
      </c>
      <c r="X166" s="111">
        <f t="shared" si="575"/>
        <v>4.7168943751450927</v>
      </c>
      <c r="Y166" s="111">
        <f t="shared" si="575"/>
        <v>4.0982852767654085</v>
      </c>
      <c r="Z166" s="111">
        <f t="shared" si="574"/>
        <v>2.0104795697339735</v>
      </c>
      <c r="AA166" s="111">
        <f t="shared" si="574"/>
        <v>2.5775379099153506E-2</v>
      </c>
      <c r="AB166" s="111">
        <f t="shared" si="574"/>
        <v>14.369773847778081</v>
      </c>
      <c r="AC166" s="111">
        <f t="shared" si="574"/>
        <v>4.0826973905289741</v>
      </c>
      <c r="AE166" s="179">
        <v>42</v>
      </c>
      <c r="AF166" s="157" t="s">
        <v>150</v>
      </c>
      <c r="AG166" s="33"/>
      <c r="AH166" s="33"/>
      <c r="AI166" s="33"/>
      <c r="AJ166" s="34"/>
      <c r="AK166" s="2">
        <f t="shared" si="469"/>
        <v>5673.6900000000014</v>
      </c>
      <c r="AL166" s="45">
        <f t="shared" si="470"/>
        <v>2.2661917442765255E-2</v>
      </c>
      <c r="AM166" s="101">
        <f t="shared" si="471"/>
        <v>0</v>
      </c>
      <c r="AN166" s="101">
        <f t="shared" si="472"/>
        <v>2</v>
      </c>
      <c r="AO166" s="101">
        <f t="shared" si="473"/>
        <v>0</v>
      </c>
      <c r="AP166" s="143">
        <f t="shared" si="474"/>
        <v>0</v>
      </c>
      <c r="AQ166" s="128">
        <f t="shared" si="475"/>
        <v>1</v>
      </c>
      <c r="AR166" s="128">
        <f t="shared" si="476"/>
        <v>9</v>
      </c>
      <c r="AS166" s="153">
        <f t="shared" si="477"/>
        <v>1</v>
      </c>
      <c r="AT166" s="128">
        <f t="shared" si="478"/>
        <v>3</v>
      </c>
      <c r="AU166" s="132">
        <f t="shared" si="479"/>
        <v>1</v>
      </c>
      <c r="AV166" s="132">
        <f t="shared" si="480"/>
        <v>4</v>
      </c>
      <c r="AW166" s="134">
        <f t="shared" si="481"/>
        <v>9</v>
      </c>
      <c r="AX166" s="137">
        <f t="shared" si="482"/>
        <v>0</v>
      </c>
      <c r="AY166" s="126">
        <f t="shared" si="483"/>
        <v>0</v>
      </c>
      <c r="AZ166" s="126">
        <f t="shared" si="484"/>
        <v>0</v>
      </c>
      <c r="BA166" s="126">
        <f t="shared" si="485"/>
        <v>5</v>
      </c>
      <c r="BB166" s="126">
        <f t="shared" si="486"/>
        <v>4</v>
      </c>
      <c r="BC166" s="126">
        <f t="shared" si="487"/>
        <v>2</v>
      </c>
      <c r="BD166" s="126">
        <f t="shared" si="488"/>
        <v>0</v>
      </c>
      <c r="BE166" s="126">
        <f t="shared" si="489"/>
        <v>14</v>
      </c>
      <c r="BF166" s="126">
        <f t="shared" si="490"/>
        <v>4</v>
      </c>
      <c r="BJ166" s="7">
        <f t="shared" si="491"/>
        <v>0</v>
      </c>
      <c r="BK166" s="7">
        <f t="shared" si="492"/>
        <v>0</v>
      </c>
      <c r="BL166" s="7">
        <f t="shared" si="493"/>
        <v>2</v>
      </c>
      <c r="BM166" s="7">
        <f t="shared" si="494"/>
        <v>0</v>
      </c>
      <c r="BN166" s="7">
        <f t="shared" si="495"/>
        <v>0</v>
      </c>
      <c r="BO166" s="7">
        <f t="shared" si="496"/>
        <v>0</v>
      </c>
      <c r="BP166" s="7">
        <f t="shared" si="497"/>
        <v>0</v>
      </c>
      <c r="BQ166" s="7">
        <f t="shared" si="498"/>
        <v>0</v>
      </c>
      <c r="BR166" s="7">
        <f t="shared" si="499"/>
        <v>1</v>
      </c>
      <c r="BS166" s="7">
        <f t="shared" si="500"/>
        <v>0</v>
      </c>
      <c r="BT166" s="7">
        <f t="shared" si="501"/>
        <v>9</v>
      </c>
      <c r="BU166" s="7">
        <f t="shared" si="502"/>
        <v>0</v>
      </c>
      <c r="BV166" s="7">
        <f t="shared" si="503"/>
        <v>1</v>
      </c>
      <c r="BW166" s="7">
        <f t="shared" si="504"/>
        <v>0</v>
      </c>
      <c r="BX166" s="7">
        <f t="shared" si="505"/>
        <v>3</v>
      </c>
      <c r="BY166" s="7">
        <f t="shared" si="506"/>
        <v>0</v>
      </c>
      <c r="BZ166" s="1">
        <f t="shared" si="507"/>
        <v>0.8</v>
      </c>
      <c r="CA166" s="1">
        <f t="shared" si="508"/>
        <v>0.2</v>
      </c>
      <c r="CB166" s="1">
        <f t="shared" si="509"/>
        <v>3.2</v>
      </c>
      <c r="CC166" s="1">
        <f t="shared" si="510"/>
        <v>0.8</v>
      </c>
      <c r="CD166" s="1">
        <f t="shared" si="511"/>
        <v>7.2</v>
      </c>
      <c r="CE166" s="1">
        <f t="shared" si="512"/>
        <v>1.8</v>
      </c>
      <c r="CF166" s="1">
        <f t="shared" si="513"/>
        <v>0</v>
      </c>
      <c r="CG166" s="1">
        <f t="shared" si="514"/>
        <v>0</v>
      </c>
      <c r="CH166" s="1">
        <f t="shared" si="515"/>
        <v>0</v>
      </c>
      <c r="CI166" s="1">
        <f t="shared" si="516"/>
        <v>0</v>
      </c>
      <c r="CJ166" s="1">
        <f t="shared" si="517"/>
        <v>0</v>
      </c>
      <c r="CK166" s="1">
        <f t="shared" si="518"/>
        <v>0</v>
      </c>
      <c r="CL166" s="1">
        <f t="shared" si="519"/>
        <v>4</v>
      </c>
      <c r="CM166" s="1">
        <f t="shared" si="520"/>
        <v>1</v>
      </c>
      <c r="CN166" s="1">
        <f t="shared" si="521"/>
        <v>3.2</v>
      </c>
      <c r="CO166" s="1">
        <f t="shared" si="522"/>
        <v>0.8</v>
      </c>
      <c r="CP166" s="1">
        <f t="shared" si="523"/>
        <v>1.6</v>
      </c>
      <c r="CQ166" s="1">
        <f t="shared" si="524"/>
        <v>0.4</v>
      </c>
      <c r="CR166" s="1">
        <f t="shared" si="525"/>
        <v>0</v>
      </c>
      <c r="CS166" s="1">
        <f t="shared" si="526"/>
        <v>0</v>
      </c>
      <c r="CT166" s="1">
        <f t="shared" si="527"/>
        <v>11.200000000000001</v>
      </c>
      <c r="CU166" s="1">
        <f t="shared" si="528"/>
        <v>2.8000000000000003</v>
      </c>
      <c r="CV166" s="1">
        <f t="shared" si="529"/>
        <v>3.2</v>
      </c>
      <c r="CW166" s="1">
        <f t="shared" si="530"/>
        <v>0.8</v>
      </c>
      <c r="DA166" s="7">
        <f t="shared" si="531"/>
        <v>0</v>
      </c>
      <c r="DB166" s="7">
        <f t="shared" si="532"/>
        <v>0</v>
      </c>
      <c r="DC166" s="7">
        <f t="shared" si="533"/>
        <v>2</v>
      </c>
      <c r="DD166" s="7">
        <f t="shared" si="534"/>
        <v>0</v>
      </c>
      <c r="DE166" s="7">
        <f t="shared" si="535"/>
        <v>0</v>
      </c>
      <c r="DF166" s="7">
        <f t="shared" si="536"/>
        <v>0</v>
      </c>
      <c r="DG166" s="7">
        <f t="shared" si="537"/>
        <v>0</v>
      </c>
      <c r="DH166" s="7">
        <f t="shared" si="538"/>
        <v>0</v>
      </c>
      <c r="DI166" s="7">
        <f t="shared" si="539"/>
        <v>1</v>
      </c>
      <c r="DJ166" s="7">
        <f t="shared" si="540"/>
        <v>0</v>
      </c>
      <c r="DK166" s="7">
        <f t="shared" si="541"/>
        <v>9</v>
      </c>
      <c r="DL166" s="7">
        <f t="shared" si="542"/>
        <v>0</v>
      </c>
      <c r="DM166" s="7">
        <f t="shared" si="543"/>
        <v>1</v>
      </c>
      <c r="DN166" s="7">
        <f t="shared" si="544"/>
        <v>0</v>
      </c>
      <c r="DO166" s="7">
        <f t="shared" si="545"/>
        <v>3</v>
      </c>
      <c r="DP166" s="7">
        <f t="shared" si="546"/>
        <v>0</v>
      </c>
      <c r="DQ166" s="7">
        <f t="shared" si="547"/>
        <v>1</v>
      </c>
      <c r="DR166" s="7">
        <f t="shared" si="548"/>
        <v>0</v>
      </c>
      <c r="DS166" s="7">
        <f t="shared" si="549"/>
        <v>3</v>
      </c>
      <c r="DT166" s="7">
        <f t="shared" si="550"/>
        <v>1</v>
      </c>
      <c r="DU166" s="7">
        <f t="shared" si="551"/>
        <v>7</v>
      </c>
      <c r="DV166" s="7">
        <f t="shared" si="552"/>
        <v>2</v>
      </c>
      <c r="DW166" s="7">
        <f t="shared" si="553"/>
        <v>0</v>
      </c>
      <c r="DX166" s="7">
        <f t="shared" si="554"/>
        <v>0</v>
      </c>
      <c r="DY166" s="7">
        <f t="shared" si="555"/>
        <v>0</v>
      </c>
      <c r="DZ166" s="7">
        <f t="shared" si="556"/>
        <v>0</v>
      </c>
      <c r="EA166" s="7">
        <f t="shared" si="557"/>
        <v>0</v>
      </c>
      <c r="EB166" s="7">
        <f t="shared" si="558"/>
        <v>0</v>
      </c>
      <c r="EC166" s="7">
        <f t="shared" si="559"/>
        <v>4</v>
      </c>
      <c r="ED166" s="7">
        <f t="shared" si="560"/>
        <v>1</v>
      </c>
      <c r="EE166" s="7">
        <f t="shared" si="561"/>
        <v>3</v>
      </c>
      <c r="EF166" s="7">
        <f t="shared" si="562"/>
        <v>1</v>
      </c>
      <c r="EG166" s="7">
        <f t="shared" si="563"/>
        <v>2</v>
      </c>
      <c r="EH166" s="7">
        <f t="shared" si="564"/>
        <v>0</v>
      </c>
      <c r="EI166" s="7">
        <f t="shared" si="565"/>
        <v>0</v>
      </c>
      <c r="EJ166" s="7">
        <f t="shared" si="566"/>
        <v>0</v>
      </c>
      <c r="EK166" s="7">
        <f t="shared" si="567"/>
        <v>11</v>
      </c>
      <c r="EL166" s="7">
        <f t="shared" si="568"/>
        <v>3</v>
      </c>
      <c r="EM166" s="7">
        <f t="shared" si="569"/>
        <v>3</v>
      </c>
      <c r="EN166" s="7">
        <f t="shared" si="570"/>
        <v>1</v>
      </c>
      <c r="EP166" s="1">
        <v>42</v>
      </c>
      <c r="EQ166" s="10">
        <f t="shared" si="464"/>
        <v>122.68958230958232</v>
      </c>
      <c r="ER166" s="10">
        <f t="shared" si="571"/>
        <v>4.9859999999999998</v>
      </c>
      <c r="ET166" s="1" t="str">
        <f t="shared" si="466"/>
        <v>[122.69, 4.99]</v>
      </c>
    </row>
    <row r="167" spans="2:150" x14ac:dyDescent="0.35">
      <c r="B167" s="179">
        <v>43</v>
      </c>
      <c r="C167" s="158" t="s">
        <v>151</v>
      </c>
      <c r="D167" s="33"/>
      <c r="E167" s="33"/>
      <c r="F167" s="33"/>
      <c r="G167" s="34"/>
      <c r="H167" s="2">
        <f t="shared" si="467"/>
        <v>4771.0300000000007</v>
      </c>
      <c r="I167" s="35">
        <f t="shared" si="468"/>
        <v>1.9056502554238301E-2</v>
      </c>
      <c r="J167" s="107">
        <f t="shared" si="575"/>
        <v>0.34679401079279087</v>
      </c>
      <c r="K167" s="107">
        <f t="shared" si="575"/>
        <v>2.014407907371079</v>
      </c>
      <c r="L167" s="107">
        <f t="shared" si="575"/>
        <v>0.19494270071333022</v>
      </c>
      <c r="M167" s="107">
        <f t="shared" si="575"/>
        <v>1.0830150039629458E-2</v>
      </c>
      <c r="N167" s="107">
        <f t="shared" si="575"/>
        <v>0.4223758515455488</v>
      </c>
      <c r="O167" s="107">
        <f t="shared" si="575"/>
        <v>7.2778608266309961</v>
      </c>
      <c r="P167" s="79">
        <f t="shared" si="575"/>
        <v>0.54150750198147291</v>
      </c>
      <c r="Q167" s="79">
        <f t="shared" si="575"/>
        <v>2.490934509114775</v>
      </c>
      <c r="R167" s="93">
        <f t="shared" si="575"/>
        <v>0.47684176484008745</v>
      </c>
      <c r="S167" s="111">
        <f t="shared" si="575"/>
        <v>3.2620311640196893</v>
      </c>
      <c r="T167" s="111">
        <f t="shared" si="575"/>
        <v>7.1851384111131367</v>
      </c>
      <c r="U167" s="111">
        <f t="shared" si="575"/>
        <v>3.2511938511824143E-2</v>
      </c>
      <c r="V167" s="111">
        <f t="shared" si="575"/>
        <v>2.167462567454943E-2</v>
      </c>
      <c r="W167" s="111">
        <f t="shared" si="575"/>
        <v>0.23842088242004372</v>
      </c>
      <c r="X167" s="111">
        <f t="shared" si="575"/>
        <v>3.9664564984425459</v>
      </c>
      <c r="Y167" s="111">
        <f t="shared" si="575"/>
        <v>3.4462654822533594</v>
      </c>
      <c r="Z167" s="111">
        <f t="shared" si="574"/>
        <v>1.6906208026148555</v>
      </c>
      <c r="AA167" s="111">
        <f t="shared" si="574"/>
        <v>2.167462567454943E-2</v>
      </c>
      <c r="AB167" s="111">
        <f t="shared" si="574"/>
        <v>12.083603813561306</v>
      </c>
      <c r="AC167" s="111">
        <f t="shared" si="574"/>
        <v>3.4331575625625383</v>
      </c>
      <c r="AE167" s="179">
        <v>43</v>
      </c>
      <c r="AF167" s="158" t="s">
        <v>151</v>
      </c>
      <c r="AG167" s="33"/>
      <c r="AH167" s="33"/>
      <c r="AI167" s="33"/>
      <c r="AJ167" s="34"/>
      <c r="AK167" s="2">
        <f t="shared" si="469"/>
        <v>4771.0300000000007</v>
      </c>
      <c r="AL167" s="45">
        <f t="shared" si="470"/>
        <v>1.9056502554238301E-2</v>
      </c>
      <c r="AM167" s="101">
        <f t="shared" si="471"/>
        <v>0</v>
      </c>
      <c r="AN167" s="101">
        <f t="shared" si="472"/>
        <v>2</v>
      </c>
      <c r="AO167" s="101">
        <f t="shared" si="473"/>
        <v>0</v>
      </c>
      <c r="AP167" s="143">
        <f t="shared" si="474"/>
        <v>0</v>
      </c>
      <c r="AQ167" s="128">
        <f t="shared" si="475"/>
        <v>0</v>
      </c>
      <c r="AR167" s="128">
        <f t="shared" si="476"/>
        <v>7</v>
      </c>
      <c r="AS167" s="153">
        <f t="shared" si="477"/>
        <v>1</v>
      </c>
      <c r="AT167" s="128">
        <f t="shared" si="478"/>
        <v>2</v>
      </c>
      <c r="AU167" s="132">
        <f t="shared" si="479"/>
        <v>0</v>
      </c>
      <c r="AV167" s="132">
        <f t="shared" si="480"/>
        <v>3</v>
      </c>
      <c r="AW167" s="134">
        <f t="shared" si="481"/>
        <v>7</v>
      </c>
      <c r="AX167" s="137">
        <f t="shared" si="482"/>
        <v>0</v>
      </c>
      <c r="AY167" s="126">
        <f t="shared" si="483"/>
        <v>0</v>
      </c>
      <c r="AZ167" s="126">
        <f t="shared" si="484"/>
        <v>0</v>
      </c>
      <c r="BA167" s="126">
        <f t="shared" si="485"/>
        <v>4</v>
      </c>
      <c r="BB167" s="126">
        <f t="shared" si="486"/>
        <v>3</v>
      </c>
      <c r="BC167" s="126">
        <f t="shared" si="487"/>
        <v>2</v>
      </c>
      <c r="BD167" s="126">
        <f t="shared" si="488"/>
        <v>0</v>
      </c>
      <c r="BE167" s="126">
        <f t="shared" si="489"/>
        <v>12</v>
      </c>
      <c r="BF167" s="126">
        <f t="shared" si="490"/>
        <v>3</v>
      </c>
      <c r="BJ167" s="7">
        <f t="shared" si="491"/>
        <v>0</v>
      </c>
      <c r="BK167" s="7">
        <f t="shared" si="492"/>
        <v>0</v>
      </c>
      <c r="BL167" s="7">
        <f t="shared" si="493"/>
        <v>2</v>
      </c>
      <c r="BM167" s="7">
        <f t="shared" si="494"/>
        <v>0</v>
      </c>
      <c r="BN167" s="7">
        <f t="shared" si="495"/>
        <v>0</v>
      </c>
      <c r="BO167" s="7">
        <f t="shared" si="496"/>
        <v>0</v>
      </c>
      <c r="BP167" s="7">
        <f t="shared" si="497"/>
        <v>0</v>
      </c>
      <c r="BQ167" s="7">
        <f t="shared" si="498"/>
        <v>0</v>
      </c>
      <c r="BR167" s="7">
        <f t="shared" si="499"/>
        <v>0</v>
      </c>
      <c r="BS167" s="7">
        <f t="shared" si="500"/>
        <v>0</v>
      </c>
      <c r="BT167" s="7">
        <f t="shared" si="501"/>
        <v>7</v>
      </c>
      <c r="BU167" s="7">
        <f t="shared" si="502"/>
        <v>0</v>
      </c>
      <c r="BV167" s="7">
        <f t="shared" si="503"/>
        <v>1</v>
      </c>
      <c r="BW167" s="7">
        <f t="shared" si="504"/>
        <v>0</v>
      </c>
      <c r="BX167" s="7">
        <f t="shared" si="505"/>
        <v>2</v>
      </c>
      <c r="BY167" s="7">
        <f t="shared" si="506"/>
        <v>0</v>
      </c>
      <c r="BZ167" s="1">
        <f t="shared" si="507"/>
        <v>0</v>
      </c>
      <c r="CA167" s="1">
        <f t="shared" si="508"/>
        <v>0</v>
      </c>
      <c r="CB167" s="1">
        <f t="shared" si="509"/>
        <v>2.4000000000000004</v>
      </c>
      <c r="CC167" s="1">
        <f t="shared" si="510"/>
        <v>0.60000000000000009</v>
      </c>
      <c r="CD167" s="1">
        <f t="shared" si="511"/>
        <v>5.6000000000000005</v>
      </c>
      <c r="CE167" s="1">
        <f t="shared" si="512"/>
        <v>1.4000000000000001</v>
      </c>
      <c r="CF167" s="1">
        <f t="shared" si="513"/>
        <v>0</v>
      </c>
      <c r="CG167" s="1">
        <f t="shared" si="514"/>
        <v>0</v>
      </c>
      <c r="CH167" s="1">
        <f t="shared" si="515"/>
        <v>0</v>
      </c>
      <c r="CI167" s="1">
        <f t="shared" si="516"/>
        <v>0</v>
      </c>
      <c r="CJ167" s="1">
        <f t="shared" si="517"/>
        <v>0</v>
      </c>
      <c r="CK167" s="1">
        <f t="shared" si="518"/>
        <v>0</v>
      </c>
      <c r="CL167" s="1">
        <f t="shared" si="519"/>
        <v>3.2</v>
      </c>
      <c r="CM167" s="1">
        <f t="shared" si="520"/>
        <v>0.8</v>
      </c>
      <c r="CN167" s="1">
        <f t="shared" si="521"/>
        <v>2.4000000000000004</v>
      </c>
      <c r="CO167" s="1">
        <f t="shared" si="522"/>
        <v>0.60000000000000009</v>
      </c>
      <c r="CP167" s="1">
        <f t="shared" si="523"/>
        <v>1.6</v>
      </c>
      <c r="CQ167" s="1">
        <f t="shared" si="524"/>
        <v>0.4</v>
      </c>
      <c r="CR167" s="1">
        <f t="shared" si="525"/>
        <v>0</v>
      </c>
      <c r="CS167" s="1">
        <f t="shared" si="526"/>
        <v>0</v>
      </c>
      <c r="CT167" s="1">
        <f t="shared" si="527"/>
        <v>9.6000000000000014</v>
      </c>
      <c r="CU167" s="1">
        <f t="shared" si="528"/>
        <v>2.4000000000000004</v>
      </c>
      <c r="CV167" s="1">
        <f t="shared" si="529"/>
        <v>2.4000000000000004</v>
      </c>
      <c r="CW167" s="1">
        <f t="shared" si="530"/>
        <v>0.60000000000000009</v>
      </c>
      <c r="DA167" s="7">
        <f t="shared" si="531"/>
        <v>0</v>
      </c>
      <c r="DB167" s="7">
        <f t="shared" si="532"/>
        <v>0</v>
      </c>
      <c r="DC167" s="7">
        <f t="shared" si="533"/>
        <v>2</v>
      </c>
      <c r="DD167" s="7">
        <f t="shared" si="534"/>
        <v>0</v>
      </c>
      <c r="DE167" s="7">
        <f t="shared" si="535"/>
        <v>0</v>
      </c>
      <c r="DF167" s="7">
        <f t="shared" si="536"/>
        <v>0</v>
      </c>
      <c r="DG167" s="7">
        <f t="shared" si="537"/>
        <v>0</v>
      </c>
      <c r="DH167" s="7">
        <f t="shared" si="538"/>
        <v>0</v>
      </c>
      <c r="DI167" s="7">
        <f t="shared" si="539"/>
        <v>0</v>
      </c>
      <c r="DJ167" s="7">
        <f t="shared" si="540"/>
        <v>0</v>
      </c>
      <c r="DK167" s="7">
        <f t="shared" si="541"/>
        <v>7</v>
      </c>
      <c r="DL167" s="7">
        <f t="shared" si="542"/>
        <v>0</v>
      </c>
      <c r="DM167" s="7">
        <f t="shared" si="543"/>
        <v>1</v>
      </c>
      <c r="DN167" s="7">
        <f t="shared" si="544"/>
        <v>0</v>
      </c>
      <c r="DO167" s="7">
        <f t="shared" si="545"/>
        <v>2</v>
      </c>
      <c r="DP167" s="7">
        <f t="shared" si="546"/>
        <v>0</v>
      </c>
      <c r="DQ167" s="7">
        <f t="shared" si="547"/>
        <v>0</v>
      </c>
      <c r="DR167" s="7">
        <f t="shared" si="548"/>
        <v>0</v>
      </c>
      <c r="DS167" s="7">
        <f t="shared" si="549"/>
        <v>2</v>
      </c>
      <c r="DT167" s="7">
        <f t="shared" si="550"/>
        <v>1</v>
      </c>
      <c r="DU167" s="7">
        <f t="shared" si="551"/>
        <v>6</v>
      </c>
      <c r="DV167" s="7">
        <f t="shared" si="552"/>
        <v>1</v>
      </c>
      <c r="DW167" s="7">
        <f t="shared" si="553"/>
        <v>0</v>
      </c>
      <c r="DX167" s="7">
        <f t="shared" si="554"/>
        <v>0</v>
      </c>
      <c r="DY167" s="7">
        <f t="shared" si="555"/>
        <v>0</v>
      </c>
      <c r="DZ167" s="7">
        <f t="shared" si="556"/>
        <v>0</v>
      </c>
      <c r="EA167" s="7">
        <f t="shared" si="557"/>
        <v>0</v>
      </c>
      <c r="EB167" s="7">
        <f t="shared" si="558"/>
        <v>0</v>
      </c>
      <c r="EC167" s="7">
        <f t="shared" si="559"/>
        <v>3</v>
      </c>
      <c r="ED167" s="7">
        <f t="shared" si="560"/>
        <v>1</v>
      </c>
      <c r="EE167" s="7">
        <f t="shared" si="561"/>
        <v>2</v>
      </c>
      <c r="EF167" s="7">
        <f t="shared" si="562"/>
        <v>1</v>
      </c>
      <c r="EG167" s="7">
        <f t="shared" si="563"/>
        <v>2</v>
      </c>
      <c r="EH167" s="7">
        <f t="shared" si="564"/>
        <v>0</v>
      </c>
      <c r="EI167" s="7">
        <f t="shared" si="565"/>
        <v>0</v>
      </c>
      <c r="EJ167" s="7">
        <f t="shared" si="566"/>
        <v>0</v>
      </c>
      <c r="EK167" s="7">
        <f t="shared" si="567"/>
        <v>10</v>
      </c>
      <c r="EL167" s="7">
        <f t="shared" si="568"/>
        <v>2</v>
      </c>
      <c r="EM167" s="7">
        <f t="shared" si="569"/>
        <v>2</v>
      </c>
      <c r="EN167" s="7">
        <f t="shared" si="570"/>
        <v>1</v>
      </c>
      <c r="EP167" s="1">
        <v>43</v>
      </c>
      <c r="EQ167" s="10">
        <f t="shared" si="464"/>
        <v>95.784545454545452</v>
      </c>
      <c r="ER167" s="10">
        <f t="shared" si="571"/>
        <v>3.6780000000000004</v>
      </c>
      <c r="ET167" s="1" t="str">
        <f t="shared" si="466"/>
        <v>[95.78, 3.68]</v>
      </c>
    </row>
    <row r="168" spans="2:150" x14ac:dyDescent="0.35">
      <c r="B168" s="179">
        <v>44</v>
      </c>
      <c r="C168" s="157" t="s">
        <v>152</v>
      </c>
      <c r="D168" s="33"/>
      <c r="E168" s="33"/>
      <c r="F168" s="33"/>
      <c r="G168" s="34"/>
      <c r="H168" s="2">
        <f t="shared" si="467"/>
        <v>7489.9000000000015</v>
      </c>
      <c r="I168" s="35">
        <f t="shared" si="468"/>
        <v>2.9916244182281282E-2</v>
      </c>
      <c r="J168" s="107">
        <f t="shared" si="575"/>
        <v>0.54442174151848233</v>
      </c>
      <c r="K168" s="107">
        <f t="shared" si="575"/>
        <v>3.1623598647291353</v>
      </c>
      <c r="L168" s="107">
        <f t="shared" si="575"/>
        <v>0.30603482561894857</v>
      </c>
      <c r="M168" s="107">
        <f t="shared" si="575"/>
        <v>1.7001934756608255E-2</v>
      </c>
      <c r="N168" s="107">
        <f t="shared" si="575"/>
        <v>0.66307545550772196</v>
      </c>
      <c r="O168" s="107">
        <f t="shared" si="575"/>
        <v>11.425300156440748</v>
      </c>
      <c r="P168" s="79">
        <f t="shared" si="575"/>
        <v>0.85009673783041273</v>
      </c>
      <c r="Q168" s="79">
        <f t="shared" si="575"/>
        <v>3.910444994019898</v>
      </c>
      <c r="R168" s="93">
        <f t="shared" si="575"/>
        <v>0.74857989458791319</v>
      </c>
      <c r="S168" s="111">
        <f t="shared" si="575"/>
        <v>5.1209670061582244</v>
      </c>
      <c r="T168" s="111">
        <f t="shared" si="575"/>
        <v>11.279737957086056</v>
      </c>
      <c r="U168" s="111">
        <f t="shared" si="575"/>
        <v>5.1039538267357715E-2</v>
      </c>
      <c r="V168" s="111">
        <f t="shared" si="575"/>
        <v>3.4026358844905145E-2</v>
      </c>
      <c r="W168" s="111">
        <f t="shared" si="575"/>
        <v>0.37428994729395659</v>
      </c>
      <c r="X168" s="111">
        <f t="shared" si="575"/>
        <v>6.2268236686176417</v>
      </c>
      <c r="Y168" s="111">
        <f t="shared" si="575"/>
        <v>5.4101910563399187</v>
      </c>
      <c r="Z168" s="111">
        <f t="shared" si="574"/>
        <v>2.6540559899026013</v>
      </c>
      <c r="AA168" s="111">
        <f t="shared" si="574"/>
        <v>3.4026358844905145E-2</v>
      </c>
      <c r="AB168" s="111">
        <f t="shared" si="574"/>
        <v>18.969695056034617</v>
      </c>
      <c r="AC168" s="111">
        <f t="shared" si="574"/>
        <v>5.3896133178448178</v>
      </c>
      <c r="AE168" s="179">
        <v>44</v>
      </c>
      <c r="AF168" s="157" t="s">
        <v>152</v>
      </c>
      <c r="AG168" s="33"/>
      <c r="AH168" s="33"/>
      <c r="AI168" s="33"/>
      <c r="AJ168" s="34"/>
      <c r="AK168" s="2">
        <f t="shared" si="469"/>
        <v>7489.9000000000015</v>
      </c>
      <c r="AL168" s="45">
        <f t="shared" si="470"/>
        <v>2.9916244182281282E-2</v>
      </c>
      <c r="AM168" s="101">
        <f t="shared" si="471"/>
        <v>1</v>
      </c>
      <c r="AN168" s="101">
        <f t="shared" si="472"/>
        <v>3</v>
      </c>
      <c r="AO168" s="101">
        <f t="shared" si="473"/>
        <v>0</v>
      </c>
      <c r="AP168" s="143">
        <f t="shared" si="474"/>
        <v>0</v>
      </c>
      <c r="AQ168" s="128">
        <f t="shared" si="475"/>
        <v>1</v>
      </c>
      <c r="AR168" s="128">
        <f t="shared" si="476"/>
        <v>11</v>
      </c>
      <c r="AS168" s="153">
        <f t="shared" si="477"/>
        <v>1</v>
      </c>
      <c r="AT168" s="128">
        <f t="shared" si="478"/>
        <v>4</v>
      </c>
      <c r="AU168" s="132">
        <f t="shared" si="479"/>
        <v>1</v>
      </c>
      <c r="AV168" s="132">
        <f t="shared" si="480"/>
        <v>5</v>
      </c>
      <c r="AW168" s="134">
        <f t="shared" si="481"/>
        <v>11</v>
      </c>
      <c r="AX168" s="137">
        <f t="shared" si="482"/>
        <v>0</v>
      </c>
      <c r="AY168" s="126">
        <f t="shared" si="483"/>
        <v>0</v>
      </c>
      <c r="AZ168" s="126">
        <f t="shared" si="484"/>
        <v>0</v>
      </c>
      <c r="BA168" s="126">
        <f t="shared" si="485"/>
        <v>6</v>
      </c>
      <c r="BB168" s="126">
        <f t="shared" si="486"/>
        <v>5</v>
      </c>
      <c r="BC168" s="126">
        <f t="shared" si="487"/>
        <v>3</v>
      </c>
      <c r="BD168" s="126">
        <f t="shared" si="488"/>
        <v>0</v>
      </c>
      <c r="BE168" s="126">
        <f t="shared" si="489"/>
        <v>19</v>
      </c>
      <c r="BF168" s="126">
        <f t="shared" si="490"/>
        <v>5</v>
      </c>
      <c r="BJ168" s="7">
        <f t="shared" si="491"/>
        <v>1</v>
      </c>
      <c r="BK168" s="7">
        <f t="shared" si="492"/>
        <v>0</v>
      </c>
      <c r="BL168" s="7">
        <f t="shared" si="493"/>
        <v>3</v>
      </c>
      <c r="BM168" s="7">
        <f t="shared" si="494"/>
        <v>0</v>
      </c>
      <c r="BN168" s="7">
        <f t="shared" si="495"/>
        <v>0</v>
      </c>
      <c r="BO168" s="7">
        <f t="shared" si="496"/>
        <v>0</v>
      </c>
      <c r="BP168" s="7">
        <f t="shared" si="497"/>
        <v>0</v>
      </c>
      <c r="BQ168" s="7">
        <f t="shared" si="498"/>
        <v>0</v>
      </c>
      <c r="BR168" s="7">
        <f t="shared" si="499"/>
        <v>1</v>
      </c>
      <c r="BS168" s="7">
        <f t="shared" si="500"/>
        <v>0</v>
      </c>
      <c r="BT168" s="7">
        <f t="shared" si="501"/>
        <v>11</v>
      </c>
      <c r="BU168" s="7">
        <f t="shared" si="502"/>
        <v>0</v>
      </c>
      <c r="BV168" s="7">
        <f t="shared" si="503"/>
        <v>1</v>
      </c>
      <c r="BW168" s="7">
        <f t="shared" si="504"/>
        <v>0</v>
      </c>
      <c r="BX168" s="7">
        <f t="shared" si="505"/>
        <v>4</v>
      </c>
      <c r="BY168" s="7">
        <f t="shared" si="506"/>
        <v>0</v>
      </c>
      <c r="BZ168" s="1">
        <f t="shared" si="507"/>
        <v>0.8</v>
      </c>
      <c r="CA168" s="1">
        <f t="shared" si="508"/>
        <v>0.2</v>
      </c>
      <c r="CB168" s="1">
        <f t="shared" si="509"/>
        <v>4</v>
      </c>
      <c r="CC168" s="1">
        <f t="shared" si="510"/>
        <v>1</v>
      </c>
      <c r="CD168" s="1">
        <f t="shared" si="511"/>
        <v>8.8000000000000007</v>
      </c>
      <c r="CE168" s="1">
        <f t="shared" si="512"/>
        <v>2.2000000000000002</v>
      </c>
      <c r="CF168" s="1">
        <f t="shared" si="513"/>
        <v>0</v>
      </c>
      <c r="CG168" s="1">
        <f t="shared" si="514"/>
        <v>0</v>
      </c>
      <c r="CH168" s="1">
        <f t="shared" si="515"/>
        <v>0</v>
      </c>
      <c r="CI168" s="1">
        <f t="shared" si="516"/>
        <v>0</v>
      </c>
      <c r="CJ168" s="1">
        <f t="shared" si="517"/>
        <v>0</v>
      </c>
      <c r="CK168" s="1">
        <f t="shared" si="518"/>
        <v>0</v>
      </c>
      <c r="CL168" s="1">
        <f t="shared" si="519"/>
        <v>4.8000000000000007</v>
      </c>
      <c r="CM168" s="1">
        <f t="shared" si="520"/>
        <v>1.2000000000000002</v>
      </c>
      <c r="CN168" s="1">
        <f t="shared" si="521"/>
        <v>4</v>
      </c>
      <c r="CO168" s="1">
        <f t="shared" si="522"/>
        <v>1</v>
      </c>
      <c r="CP168" s="1">
        <f t="shared" si="523"/>
        <v>2.4000000000000004</v>
      </c>
      <c r="CQ168" s="1">
        <f t="shared" si="524"/>
        <v>0.60000000000000009</v>
      </c>
      <c r="CR168" s="1">
        <f t="shared" si="525"/>
        <v>0</v>
      </c>
      <c r="CS168" s="1">
        <f t="shared" si="526"/>
        <v>0</v>
      </c>
      <c r="CT168" s="1">
        <f t="shared" si="527"/>
        <v>15.200000000000001</v>
      </c>
      <c r="CU168" s="1">
        <f t="shared" si="528"/>
        <v>3.8000000000000003</v>
      </c>
      <c r="CV168" s="1">
        <f t="shared" si="529"/>
        <v>4</v>
      </c>
      <c r="CW168" s="1">
        <f t="shared" si="530"/>
        <v>1</v>
      </c>
      <c r="DA168" s="7">
        <f t="shared" si="531"/>
        <v>1</v>
      </c>
      <c r="DB168" s="7">
        <f t="shared" si="532"/>
        <v>0</v>
      </c>
      <c r="DC168" s="7">
        <f t="shared" si="533"/>
        <v>3</v>
      </c>
      <c r="DD168" s="7">
        <f t="shared" si="534"/>
        <v>0</v>
      </c>
      <c r="DE168" s="7">
        <f t="shared" si="535"/>
        <v>0</v>
      </c>
      <c r="DF168" s="7">
        <f t="shared" si="536"/>
        <v>0</v>
      </c>
      <c r="DG168" s="7">
        <f t="shared" si="537"/>
        <v>0</v>
      </c>
      <c r="DH168" s="7">
        <f t="shared" si="538"/>
        <v>0</v>
      </c>
      <c r="DI168" s="7">
        <f t="shared" si="539"/>
        <v>1</v>
      </c>
      <c r="DJ168" s="7">
        <f t="shared" si="540"/>
        <v>0</v>
      </c>
      <c r="DK168" s="7">
        <f t="shared" si="541"/>
        <v>11</v>
      </c>
      <c r="DL168" s="7">
        <f t="shared" si="542"/>
        <v>0</v>
      </c>
      <c r="DM168" s="7">
        <f t="shared" si="543"/>
        <v>1</v>
      </c>
      <c r="DN168" s="7">
        <f t="shared" si="544"/>
        <v>0</v>
      </c>
      <c r="DO168" s="7">
        <f t="shared" si="545"/>
        <v>4</v>
      </c>
      <c r="DP168" s="7">
        <f t="shared" si="546"/>
        <v>0</v>
      </c>
      <c r="DQ168" s="7">
        <f t="shared" si="547"/>
        <v>1</v>
      </c>
      <c r="DR168" s="7">
        <f t="shared" si="548"/>
        <v>0</v>
      </c>
      <c r="DS168" s="7">
        <f t="shared" si="549"/>
        <v>4</v>
      </c>
      <c r="DT168" s="7">
        <f t="shared" si="550"/>
        <v>1</v>
      </c>
      <c r="DU168" s="7">
        <f t="shared" si="551"/>
        <v>9</v>
      </c>
      <c r="DV168" s="7">
        <f t="shared" si="552"/>
        <v>2</v>
      </c>
      <c r="DW168" s="7">
        <f t="shared" si="553"/>
        <v>0</v>
      </c>
      <c r="DX168" s="7">
        <f t="shared" si="554"/>
        <v>0</v>
      </c>
      <c r="DY168" s="7">
        <f t="shared" si="555"/>
        <v>0</v>
      </c>
      <c r="DZ168" s="7">
        <f t="shared" si="556"/>
        <v>0</v>
      </c>
      <c r="EA168" s="7">
        <f t="shared" si="557"/>
        <v>0</v>
      </c>
      <c r="EB168" s="7">
        <f t="shared" si="558"/>
        <v>0</v>
      </c>
      <c r="EC168" s="7">
        <f t="shared" si="559"/>
        <v>5</v>
      </c>
      <c r="ED168" s="7">
        <f t="shared" si="560"/>
        <v>1</v>
      </c>
      <c r="EE168" s="7">
        <f t="shared" si="561"/>
        <v>4</v>
      </c>
      <c r="EF168" s="7">
        <f t="shared" si="562"/>
        <v>1</v>
      </c>
      <c r="EG168" s="7">
        <f t="shared" si="563"/>
        <v>2</v>
      </c>
      <c r="EH168" s="7">
        <f t="shared" si="564"/>
        <v>1</v>
      </c>
      <c r="EI168" s="7">
        <f t="shared" si="565"/>
        <v>0</v>
      </c>
      <c r="EJ168" s="7">
        <f t="shared" si="566"/>
        <v>0</v>
      </c>
      <c r="EK168" s="7">
        <f t="shared" si="567"/>
        <v>15</v>
      </c>
      <c r="EL168" s="7">
        <f t="shared" si="568"/>
        <v>4</v>
      </c>
      <c r="EM168" s="7">
        <f t="shared" si="569"/>
        <v>4</v>
      </c>
      <c r="EN168" s="7">
        <f t="shared" si="570"/>
        <v>1</v>
      </c>
      <c r="EP168" s="1">
        <v>44</v>
      </c>
      <c r="EQ168" s="10">
        <f t="shared" si="464"/>
        <v>157.86776412776413</v>
      </c>
      <c r="ER168" s="10">
        <f t="shared" si="571"/>
        <v>6.1859999999999999</v>
      </c>
      <c r="ET168" s="1" t="str">
        <f t="shared" si="466"/>
        <v>[157.87, 6.19]</v>
      </c>
    </row>
    <row r="169" spans="2:150" ht="15" thickBot="1" x14ac:dyDescent="0.4">
      <c r="B169" s="180">
        <v>45</v>
      </c>
      <c r="C169" s="159" t="s">
        <v>153</v>
      </c>
      <c r="D169" s="38"/>
      <c r="E169" s="38"/>
      <c r="F169" s="38"/>
      <c r="G169" s="39"/>
      <c r="H169" s="3">
        <f t="shared" si="467"/>
        <v>7787.5600000000013</v>
      </c>
      <c r="I169" s="40">
        <f t="shared" si="468"/>
        <v>3.1105161156245932E-2</v>
      </c>
      <c r="J169" s="108">
        <f t="shared" si="575"/>
        <v>0.5660578882734979</v>
      </c>
      <c r="K169" s="108">
        <f t="shared" si="575"/>
        <v>3.2880368480447038</v>
      </c>
      <c r="L169" s="108">
        <f t="shared" si="575"/>
        <v>0.31819711432690678</v>
      </c>
      <c r="M169" s="108">
        <f t="shared" si="575"/>
        <v>1.7677617462605932E-2</v>
      </c>
      <c r="N169" s="108">
        <f t="shared" si="575"/>
        <v>0.68942708104163131</v>
      </c>
      <c r="O169" s="108">
        <f t="shared" si="575"/>
        <v>11.879358934871188</v>
      </c>
      <c r="P169" s="80">
        <f t="shared" si="575"/>
        <v>0.88388087313029662</v>
      </c>
      <c r="Q169" s="80">
        <f t="shared" si="575"/>
        <v>4.0658520163993641</v>
      </c>
      <c r="R169" s="94">
        <f t="shared" si="575"/>
        <v>0.77832959637605958</v>
      </c>
      <c r="S169" s="112">
        <f t="shared" si="575"/>
        <v>5.3244820115725897</v>
      </c>
      <c r="T169" s="112">
        <f t="shared" si="575"/>
        <v>11.728011872666535</v>
      </c>
      <c r="U169" s="112">
        <f t="shared" si="575"/>
        <v>5.3067927025640428E-2</v>
      </c>
      <c r="V169" s="112">
        <f t="shared" si="575"/>
        <v>3.5378618017093619E-2</v>
      </c>
      <c r="W169" s="112">
        <f t="shared" si="575"/>
        <v>0.38916479818802979</v>
      </c>
      <c r="X169" s="112">
        <f t="shared" si="575"/>
        <v>6.4742870971281326</v>
      </c>
      <c r="Y169" s="112">
        <f t="shared" ref="Y169:AC169" si="576">IF(Y$123="EV",$I$117*($H$170/$C$119)*$A$1*Y$124*$I169,IF(Y$123="PHEV",$I$118*($H$170/$C$119)*$A$1*Y$124*$I169))</f>
        <v>5.6252002647178863</v>
      </c>
      <c r="Z169" s="112">
        <f t="shared" si="576"/>
        <v>2.759532205333302</v>
      </c>
      <c r="AA169" s="112">
        <f t="shared" si="576"/>
        <v>3.5378618017093619E-2</v>
      </c>
      <c r="AB169" s="112">
        <f t="shared" si="576"/>
        <v>19.723579544529692</v>
      </c>
      <c r="AC169" s="112">
        <f t="shared" si="576"/>
        <v>5.6038047356460812</v>
      </c>
      <c r="AE169" s="180">
        <v>45</v>
      </c>
      <c r="AF169" s="159" t="s">
        <v>153</v>
      </c>
      <c r="AG169" s="38"/>
      <c r="AH169" s="38"/>
      <c r="AI169" s="38"/>
      <c r="AJ169" s="39"/>
      <c r="AK169" s="3">
        <f t="shared" si="469"/>
        <v>7787.5600000000013</v>
      </c>
      <c r="AL169" s="46">
        <f t="shared" si="470"/>
        <v>3.1105161156245932E-2</v>
      </c>
      <c r="AM169" s="102">
        <f t="shared" si="471"/>
        <v>1</v>
      </c>
      <c r="AN169" s="102">
        <f t="shared" si="472"/>
        <v>3</v>
      </c>
      <c r="AO169" s="102">
        <f t="shared" si="473"/>
        <v>0</v>
      </c>
      <c r="AP169" s="144">
        <f t="shared" si="474"/>
        <v>0</v>
      </c>
      <c r="AQ169" s="129">
        <f t="shared" si="475"/>
        <v>1</v>
      </c>
      <c r="AR169" s="129">
        <f t="shared" si="476"/>
        <v>12</v>
      </c>
      <c r="AS169" s="154">
        <f t="shared" si="477"/>
        <v>1</v>
      </c>
      <c r="AT169" s="129">
        <f t="shared" si="478"/>
        <v>4</v>
      </c>
      <c r="AU169" s="133">
        <f t="shared" si="479"/>
        <v>1</v>
      </c>
      <c r="AV169" s="133">
        <f t="shared" si="480"/>
        <v>5</v>
      </c>
      <c r="AW169" s="135">
        <f t="shared" si="481"/>
        <v>12</v>
      </c>
      <c r="AX169" s="138">
        <f t="shared" si="482"/>
        <v>0</v>
      </c>
      <c r="AY169" s="127">
        <f t="shared" si="483"/>
        <v>0</v>
      </c>
      <c r="AZ169" s="127">
        <f t="shared" si="484"/>
        <v>0</v>
      </c>
      <c r="BA169" s="127">
        <f t="shared" si="485"/>
        <v>6</v>
      </c>
      <c r="BB169" s="127">
        <f t="shared" si="486"/>
        <v>6</v>
      </c>
      <c r="BC169" s="127">
        <f t="shared" si="487"/>
        <v>3</v>
      </c>
      <c r="BD169" s="127">
        <f t="shared" si="488"/>
        <v>0</v>
      </c>
      <c r="BE169" s="127">
        <f t="shared" si="489"/>
        <v>20</v>
      </c>
      <c r="BF169" s="127">
        <f t="shared" si="490"/>
        <v>6</v>
      </c>
      <c r="BJ169" s="7">
        <f t="shared" si="491"/>
        <v>1</v>
      </c>
      <c r="BK169" s="7">
        <f t="shared" si="492"/>
        <v>0</v>
      </c>
      <c r="BL169" s="7">
        <f t="shared" si="493"/>
        <v>3</v>
      </c>
      <c r="BM169" s="7">
        <f t="shared" si="494"/>
        <v>0</v>
      </c>
      <c r="BN169" s="7">
        <f t="shared" si="495"/>
        <v>0</v>
      </c>
      <c r="BO169" s="7">
        <f t="shared" si="496"/>
        <v>0</v>
      </c>
      <c r="BP169" s="7">
        <f t="shared" si="497"/>
        <v>0</v>
      </c>
      <c r="BQ169" s="7">
        <f t="shared" si="498"/>
        <v>0</v>
      </c>
      <c r="BR169" s="7">
        <f t="shared" si="499"/>
        <v>1</v>
      </c>
      <c r="BS169" s="7">
        <f t="shared" si="500"/>
        <v>0</v>
      </c>
      <c r="BT169" s="7">
        <f t="shared" si="501"/>
        <v>12</v>
      </c>
      <c r="BU169" s="7">
        <f t="shared" si="502"/>
        <v>0</v>
      </c>
      <c r="BV169" s="7">
        <f t="shared" si="503"/>
        <v>1</v>
      </c>
      <c r="BW169" s="7">
        <f t="shared" si="504"/>
        <v>0</v>
      </c>
      <c r="BX169" s="7">
        <f t="shared" si="505"/>
        <v>4</v>
      </c>
      <c r="BY169" s="7">
        <f t="shared" si="506"/>
        <v>0</v>
      </c>
      <c r="BZ169" s="1">
        <f t="shared" si="507"/>
        <v>0.8</v>
      </c>
      <c r="CA169" s="1">
        <f t="shared" si="508"/>
        <v>0.2</v>
      </c>
      <c r="CB169" s="1">
        <f t="shared" si="509"/>
        <v>4</v>
      </c>
      <c r="CC169" s="1">
        <f t="shared" si="510"/>
        <v>1</v>
      </c>
      <c r="CD169" s="1">
        <f t="shared" si="511"/>
        <v>9.6000000000000014</v>
      </c>
      <c r="CE169" s="1">
        <f t="shared" si="512"/>
        <v>2.4000000000000004</v>
      </c>
      <c r="CF169" s="1">
        <f t="shared" si="513"/>
        <v>0</v>
      </c>
      <c r="CG169" s="1">
        <f t="shared" si="514"/>
        <v>0</v>
      </c>
      <c r="CH169" s="1">
        <f t="shared" si="515"/>
        <v>0</v>
      </c>
      <c r="CI169" s="1">
        <f t="shared" si="516"/>
        <v>0</v>
      </c>
      <c r="CJ169" s="1">
        <f t="shared" si="517"/>
        <v>0</v>
      </c>
      <c r="CK169" s="1">
        <f t="shared" si="518"/>
        <v>0</v>
      </c>
      <c r="CL169" s="1">
        <f t="shared" si="519"/>
        <v>4.8000000000000007</v>
      </c>
      <c r="CM169" s="1">
        <f t="shared" si="520"/>
        <v>1.2000000000000002</v>
      </c>
      <c r="CN169" s="1">
        <f t="shared" si="521"/>
        <v>4.8000000000000007</v>
      </c>
      <c r="CO169" s="1">
        <f t="shared" si="522"/>
        <v>1.2000000000000002</v>
      </c>
      <c r="CP169" s="1">
        <f t="shared" si="523"/>
        <v>2.4000000000000004</v>
      </c>
      <c r="CQ169" s="1">
        <f t="shared" si="524"/>
        <v>0.60000000000000009</v>
      </c>
      <c r="CR169" s="1">
        <f t="shared" si="525"/>
        <v>0</v>
      </c>
      <c r="CS169" s="1">
        <f t="shared" si="526"/>
        <v>0</v>
      </c>
      <c r="CT169" s="1">
        <f t="shared" si="527"/>
        <v>16</v>
      </c>
      <c r="CU169" s="1">
        <f t="shared" si="528"/>
        <v>4</v>
      </c>
      <c r="CV169" s="1">
        <f t="shared" si="529"/>
        <v>4.8000000000000007</v>
      </c>
      <c r="CW169" s="1">
        <f t="shared" si="530"/>
        <v>1.2000000000000002</v>
      </c>
      <c r="DA169" s="7">
        <f t="shared" si="531"/>
        <v>1</v>
      </c>
      <c r="DB169" s="7">
        <f t="shared" si="532"/>
        <v>0</v>
      </c>
      <c r="DC169" s="7">
        <f t="shared" si="533"/>
        <v>3</v>
      </c>
      <c r="DD169" s="7">
        <f t="shared" si="534"/>
        <v>0</v>
      </c>
      <c r="DE169" s="7">
        <f t="shared" si="535"/>
        <v>0</v>
      </c>
      <c r="DF169" s="7">
        <f t="shared" si="536"/>
        <v>0</v>
      </c>
      <c r="DG169" s="7">
        <f t="shared" si="537"/>
        <v>0</v>
      </c>
      <c r="DH169" s="7">
        <f t="shared" si="538"/>
        <v>0</v>
      </c>
      <c r="DI169" s="7">
        <f t="shared" si="539"/>
        <v>1</v>
      </c>
      <c r="DJ169" s="7">
        <f t="shared" si="540"/>
        <v>0</v>
      </c>
      <c r="DK169" s="7">
        <f t="shared" si="541"/>
        <v>12</v>
      </c>
      <c r="DL169" s="7">
        <f t="shared" si="542"/>
        <v>0</v>
      </c>
      <c r="DM169" s="7">
        <f t="shared" si="543"/>
        <v>1</v>
      </c>
      <c r="DN169" s="7">
        <f t="shared" si="544"/>
        <v>0</v>
      </c>
      <c r="DO169" s="7">
        <f t="shared" si="545"/>
        <v>4</v>
      </c>
      <c r="DP169" s="7">
        <f t="shared" si="546"/>
        <v>0</v>
      </c>
      <c r="DQ169" s="7">
        <f t="shared" si="547"/>
        <v>1</v>
      </c>
      <c r="DR169" s="7">
        <f t="shared" si="548"/>
        <v>0</v>
      </c>
      <c r="DS169" s="7">
        <f t="shared" si="549"/>
        <v>4</v>
      </c>
      <c r="DT169" s="7">
        <f t="shared" si="550"/>
        <v>1</v>
      </c>
      <c r="DU169" s="7">
        <f t="shared" si="551"/>
        <v>10</v>
      </c>
      <c r="DV169" s="7">
        <f t="shared" si="552"/>
        <v>2</v>
      </c>
      <c r="DW169" s="7">
        <f t="shared" si="553"/>
        <v>0</v>
      </c>
      <c r="DX169" s="7">
        <f t="shared" si="554"/>
        <v>0</v>
      </c>
      <c r="DY169" s="7">
        <f t="shared" si="555"/>
        <v>0</v>
      </c>
      <c r="DZ169" s="7">
        <f t="shared" si="556"/>
        <v>0</v>
      </c>
      <c r="EA169" s="7">
        <f t="shared" si="557"/>
        <v>0</v>
      </c>
      <c r="EB169" s="7">
        <f t="shared" si="558"/>
        <v>0</v>
      </c>
      <c r="EC169" s="7">
        <f t="shared" si="559"/>
        <v>5</v>
      </c>
      <c r="ED169" s="7">
        <f t="shared" si="560"/>
        <v>1</v>
      </c>
      <c r="EE169" s="7">
        <f t="shared" si="561"/>
        <v>5</v>
      </c>
      <c r="EF169" s="7">
        <f t="shared" si="562"/>
        <v>1</v>
      </c>
      <c r="EG169" s="7">
        <f t="shared" si="563"/>
        <v>2</v>
      </c>
      <c r="EH169" s="7">
        <f t="shared" si="564"/>
        <v>1</v>
      </c>
      <c r="EI169" s="7">
        <f t="shared" si="565"/>
        <v>0</v>
      </c>
      <c r="EJ169" s="7">
        <f t="shared" si="566"/>
        <v>0</v>
      </c>
      <c r="EK169" s="7">
        <f t="shared" si="567"/>
        <v>16</v>
      </c>
      <c r="EL169" s="7">
        <f t="shared" si="568"/>
        <v>4</v>
      </c>
      <c r="EM169" s="7">
        <f t="shared" si="569"/>
        <v>5</v>
      </c>
      <c r="EN169" s="7">
        <f t="shared" si="570"/>
        <v>1</v>
      </c>
      <c r="EP169" s="1">
        <v>45</v>
      </c>
      <c r="EQ169" s="10">
        <f t="shared" si="464"/>
        <v>170.34685503685506</v>
      </c>
      <c r="ER169" s="10">
        <f t="shared" si="571"/>
        <v>6.1859999999999999</v>
      </c>
      <c r="ET169" s="1" t="str">
        <f t="shared" si="466"/>
        <v>[170.35, 6.19]</v>
      </c>
    </row>
    <row r="170" spans="2:150" ht="15" thickBot="1" x14ac:dyDescent="0.4">
      <c r="H170" s="12">
        <f>SUM(H125:H169)</f>
        <v>250362.30999999997</v>
      </c>
    </row>
  </sheetData>
  <mergeCells count="124">
    <mergeCell ref="B2:I3"/>
    <mergeCell ref="AE2:AL3"/>
    <mergeCell ref="C5:C6"/>
    <mergeCell ref="AF5:AF6"/>
    <mergeCell ref="CY2:DN3"/>
    <mergeCell ref="BH2:BW3"/>
    <mergeCell ref="DA8:DP8"/>
    <mergeCell ref="DO9:DP9"/>
    <mergeCell ref="DO10:DP10"/>
    <mergeCell ref="BJ8:BY8"/>
    <mergeCell ref="BJ9:BK9"/>
    <mergeCell ref="BL9:BM9"/>
    <mergeCell ref="BN9:BO9"/>
    <mergeCell ref="BX9:BY9"/>
    <mergeCell ref="BX10:BY10"/>
    <mergeCell ref="BP9:BQ9"/>
    <mergeCell ref="BP10:BQ10"/>
    <mergeCell ref="BT9:BU9"/>
    <mergeCell ref="BT10:BU10"/>
    <mergeCell ref="BV10:BW10"/>
    <mergeCell ref="BZ9:CA9"/>
    <mergeCell ref="CB9:CC9"/>
    <mergeCell ref="CF9:CG9"/>
    <mergeCell ref="DA9:DB9"/>
    <mergeCell ref="H124:I124"/>
    <mergeCell ref="AK124:AL124"/>
    <mergeCell ref="H121:I121"/>
    <mergeCell ref="AK121:AL121"/>
    <mergeCell ref="H123:I123"/>
    <mergeCell ref="AK123:AL123"/>
    <mergeCell ref="H9:I9"/>
    <mergeCell ref="AK9:AL9"/>
    <mergeCell ref="CP9:CQ9"/>
    <mergeCell ref="CL9:CM9"/>
    <mergeCell ref="CL10:CM10"/>
    <mergeCell ref="C117:C118"/>
    <mergeCell ref="AF117:AF118"/>
    <mergeCell ref="C61:C62"/>
    <mergeCell ref="AF61:AF62"/>
    <mergeCell ref="DA10:DB10"/>
    <mergeCell ref="H11:I11"/>
    <mergeCell ref="AK11:AL11"/>
    <mergeCell ref="H12:I12"/>
    <mergeCell ref="AK12:AL12"/>
    <mergeCell ref="CJ10:CK10"/>
    <mergeCell ref="BJ10:BK10"/>
    <mergeCell ref="BL10:BM10"/>
    <mergeCell ref="BN10:BO10"/>
    <mergeCell ref="BZ10:CA10"/>
    <mergeCell ref="CB10:CC10"/>
    <mergeCell ref="CF10:CG10"/>
    <mergeCell ref="H65:I65"/>
    <mergeCell ref="AK65:AL65"/>
    <mergeCell ref="H67:I67"/>
    <mergeCell ref="AK67:AL67"/>
    <mergeCell ref="H68:I68"/>
    <mergeCell ref="AK68:AL68"/>
    <mergeCell ref="CP10:CQ10"/>
    <mergeCell ref="CV10:CW10"/>
    <mergeCell ref="AM8:AT8"/>
    <mergeCell ref="AM64:AT64"/>
    <mergeCell ref="AM120:AT120"/>
    <mergeCell ref="J8:Q8"/>
    <mergeCell ref="J64:Q64"/>
    <mergeCell ref="J120:Q120"/>
    <mergeCell ref="R8:AC8"/>
    <mergeCell ref="R120:AC120"/>
    <mergeCell ref="R64:AC64"/>
    <mergeCell ref="CR9:CS9"/>
    <mergeCell ref="CR10:CS10"/>
    <mergeCell ref="AU8:BF8"/>
    <mergeCell ref="AU120:BF120"/>
    <mergeCell ref="AU64:BF64"/>
    <mergeCell ref="BV9:BW9"/>
    <mergeCell ref="BR10:BS10"/>
    <mergeCell ref="BR9:BS9"/>
    <mergeCell ref="CV9:CW9"/>
    <mergeCell ref="DK10:DL10"/>
    <mergeCell ref="DW9:DX9"/>
    <mergeCell ref="DU9:DV9"/>
    <mergeCell ref="DC9:DD9"/>
    <mergeCell ref="DE9:DF9"/>
    <mergeCell ref="DE10:DF10"/>
    <mergeCell ref="DG9:DH9"/>
    <mergeCell ref="DG10:DH10"/>
    <mergeCell ref="DK9:DL9"/>
    <mergeCell ref="DM9:DN9"/>
    <mergeCell ref="DM10:DN10"/>
    <mergeCell ref="DW10:DX10"/>
    <mergeCell ref="DU10:DV10"/>
    <mergeCell ref="EE9:EF9"/>
    <mergeCell ref="EC9:ED9"/>
    <mergeCell ref="EC10:ED10"/>
    <mergeCell ref="EE10:EF10"/>
    <mergeCell ref="DS10:DT10"/>
    <mergeCell ref="DY9:DZ9"/>
    <mergeCell ref="DY10:DZ10"/>
    <mergeCell ref="DQ9:DR9"/>
    <mergeCell ref="DS9:DT9"/>
    <mergeCell ref="DQ10:DR10"/>
    <mergeCell ref="EK10:EL10"/>
    <mergeCell ref="DI9:DJ9"/>
    <mergeCell ref="DI10:DJ10"/>
    <mergeCell ref="EK9:EL9"/>
    <mergeCell ref="BZ8:CW8"/>
    <mergeCell ref="EG9:EH9"/>
    <mergeCell ref="EG10:EH10"/>
    <mergeCell ref="EM9:EN9"/>
    <mergeCell ref="EM10:EN10"/>
    <mergeCell ref="DQ8:EN8"/>
    <mergeCell ref="EI9:EJ9"/>
    <mergeCell ref="EI10:EJ10"/>
    <mergeCell ref="CN9:CO9"/>
    <mergeCell ref="CT9:CU9"/>
    <mergeCell ref="CN10:CO10"/>
    <mergeCell ref="CT10:CU10"/>
    <mergeCell ref="CD10:CE10"/>
    <mergeCell ref="CH9:CI9"/>
    <mergeCell ref="CH10:CI10"/>
    <mergeCell ref="CD9:CE9"/>
    <mergeCell ref="CJ9:CK9"/>
    <mergeCell ref="DC10:DD10"/>
    <mergeCell ref="EA9:EB9"/>
    <mergeCell ref="EA10:EB10"/>
  </mergeCells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Maliyet</vt:lpstr>
      <vt:lpstr>P#45_1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meltem</dc:creator>
  <cp:lastModifiedBy>meltem uzuner</cp:lastModifiedBy>
  <dcterms:created xsi:type="dcterms:W3CDTF">2015-06-05T18:19:34Z</dcterms:created>
  <dcterms:modified xsi:type="dcterms:W3CDTF">2023-12-28T21:12:34Z</dcterms:modified>
</cp:coreProperties>
</file>