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Melton\OneDrive\Desktop\MCAT\AAMC\"/>
    </mc:Choice>
  </mc:AlternateContent>
  <xr:revisionPtr revIDLastSave="0" documentId="13_ncr:1_{F9E94C9B-BED2-4E1E-9F6A-75665DF1EF75}" xr6:coauthVersionLast="47" xr6:coauthVersionMax="47" xr10:uidLastSave="{00000000-0000-0000-0000-000000000000}"/>
  <bookViews>
    <workbookView xWindow="19090" yWindow="-110" windowWidth="19420" windowHeight="10420" xr2:uid="{00000000-000D-0000-FFFF-FFFF00000000}"/>
  </bookViews>
  <sheets>
    <sheet name="Score Estimator" sheetId="1" r:id="rId1"/>
    <sheet name="Score Conversion Full Table" sheetId="2" r:id="rId2"/>
  </sheets>
  <calcPr calcId="191029"/>
</workbook>
</file>

<file path=xl/calcChain.xml><?xml version="1.0" encoding="utf-8"?>
<calcChain xmlns="http://schemas.openxmlformats.org/spreadsheetml/2006/main">
  <c r="E4" i="1" l="1"/>
  <c r="E7" i="1"/>
  <c r="E10" i="1"/>
  <c r="E13" i="1"/>
  <c r="D13" i="1"/>
  <c r="C13" i="1"/>
  <c r="D10" i="1"/>
  <c r="C10" i="1"/>
  <c r="D7" i="1"/>
  <c r="C7" i="1"/>
  <c r="D4" i="1"/>
  <c r="C4" i="1"/>
  <c r="B16" i="1" l="1"/>
  <c r="C16" i="1" s="1"/>
</calcChain>
</file>

<file path=xl/sharedStrings.xml><?xml version="1.0" encoding="utf-8"?>
<sst xmlns="http://schemas.openxmlformats.org/spreadsheetml/2006/main" count="40" uniqueCount="16">
  <si>
    <t>Blueprint AAMC Sample Test Score Estimator</t>
  </si>
  <si>
    <t xml:space="preserve">The AAMC has not released a score scale for the Sample Test they have published, and there is no actual scale that exists for that exam. For an exam to be scored by the AAMC, performance has to be normalized to their scale and population performance must be considered. This was never done for the Sample Test-it was not written nor designed to be scaled. This estimator is designed to give a general sense of how you might have scored on the sample test if it used a similar scale to the more recently released AAMC tests, but we cannot guarantee the accuracy of this score prediction. Your real score may vary substantially from the score estimate shown here as it is not based on real data. To get a more accurate and predictive scaled and percentile score, we would heavily encourage you to take one of the 4 practice tests the AAMC has released that have score scales created for them or one of our scored Blueprint exams. To use this converter type the number correct from each section into the outlined boxes to see your estimated Scaled Scores and percentiles for each section. </t>
  </si>
  <si>
    <t>Number Correct</t>
  </si>
  <si>
    <t>Estimated Score</t>
  </si>
  <si>
    <t>Estimated Percentile</t>
  </si>
  <si>
    <t>Chemical Foundations</t>
  </si>
  <si>
    <t>CARS</t>
  </si>
  <si>
    <t>Biological Foundations</t>
  </si>
  <si>
    <t>Psychological Foundations</t>
  </si>
  <si>
    <t>Total</t>
  </si>
  <si>
    <t>Chem Found</t>
  </si>
  <si>
    <t>Bio Found</t>
  </si>
  <si>
    <t>Psy Found</t>
  </si>
  <si>
    <t># Correct</t>
  </si>
  <si>
    <t>Scaled Score</t>
  </si>
  <si>
    <t>Percentile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</si>
</sst>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rial"/>
    </font>
    <font>
      <b/>
      <sz val="20"/>
      <color rgb="FF4F81BD"/>
      <name val="Calibri"/>
      <family val="2"/>
    </font>
    <font>
      <sz val="12"/>
      <color theme="1"/>
      <name val="Calibri"/>
      <family val="2"/>
    </font>
    <font>
      <b/>
      <sz val="12"/>
      <color theme="1"/>
      <name val="Calibri"/>
      <family val="2"/>
    </font>
    <font>
      <b/>
      <sz val="12"/>
      <color rgb="FF000000"/>
      <name val="Calibri"/>
      <family val="2"/>
    </font>
    <font>
      <sz val="12"/>
      <color rgb="FF000000"/>
      <name val="Calibri"/>
      <family val="2"/>
    </font>
    <font>
      <sz val="16"/>
      <color theme="1"/>
      <name val="Calibri"/>
      <family val="2"/>
    </font>
    <font>
      <b/>
      <sz val="16"/>
      <color rgb="FF000000"/>
      <name val="Calibri"/>
      <family val="2"/>
    </font>
    <font>
      <b/>
      <sz val="16"/>
      <color theme="1"/>
      <name val="Calibri"/>
      <family val="2"/>
    </font>
    <font>
      <sz val="13"/>
      <color theme="1"/>
      <name val="Arial"/>
      <family val="2"/>
    </font>
    <font>
      <b/>
      <sz val="13"/>
      <color theme="1"/>
      <name val="Arial"/>
      <family val="2"/>
    </font>
  </fonts>
  <fills count="7">
    <fill>
      <patternFill patternType="none"/>
    </fill>
    <fill>
      <patternFill patternType="gray125"/>
    </fill>
    <fill>
      <patternFill patternType="solid">
        <fgColor rgb="FFFDE9D9"/>
        <bgColor rgb="FFFDE9D9"/>
      </patternFill>
    </fill>
    <fill>
      <patternFill patternType="solid">
        <fgColor rgb="FFDAEEF3"/>
        <bgColor rgb="FFDAEEF3"/>
      </patternFill>
    </fill>
    <fill>
      <patternFill patternType="solid">
        <fgColor rgb="FFE5DFEC"/>
        <bgColor rgb="FFE5DFEC"/>
      </patternFill>
    </fill>
    <fill>
      <patternFill patternType="solid">
        <fgColor rgb="FFEAF1DD"/>
        <bgColor rgb="FFEAF1DD"/>
      </patternFill>
    </fill>
    <fill>
      <patternFill patternType="solid">
        <fgColor rgb="FFDBE5F1"/>
        <bgColor rgb="FFDBE5F1"/>
      </patternFill>
    </fill>
  </fills>
  <borders count="3">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34">
    <xf numFmtId="0" fontId="0" fillId="0" borderId="0" xfId="0" applyFont="1" applyAlignment="1"/>
    <xf numFmtId="49" fontId="2" fillId="0" borderId="0" xfId="0" applyNumberFormat="1" applyFont="1"/>
    <xf numFmtId="0" fontId="3" fillId="2" borderId="1" xfId="0" applyFont="1" applyFill="1" applyBorder="1" applyAlignment="1">
      <alignment horizontal="center" vertical="center"/>
    </xf>
    <xf numFmtId="49" fontId="3" fillId="2" borderId="1" xfId="0" applyNumberFormat="1" applyFont="1" applyFill="1" applyBorder="1" applyAlignment="1">
      <alignment horizontal="right" vertical="center"/>
    </xf>
    <xf numFmtId="0" fontId="3" fillId="2" borderId="2" xfId="0" applyFont="1" applyFill="1" applyBorder="1" applyAlignment="1">
      <alignment horizontal="center" vertical="center"/>
    </xf>
    <xf numFmtId="0" fontId="3" fillId="0" borderId="0" xfId="0" applyFont="1" applyAlignment="1">
      <alignment horizontal="center" vertical="center"/>
    </xf>
    <xf numFmtId="0" fontId="3" fillId="3" borderId="1" xfId="0" applyFont="1" applyFill="1" applyBorder="1" applyAlignment="1">
      <alignment horizontal="center" vertical="center"/>
    </xf>
    <xf numFmtId="49" fontId="3" fillId="3" borderId="1" xfId="0" applyNumberFormat="1" applyFont="1" applyFill="1" applyBorder="1" applyAlignment="1">
      <alignment horizontal="right" vertical="center"/>
    </xf>
    <xf numFmtId="0" fontId="3" fillId="3" borderId="2" xfId="0" applyFont="1" applyFill="1" applyBorder="1" applyAlignment="1">
      <alignment horizontal="center" vertical="center"/>
    </xf>
    <xf numFmtId="49" fontId="2" fillId="0" borderId="0" xfId="0" applyNumberFormat="1" applyFont="1" applyAlignment="1">
      <alignment horizontal="right" vertical="center"/>
    </xf>
    <xf numFmtId="0" fontId="4" fillId="4" borderId="1" xfId="0" applyFont="1" applyFill="1" applyBorder="1" applyAlignment="1">
      <alignment horizontal="center" vertical="center"/>
    </xf>
    <xf numFmtId="0" fontId="5" fillId="0" borderId="0" xfId="0" applyFont="1"/>
    <xf numFmtId="49" fontId="3" fillId="4" borderId="1" xfId="0" applyNumberFormat="1" applyFont="1" applyFill="1" applyBorder="1" applyAlignment="1">
      <alignment horizontal="right" vertical="center"/>
    </xf>
    <xf numFmtId="0" fontId="3" fillId="4" borderId="2" xfId="0" applyFont="1" applyFill="1" applyBorder="1" applyAlignment="1">
      <alignment horizontal="center" vertical="center"/>
    </xf>
    <xf numFmtId="0" fontId="3" fillId="4" borderId="1" xfId="0" applyFont="1" applyFill="1" applyBorder="1" applyAlignment="1">
      <alignment horizontal="center" vertical="center"/>
    </xf>
    <xf numFmtId="0" fontId="4" fillId="5" borderId="1" xfId="0" applyFont="1" applyFill="1" applyBorder="1" applyAlignment="1">
      <alignment horizontal="center" vertical="center"/>
    </xf>
    <xf numFmtId="49" fontId="3" fillId="5" borderId="1" xfId="0" applyNumberFormat="1" applyFont="1" applyFill="1" applyBorder="1" applyAlignment="1">
      <alignment horizontal="right" vertical="center"/>
    </xf>
    <xf numFmtId="0" fontId="3" fillId="5" borderId="2" xfId="0" applyFont="1" applyFill="1" applyBorder="1" applyAlignment="1">
      <alignment horizontal="center" vertical="center"/>
    </xf>
    <xf numFmtId="0" fontId="3" fillId="5" borderId="1" xfId="0" applyFont="1" applyFill="1" applyBorder="1" applyAlignment="1">
      <alignment horizontal="center" vertical="center"/>
    </xf>
    <xf numFmtId="49" fontId="6" fillId="0" borderId="0" xfId="0" applyNumberFormat="1" applyFont="1" applyAlignment="1">
      <alignment horizontal="right" vertical="center"/>
    </xf>
    <xf numFmtId="0" fontId="7" fillId="6" borderId="1" xfId="0" applyFont="1" applyFill="1" applyBorder="1" applyAlignment="1">
      <alignment horizontal="center" vertical="center" wrapText="1"/>
    </xf>
    <xf numFmtId="0" fontId="4" fillId="0" borderId="0" xfId="0" applyFont="1" applyAlignment="1">
      <alignment horizontal="center" vertical="center"/>
    </xf>
    <xf numFmtId="49" fontId="8" fillId="6" borderId="1" xfId="0" applyNumberFormat="1" applyFont="1" applyFill="1" applyBorder="1" applyAlignment="1">
      <alignment horizontal="right" vertical="center"/>
    </xf>
    <xf numFmtId="0" fontId="8" fillId="6" borderId="1" xfId="0" applyFont="1" applyFill="1" applyBorder="1" applyAlignment="1">
      <alignment horizontal="center" vertical="center"/>
    </xf>
    <xf numFmtId="0" fontId="9" fillId="0" borderId="0" xfId="0" applyFont="1"/>
    <xf numFmtId="0" fontId="10" fillId="0" borderId="0" xfId="0" applyFont="1" applyAlignment="1">
      <alignment horizontal="center"/>
    </xf>
    <xf numFmtId="0" fontId="9" fillId="0" borderId="0" xfId="0" applyFont="1" applyAlignment="1">
      <alignment horizontal="center"/>
    </xf>
    <xf numFmtId="0" fontId="10" fillId="0" borderId="0" xfId="0" applyFont="1"/>
    <xf numFmtId="0" fontId="1" fillId="0" borderId="0" xfId="0" applyFont="1" applyAlignment="1">
      <alignment horizontal="center" vertical="center"/>
    </xf>
    <xf numFmtId="0" fontId="0" fillId="0" borderId="0" xfId="0" applyFont="1" applyAlignment="1"/>
    <xf numFmtId="0" fontId="2" fillId="0" borderId="0" xfId="0" applyFont="1" applyAlignment="1">
      <alignment horizontal="left" vertical="center" wrapText="1"/>
    </xf>
    <xf numFmtId="0" fontId="0" fillId="0" borderId="0" xfId="0" applyFont="1" applyAlignment="1">
      <alignment wrapText="1"/>
    </xf>
    <xf numFmtId="0" fontId="10" fillId="0" borderId="0" xfId="0" applyFont="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tabSelected="1" topLeftCell="A4" workbookViewId="0">
      <selection activeCell="B14" sqref="B14"/>
    </sheetView>
  </sheetViews>
  <sheetFormatPr defaultColWidth="11.23046875" defaultRowHeight="15" customHeight="1" x14ac:dyDescent="0.35"/>
  <cols>
    <col min="1" max="1" width="23.4609375" customWidth="1"/>
    <col min="2" max="2" width="16.07421875" customWidth="1"/>
    <col min="3" max="3" width="19.07421875" customWidth="1"/>
    <col min="4" max="4" width="20.07421875" customWidth="1"/>
    <col min="5" max="26" width="10.53515625" customWidth="1"/>
  </cols>
  <sheetData>
    <row r="1" spans="1:5" ht="43.5" customHeight="1" x14ac:dyDescent="0.35">
      <c r="A1" s="28" t="s">
        <v>0</v>
      </c>
      <c r="B1" s="29"/>
      <c r="C1" s="29"/>
      <c r="D1" s="29"/>
    </row>
    <row r="2" spans="1:5" ht="222.5" customHeight="1" x14ac:dyDescent="0.35">
      <c r="A2" s="30" t="s">
        <v>1</v>
      </c>
      <c r="B2" s="31"/>
      <c r="C2" s="31"/>
      <c r="D2" s="31"/>
    </row>
    <row r="3" spans="1:5" ht="24" customHeight="1" x14ac:dyDescent="0.35">
      <c r="A3" s="1"/>
      <c r="B3" s="2" t="s">
        <v>2</v>
      </c>
      <c r="C3" s="2" t="s">
        <v>3</v>
      </c>
      <c r="D3" s="2" t="s">
        <v>4</v>
      </c>
    </row>
    <row r="4" spans="1:5" ht="24" customHeight="1" x14ac:dyDescent="0.35">
      <c r="A4" s="3" t="s">
        <v>5</v>
      </c>
      <c r="B4" s="4">
        <v>50</v>
      </c>
      <c r="C4" s="2">
        <f>VLOOKUP(B4, 'Score Conversion Full Table'!A3:C61, 2, FALSE)</f>
        <v>129</v>
      </c>
      <c r="D4" s="2">
        <f>VLOOKUP(B4, 'Score Conversion Full Table'!A3:C61, 3, FALSE)</f>
        <v>93</v>
      </c>
      <c r="E4">
        <f>B4/59</f>
        <v>0.84745762711864403</v>
      </c>
    </row>
    <row r="5" spans="1:5" ht="24" customHeight="1" x14ac:dyDescent="0.35">
      <c r="A5" s="1"/>
      <c r="B5" s="5"/>
      <c r="C5" s="5"/>
      <c r="D5" s="5"/>
    </row>
    <row r="6" spans="1:5" ht="24" customHeight="1" x14ac:dyDescent="0.35">
      <c r="A6" s="1"/>
      <c r="B6" s="6" t="s">
        <v>2</v>
      </c>
      <c r="C6" s="6" t="s">
        <v>3</v>
      </c>
      <c r="D6" s="6" t="s">
        <v>4</v>
      </c>
    </row>
    <row r="7" spans="1:5" ht="24" customHeight="1" x14ac:dyDescent="0.35">
      <c r="A7" s="7" t="s">
        <v>6</v>
      </c>
      <c r="B7" s="8">
        <v>46</v>
      </c>
      <c r="C7" s="6">
        <f>VLOOKUP(B7, 'Score Conversion Full Table'!E3:G55, 2, FALSE)</f>
        <v>129</v>
      </c>
      <c r="D7" s="6">
        <f>VLOOKUP(B7, 'Score Conversion Full Table'!E3:G55, 3, FALSE)</f>
        <v>93</v>
      </c>
      <c r="E7">
        <f>B7/53</f>
        <v>0.86792452830188682</v>
      </c>
    </row>
    <row r="8" spans="1:5" ht="24" customHeight="1" x14ac:dyDescent="0.35">
      <c r="A8" s="9"/>
      <c r="B8" s="5"/>
      <c r="C8" s="5"/>
      <c r="D8" s="5"/>
    </row>
    <row r="9" spans="1:5" ht="24" customHeight="1" x14ac:dyDescent="0.35">
      <c r="A9" s="9"/>
      <c r="B9" s="10" t="s">
        <v>2</v>
      </c>
      <c r="C9" s="10" t="s">
        <v>3</v>
      </c>
      <c r="D9" s="10" t="s">
        <v>4</v>
      </c>
      <c r="E9" s="11"/>
    </row>
    <row r="10" spans="1:5" ht="24" customHeight="1" x14ac:dyDescent="0.35">
      <c r="A10" s="12" t="s">
        <v>7</v>
      </c>
      <c r="B10" s="13">
        <v>45</v>
      </c>
      <c r="C10" s="14">
        <f>VLOOKUP(B10, 'Score Conversion Full Table'!I3:K61, 2, FALSE)</f>
        <v>127</v>
      </c>
      <c r="D10" s="14">
        <f>VLOOKUP(B10, 'Score Conversion Full Table'!I3:K61, 3, FALSE)</f>
        <v>77</v>
      </c>
      <c r="E10">
        <f>B10/59</f>
        <v>0.76271186440677963</v>
      </c>
    </row>
    <row r="11" spans="1:5" ht="24" customHeight="1" x14ac:dyDescent="0.35">
      <c r="A11" s="9"/>
      <c r="B11" s="5"/>
      <c r="C11" s="5"/>
      <c r="D11" s="5"/>
    </row>
    <row r="12" spans="1:5" ht="24" customHeight="1" x14ac:dyDescent="0.35">
      <c r="A12" s="9"/>
      <c r="B12" s="15" t="s">
        <v>2</v>
      </c>
      <c r="C12" s="15" t="s">
        <v>3</v>
      </c>
      <c r="D12" s="15" t="s">
        <v>4</v>
      </c>
      <c r="E12" s="11"/>
    </row>
    <row r="13" spans="1:5" ht="24" customHeight="1" x14ac:dyDescent="0.35">
      <c r="A13" s="16" t="s">
        <v>8</v>
      </c>
      <c r="B13" s="17">
        <v>43</v>
      </c>
      <c r="C13" s="18">
        <f>VLOOKUP(B13, 'Score Conversion Full Table'!M3:O61, 2, FALSE)</f>
        <v>126</v>
      </c>
      <c r="D13" s="18">
        <f>VLOOKUP(B13, 'Score Conversion Full Table'!M3:O61, 3, FALSE)</f>
        <v>66</v>
      </c>
      <c r="E13">
        <f>B13/59</f>
        <v>0.72881355932203384</v>
      </c>
    </row>
    <row r="14" spans="1:5" ht="24" customHeight="1" x14ac:dyDescent="0.35">
      <c r="A14" s="9"/>
      <c r="B14" s="5"/>
      <c r="C14" s="5"/>
      <c r="D14" s="5"/>
    </row>
    <row r="15" spans="1:5" ht="57.75" customHeight="1" x14ac:dyDescent="0.35">
      <c r="A15" s="19"/>
      <c r="B15" s="20" t="s">
        <v>3</v>
      </c>
      <c r="C15" s="20" t="s">
        <v>4</v>
      </c>
      <c r="D15" s="21"/>
    </row>
    <row r="16" spans="1:5" ht="40.5" customHeight="1" x14ac:dyDescent="0.35">
      <c r="A16" s="22" t="s">
        <v>9</v>
      </c>
      <c r="B16" s="23">
        <f>SUM(C4+C7+C10+C13)</f>
        <v>511</v>
      </c>
      <c r="C16" s="23">
        <f>VLOOKUP(B16, 'Score Conversion Full Table'!Q3:R63, 2, FALSE)</f>
        <v>85</v>
      </c>
      <c r="D16" s="5"/>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2">
    <mergeCell ref="A1:D1"/>
    <mergeCell ref="A2:D2"/>
  </mergeCell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0"/>
  <sheetViews>
    <sheetView workbookViewId="0"/>
  </sheetViews>
  <sheetFormatPr defaultColWidth="11.23046875" defaultRowHeight="15" customHeight="1" x14ac:dyDescent="0.35"/>
  <cols>
    <col min="1" max="1" width="10.53515625" customWidth="1"/>
    <col min="2" max="2" width="16" customWidth="1"/>
    <col min="3" max="3" width="13.07421875" customWidth="1"/>
    <col min="4" max="4" width="3.69140625" customWidth="1"/>
    <col min="5" max="5" width="11.4609375" customWidth="1"/>
    <col min="6" max="6" width="14.765625" customWidth="1"/>
    <col min="7" max="7" width="16" customWidth="1"/>
    <col min="8" max="8" width="3.69140625" customWidth="1"/>
    <col min="9" max="9" width="11.4609375" customWidth="1"/>
    <col min="10" max="10" width="13.765625" customWidth="1"/>
    <col min="11" max="11" width="10.53515625" customWidth="1"/>
    <col min="12" max="12" width="3.3046875" customWidth="1"/>
    <col min="13" max="13" width="11.4609375" customWidth="1"/>
    <col min="14" max="14" width="15.3046875" customWidth="1"/>
    <col min="15" max="15" width="10.53515625" customWidth="1"/>
    <col min="16" max="16" width="3.69140625" customWidth="1"/>
    <col min="17" max="17" width="14.69140625" customWidth="1"/>
    <col min="18" max="18" width="12.3046875" customWidth="1"/>
    <col min="19" max="26" width="10.53515625" customWidth="1"/>
  </cols>
  <sheetData>
    <row r="1" spans="1:18" ht="16.5" x14ac:dyDescent="0.35">
      <c r="A1" s="24"/>
      <c r="B1" s="32" t="s">
        <v>10</v>
      </c>
      <c r="C1" s="29"/>
      <c r="D1" s="25"/>
      <c r="E1" s="25"/>
      <c r="F1" s="32" t="s">
        <v>6</v>
      </c>
      <c r="G1" s="29"/>
      <c r="H1" s="25"/>
      <c r="I1" s="25"/>
      <c r="J1" s="32" t="s">
        <v>11</v>
      </c>
      <c r="K1" s="29"/>
      <c r="L1" s="25"/>
      <c r="M1" s="25"/>
      <c r="N1" s="32" t="s">
        <v>12</v>
      </c>
      <c r="O1" s="29"/>
      <c r="Q1" s="33" t="s">
        <v>9</v>
      </c>
      <c r="R1" s="29"/>
    </row>
    <row r="2" spans="1:18" ht="16.5" x14ac:dyDescent="0.35">
      <c r="A2" s="24" t="s">
        <v>13</v>
      </c>
      <c r="B2" s="24" t="s">
        <v>14</v>
      </c>
      <c r="C2" s="24" t="s">
        <v>15</v>
      </c>
      <c r="D2" s="24"/>
      <c r="E2" s="24" t="s">
        <v>13</v>
      </c>
      <c r="F2" s="24" t="s">
        <v>14</v>
      </c>
      <c r="G2" s="24" t="s">
        <v>15</v>
      </c>
      <c r="H2" s="24"/>
      <c r="I2" s="24" t="s">
        <v>13</v>
      </c>
      <c r="J2" s="24" t="s">
        <v>14</v>
      </c>
      <c r="K2" s="24" t="s">
        <v>15</v>
      </c>
      <c r="L2" s="24"/>
      <c r="M2" s="24" t="s">
        <v>13</v>
      </c>
      <c r="N2" s="24" t="s">
        <v>14</v>
      </c>
      <c r="O2" s="24" t="s">
        <v>15</v>
      </c>
      <c r="Q2" s="26" t="s">
        <v>14</v>
      </c>
      <c r="R2" s="26" t="s">
        <v>15</v>
      </c>
    </row>
    <row r="3" spans="1:18" ht="16.5" x14ac:dyDescent="0.35">
      <c r="A3" s="27">
        <v>1</v>
      </c>
      <c r="B3" s="24">
        <v>118</v>
      </c>
      <c r="C3" s="24">
        <v>1</v>
      </c>
      <c r="D3" s="24"/>
      <c r="E3" s="27">
        <v>1</v>
      </c>
      <c r="F3" s="24">
        <v>118</v>
      </c>
      <c r="G3" s="24">
        <v>1</v>
      </c>
      <c r="H3" s="24"/>
      <c r="I3" s="27">
        <v>1</v>
      </c>
      <c r="J3" s="24">
        <v>118</v>
      </c>
      <c r="K3" s="24">
        <v>1</v>
      </c>
      <c r="L3" s="24"/>
      <c r="M3" s="27">
        <v>1</v>
      </c>
      <c r="N3" s="24">
        <v>118</v>
      </c>
      <c r="O3" s="24">
        <v>1</v>
      </c>
      <c r="Q3" s="24">
        <v>472</v>
      </c>
      <c r="R3" s="24">
        <v>0</v>
      </c>
    </row>
    <row r="4" spans="1:18" ht="16.5" x14ac:dyDescent="0.35">
      <c r="A4" s="27">
        <v>2</v>
      </c>
      <c r="B4" s="24">
        <v>118</v>
      </c>
      <c r="C4" s="24">
        <v>1</v>
      </c>
      <c r="D4" s="24"/>
      <c r="E4" s="27">
        <v>2</v>
      </c>
      <c r="F4" s="24">
        <v>118</v>
      </c>
      <c r="G4" s="24">
        <v>1</v>
      </c>
      <c r="H4" s="24"/>
      <c r="I4" s="27">
        <v>2</v>
      </c>
      <c r="J4" s="24">
        <v>118</v>
      </c>
      <c r="K4" s="24">
        <v>1</v>
      </c>
      <c r="L4" s="24"/>
      <c r="M4" s="27">
        <v>2</v>
      </c>
      <c r="N4" s="24">
        <v>118</v>
      </c>
      <c r="O4" s="24">
        <v>1</v>
      </c>
      <c r="Q4" s="24">
        <v>473</v>
      </c>
      <c r="R4" s="24">
        <v>0</v>
      </c>
    </row>
    <row r="5" spans="1:18" ht="16.5" x14ac:dyDescent="0.35">
      <c r="A5" s="27">
        <v>3</v>
      </c>
      <c r="B5" s="24">
        <v>118</v>
      </c>
      <c r="C5" s="24">
        <v>1</v>
      </c>
      <c r="D5" s="24"/>
      <c r="E5" s="27">
        <v>3</v>
      </c>
      <c r="F5" s="24">
        <v>118</v>
      </c>
      <c r="G5" s="24">
        <v>1</v>
      </c>
      <c r="H5" s="24"/>
      <c r="I5" s="27">
        <v>3</v>
      </c>
      <c r="J5" s="24">
        <v>118</v>
      </c>
      <c r="K5" s="24">
        <v>1</v>
      </c>
      <c r="L5" s="24"/>
      <c r="M5" s="27">
        <v>3</v>
      </c>
      <c r="N5" s="24">
        <v>118</v>
      </c>
      <c r="O5" s="24">
        <v>1</v>
      </c>
      <c r="Q5" s="24">
        <v>474</v>
      </c>
      <c r="R5" s="24">
        <v>0</v>
      </c>
    </row>
    <row r="6" spans="1:18" ht="16.5" x14ac:dyDescent="0.35">
      <c r="A6" s="27">
        <v>4</v>
      </c>
      <c r="B6" s="24">
        <v>118</v>
      </c>
      <c r="C6" s="24">
        <v>1</v>
      </c>
      <c r="D6" s="24"/>
      <c r="E6" s="27">
        <v>4</v>
      </c>
      <c r="F6" s="24">
        <v>118</v>
      </c>
      <c r="G6" s="24">
        <v>1</v>
      </c>
      <c r="H6" s="24"/>
      <c r="I6" s="27">
        <v>4</v>
      </c>
      <c r="J6" s="24">
        <v>118</v>
      </c>
      <c r="K6" s="24">
        <v>1</v>
      </c>
      <c r="L6" s="24"/>
      <c r="M6" s="27">
        <v>4</v>
      </c>
      <c r="N6" s="24">
        <v>118</v>
      </c>
      <c r="O6" s="24">
        <v>1</v>
      </c>
      <c r="Q6" s="24">
        <v>475</v>
      </c>
      <c r="R6" s="24">
        <v>1</v>
      </c>
    </row>
    <row r="7" spans="1:18" ht="16.5" x14ac:dyDescent="0.35">
      <c r="A7" s="27">
        <v>5</v>
      </c>
      <c r="B7" s="24">
        <v>118</v>
      </c>
      <c r="C7" s="24">
        <v>1</v>
      </c>
      <c r="D7" s="24"/>
      <c r="E7" s="27">
        <v>5</v>
      </c>
      <c r="F7" s="24">
        <v>118</v>
      </c>
      <c r="G7" s="24">
        <v>1</v>
      </c>
      <c r="H7" s="24"/>
      <c r="I7" s="27">
        <v>5</v>
      </c>
      <c r="J7" s="24">
        <v>118</v>
      </c>
      <c r="K7" s="24">
        <v>1</v>
      </c>
      <c r="L7" s="24"/>
      <c r="M7" s="27">
        <v>5</v>
      </c>
      <c r="N7" s="24">
        <v>118</v>
      </c>
      <c r="O7" s="24">
        <v>1</v>
      </c>
      <c r="Q7" s="24">
        <v>476</v>
      </c>
      <c r="R7" s="24">
        <v>1</v>
      </c>
    </row>
    <row r="8" spans="1:18" ht="16.5" x14ac:dyDescent="0.35">
      <c r="A8" s="27">
        <v>6</v>
      </c>
      <c r="B8" s="24">
        <v>118</v>
      </c>
      <c r="C8" s="24">
        <v>1</v>
      </c>
      <c r="D8" s="24"/>
      <c r="E8" s="27">
        <v>6</v>
      </c>
      <c r="F8" s="24">
        <v>118</v>
      </c>
      <c r="G8" s="24">
        <v>1</v>
      </c>
      <c r="H8" s="24"/>
      <c r="I8" s="27">
        <v>6</v>
      </c>
      <c r="J8" s="24">
        <v>118</v>
      </c>
      <c r="K8" s="24">
        <v>1</v>
      </c>
      <c r="L8" s="24"/>
      <c r="M8" s="27">
        <v>6</v>
      </c>
      <c r="N8" s="24">
        <v>118</v>
      </c>
      <c r="O8" s="24">
        <v>1</v>
      </c>
      <c r="Q8" s="24">
        <v>477</v>
      </c>
      <c r="R8" s="24">
        <v>1</v>
      </c>
    </row>
    <row r="9" spans="1:18" ht="16.5" x14ac:dyDescent="0.35">
      <c r="A9" s="27">
        <v>7</v>
      </c>
      <c r="B9" s="24">
        <v>118</v>
      </c>
      <c r="C9" s="24">
        <v>1</v>
      </c>
      <c r="D9" s="24"/>
      <c r="E9" s="27">
        <v>7</v>
      </c>
      <c r="F9" s="24">
        <v>118</v>
      </c>
      <c r="G9" s="24">
        <v>1</v>
      </c>
      <c r="H9" s="24"/>
      <c r="I9" s="27">
        <v>7</v>
      </c>
      <c r="J9" s="24">
        <v>118</v>
      </c>
      <c r="K9" s="24">
        <v>1</v>
      </c>
      <c r="L9" s="24"/>
      <c r="M9" s="27">
        <v>7</v>
      </c>
      <c r="N9" s="24">
        <v>118</v>
      </c>
      <c r="O9" s="24">
        <v>1</v>
      </c>
      <c r="Q9" s="24">
        <v>478</v>
      </c>
      <c r="R9" s="24">
        <v>2</v>
      </c>
    </row>
    <row r="10" spans="1:18" ht="16.5" x14ac:dyDescent="0.35">
      <c r="A10" s="27">
        <v>8</v>
      </c>
      <c r="B10" s="24">
        <v>118</v>
      </c>
      <c r="C10" s="24">
        <v>1</v>
      </c>
      <c r="D10" s="24"/>
      <c r="E10" s="27">
        <v>8</v>
      </c>
      <c r="F10" s="24">
        <v>118</v>
      </c>
      <c r="G10" s="24">
        <v>1</v>
      </c>
      <c r="H10" s="24"/>
      <c r="I10" s="27">
        <v>8</v>
      </c>
      <c r="J10" s="24">
        <v>118</v>
      </c>
      <c r="K10" s="24">
        <v>1</v>
      </c>
      <c r="L10" s="24"/>
      <c r="M10" s="27">
        <v>8</v>
      </c>
      <c r="N10" s="24">
        <v>118</v>
      </c>
      <c r="O10" s="24">
        <v>1</v>
      </c>
      <c r="Q10" s="24">
        <v>479</v>
      </c>
      <c r="R10" s="24">
        <v>3</v>
      </c>
    </row>
    <row r="11" spans="1:18" ht="16.5" x14ac:dyDescent="0.35">
      <c r="A11" s="27">
        <v>9</v>
      </c>
      <c r="B11" s="24">
        <v>118</v>
      </c>
      <c r="C11" s="24">
        <v>1</v>
      </c>
      <c r="D11" s="24"/>
      <c r="E11" s="27">
        <v>9</v>
      </c>
      <c r="F11" s="24">
        <v>118</v>
      </c>
      <c r="G11" s="24">
        <v>1</v>
      </c>
      <c r="H11" s="24"/>
      <c r="I11" s="27">
        <v>9</v>
      </c>
      <c r="J11" s="24">
        <v>118</v>
      </c>
      <c r="K11" s="24">
        <v>1</v>
      </c>
      <c r="L11" s="24"/>
      <c r="M11" s="27">
        <v>9</v>
      </c>
      <c r="N11" s="24">
        <v>118</v>
      </c>
      <c r="O11" s="24">
        <v>1</v>
      </c>
      <c r="Q11" s="24">
        <v>480</v>
      </c>
      <c r="R11" s="24">
        <v>4</v>
      </c>
    </row>
    <row r="12" spans="1:18" ht="16.5" x14ac:dyDescent="0.35">
      <c r="A12" s="27">
        <v>10</v>
      </c>
      <c r="B12" s="24">
        <v>118</v>
      </c>
      <c r="C12" s="24">
        <v>1</v>
      </c>
      <c r="D12" s="24"/>
      <c r="E12" s="27">
        <v>10</v>
      </c>
      <c r="F12" s="24">
        <v>118</v>
      </c>
      <c r="G12" s="24">
        <v>1</v>
      </c>
      <c r="H12" s="24"/>
      <c r="I12" s="27">
        <v>10</v>
      </c>
      <c r="J12" s="24">
        <v>118</v>
      </c>
      <c r="K12" s="24">
        <v>1</v>
      </c>
      <c r="L12" s="24"/>
      <c r="M12" s="27">
        <v>10</v>
      </c>
      <c r="N12" s="24">
        <v>118</v>
      </c>
      <c r="O12" s="24">
        <v>1</v>
      </c>
      <c r="Q12" s="24">
        <v>481</v>
      </c>
      <c r="R12" s="24">
        <v>5</v>
      </c>
    </row>
    <row r="13" spans="1:18" ht="16.5" x14ac:dyDescent="0.35">
      <c r="A13" s="27">
        <v>11</v>
      </c>
      <c r="B13" s="24">
        <v>118</v>
      </c>
      <c r="C13" s="24">
        <v>1</v>
      </c>
      <c r="D13" s="24"/>
      <c r="E13" s="27">
        <v>11</v>
      </c>
      <c r="F13" s="24">
        <v>118</v>
      </c>
      <c r="G13" s="24">
        <v>1</v>
      </c>
      <c r="H13" s="24"/>
      <c r="I13" s="27">
        <v>11</v>
      </c>
      <c r="J13" s="24">
        <v>118</v>
      </c>
      <c r="K13" s="24">
        <v>1</v>
      </c>
      <c r="L13" s="24"/>
      <c r="M13" s="27">
        <v>11</v>
      </c>
      <c r="N13" s="24">
        <v>118</v>
      </c>
      <c r="O13" s="24">
        <v>1</v>
      </c>
      <c r="Q13" s="24">
        <v>482</v>
      </c>
      <c r="R13" s="24">
        <v>6</v>
      </c>
    </row>
    <row r="14" spans="1:18" ht="16.5" x14ac:dyDescent="0.35">
      <c r="A14" s="27">
        <v>12</v>
      </c>
      <c r="B14" s="24">
        <v>118</v>
      </c>
      <c r="C14" s="24">
        <v>1</v>
      </c>
      <c r="D14" s="24"/>
      <c r="E14" s="27">
        <v>12</v>
      </c>
      <c r="F14" s="24">
        <v>118</v>
      </c>
      <c r="G14" s="24">
        <v>1</v>
      </c>
      <c r="H14" s="24"/>
      <c r="I14" s="27">
        <v>12</v>
      </c>
      <c r="J14" s="24">
        <v>118</v>
      </c>
      <c r="K14" s="24">
        <v>1</v>
      </c>
      <c r="L14" s="24"/>
      <c r="M14" s="27">
        <v>12</v>
      </c>
      <c r="N14" s="24">
        <v>118</v>
      </c>
      <c r="O14" s="24">
        <v>1</v>
      </c>
      <c r="Q14" s="24">
        <v>483</v>
      </c>
      <c r="R14" s="24">
        <v>7</v>
      </c>
    </row>
    <row r="15" spans="1:18" ht="16.5" x14ac:dyDescent="0.35">
      <c r="A15" s="27">
        <v>13</v>
      </c>
      <c r="B15" s="24">
        <v>118</v>
      </c>
      <c r="C15" s="24">
        <v>1</v>
      </c>
      <c r="D15" s="24"/>
      <c r="E15" s="27">
        <v>13</v>
      </c>
      <c r="F15" s="24">
        <v>118</v>
      </c>
      <c r="G15" s="24">
        <v>1</v>
      </c>
      <c r="H15" s="24"/>
      <c r="I15" s="27">
        <v>13</v>
      </c>
      <c r="J15" s="24">
        <v>118</v>
      </c>
      <c r="K15" s="24">
        <v>1</v>
      </c>
      <c r="L15" s="24"/>
      <c r="M15" s="27">
        <v>13</v>
      </c>
      <c r="N15" s="24">
        <v>118</v>
      </c>
      <c r="O15" s="24">
        <v>1</v>
      </c>
      <c r="Q15" s="24">
        <v>484</v>
      </c>
      <c r="R15" s="24">
        <v>8</v>
      </c>
    </row>
    <row r="16" spans="1:18" ht="16.5" x14ac:dyDescent="0.35">
      <c r="A16" s="27">
        <v>14</v>
      </c>
      <c r="B16" s="24">
        <v>118</v>
      </c>
      <c r="C16" s="24">
        <v>1</v>
      </c>
      <c r="D16" s="24"/>
      <c r="E16" s="27">
        <v>14</v>
      </c>
      <c r="F16" s="24">
        <v>118</v>
      </c>
      <c r="G16" s="24">
        <v>1</v>
      </c>
      <c r="H16" s="24"/>
      <c r="I16" s="27">
        <v>14</v>
      </c>
      <c r="J16" s="24">
        <v>118</v>
      </c>
      <c r="K16" s="24">
        <v>1</v>
      </c>
      <c r="L16" s="24"/>
      <c r="M16" s="27">
        <v>14</v>
      </c>
      <c r="N16" s="24">
        <v>118</v>
      </c>
      <c r="O16" s="24">
        <v>1</v>
      </c>
      <c r="Q16" s="24">
        <v>485</v>
      </c>
      <c r="R16" s="24">
        <v>10</v>
      </c>
    </row>
    <row r="17" spans="1:18" ht="16.5" x14ac:dyDescent="0.35">
      <c r="A17" s="27">
        <v>15</v>
      </c>
      <c r="B17" s="24">
        <v>118</v>
      </c>
      <c r="C17" s="24">
        <v>1</v>
      </c>
      <c r="D17" s="24"/>
      <c r="E17" s="27">
        <v>15</v>
      </c>
      <c r="F17" s="24">
        <v>118</v>
      </c>
      <c r="G17" s="24">
        <v>1</v>
      </c>
      <c r="H17" s="24"/>
      <c r="I17" s="27">
        <v>15</v>
      </c>
      <c r="J17" s="24">
        <v>118</v>
      </c>
      <c r="K17" s="24">
        <v>1</v>
      </c>
      <c r="L17" s="24"/>
      <c r="M17" s="27">
        <v>15</v>
      </c>
      <c r="N17" s="24">
        <v>118</v>
      </c>
      <c r="O17" s="24">
        <v>1</v>
      </c>
      <c r="Q17" s="24">
        <v>486</v>
      </c>
      <c r="R17" s="24">
        <v>11</v>
      </c>
    </row>
    <row r="18" spans="1:18" ht="16.5" x14ac:dyDescent="0.35">
      <c r="A18" s="27">
        <v>16</v>
      </c>
      <c r="B18" s="24">
        <v>119</v>
      </c>
      <c r="C18" s="24">
        <v>3</v>
      </c>
      <c r="D18" s="24"/>
      <c r="E18" s="27">
        <v>16</v>
      </c>
      <c r="F18" s="24">
        <v>119</v>
      </c>
      <c r="G18" s="24">
        <v>3</v>
      </c>
      <c r="H18" s="24"/>
      <c r="I18" s="27">
        <v>16</v>
      </c>
      <c r="J18" s="24">
        <v>118</v>
      </c>
      <c r="K18" s="24">
        <v>1</v>
      </c>
      <c r="L18" s="24"/>
      <c r="M18" s="27">
        <v>16</v>
      </c>
      <c r="N18" s="24">
        <v>118</v>
      </c>
      <c r="O18" s="24">
        <v>1</v>
      </c>
      <c r="Q18" s="24">
        <v>487</v>
      </c>
      <c r="R18" s="24">
        <v>13</v>
      </c>
    </row>
    <row r="19" spans="1:18" ht="16.5" x14ac:dyDescent="0.35">
      <c r="A19" s="27">
        <v>17</v>
      </c>
      <c r="B19" s="24">
        <v>119</v>
      </c>
      <c r="C19" s="24">
        <v>3</v>
      </c>
      <c r="D19" s="24"/>
      <c r="E19" s="27">
        <v>17</v>
      </c>
      <c r="F19" s="24">
        <v>119</v>
      </c>
      <c r="G19" s="24">
        <v>3</v>
      </c>
      <c r="H19" s="24"/>
      <c r="I19" s="27">
        <v>17</v>
      </c>
      <c r="J19" s="24">
        <v>119</v>
      </c>
      <c r="K19" s="24">
        <v>3</v>
      </c>
      <c r="L19" s="24"/>
      <c r="M19" s="27">
        <v>17</v>
      </c>
      <c r="N19" s="24">
        <v>118</v>
      </c>
      <c r="O19" s="24">
        <v>1</v>
      </c>
      <c r="Q19" s="24">
        <v>488</v>
      </c>
      <c r="R19" s="24">
        <v>15</v>
      </c>
    </row>
    <row r="20" spans="1:18" ht="16.5" x14ac:dyDescent="0.35">
      <c r="A20" s="27">
        <v>18</v>
      </c>
      <c r="B20" s="24">
        <v>120</v>
      </c>
      <c r="C20" s="24">
        <v>7</v>
      </c>
      <c r="D20" s="24"/>
      <c r="E20" s="27">
        <v>18</v>
      </c>
      <c r="F20" s="24">
        <v>119</v>
      </c>
      <c r="G20" s="24">
        <v>3</v>
      </c>
      <c r="H20" s="24"/>
      <c r="I20" s="27">
        <v>18</v>
      </c>
      <c r="J20" s="24">
        <v>119</v>
      </c>
      <c r="K20" s="24">
        <v>3</v>
      </c>
      <c r="L20" s="24"/>
      <c r="M20" s="27">
        <v>18</v>
      </c>
      <c r="N20" s="24">
        <v>119</v>
      </c>
      <c r="O20" s="24">
        <v>3</v>
      </c>
      <c r="Q20" s="24">
        <v>489</v>
      </c>
      <c r="R20" s="24">
        <v>18</v>
      </c>
    </row>
    <row r="21" spans="1:18" ht="15.75" customHeight="1" x14ac:dyDescent="0.35">
      <c r="A21" s="27">
        <v>19</v>
      </c>
      <c r="B21" s="24">
        <v>120</v>
      </c>
      <c r="C21" s="24">
        <v>7</v>
      </c>
      <c r="D21" s="24"/>
      <c r="E21" s="27">
        <v>19</v>
      </c>
      <c r="F21" s="24">
        <v>119</v>
      </c>
      <c r="G21" s="24">
        <v>3</v>
      </c>
      <c r="H21" s="24"/>
      <c r="I21" s="27">
        <v>19</v>
      </c>
      <c r="J21" s="24">
        <v>119</v>
      </c>
      <c r="K21" s="24">
        <v>3</v>
      </c>
      <c r="L21" s="24"/>
      <c r="M21" s="27">
        <v>19</v>
      </c>
      <c r="N21" s="24">
        <v>119</v>
      </c>
      <c r="O21" s="24">
        <v>3</v>
      </c>
      <c r="Q21" s="24">
        <v>490</v>
      </c>
      <c r="R21" s="24">
        <v>20</v>
      </c>
    </row>
    <row r="22" spans="1:18" ht="15.75" customHeight="1" x14ac:dyDescent="0.35">
      <c r="A22" s="27">
        <v>20</v>
      </c>
      <c r="B22" s="24">
        <v>120</v>
      </c>
      <c r="C22" s="24">
        <v>7</v>
      </c>
      <c r="D22" s="24"/>
      <c r="E22" s="27">
        <v>20</v>
      </c>
      <c r="F22" s="24">
        <v>120</v>
      </c>
      <c r="G22" s="24">
        <v>8</v>
      </c>
      <c r="H22" s="24"/>
      <c r="I22" s="27">
        <v>20</v>
      </c>
      <c r="J22" s="24">
        <v>120</v>
      </c>
      <c r="K22" s="24">
        <v>7</v>
      </c>
      <c r="L22" s="24"/>
      <c r="M22" s="27">
        <v>20</v>
      </c>
      <c r="N22" s="24">
        <v>119</v>
      </c>
      <c r="O22" s="24">
        <v>3</v>
      </c>
      <c r="Q22" s="24">
        <v>491</v>
      </c>
      <c r="R22" s="24">
        <v>22</v>
      </c>
    </row>
    <row r="23" spans="1:18" ht="15.75" customHeight="1" x14ac:dyDescent="0.35">
      <c r="A23" s="27">
        <v>21</v>
      </c>
      <c r="B23" s="24">
        <v>121</v>
      </c>
      <c r="C23" s="24">
        <v>12</v>
      </c>
      <c r="D23" s="24"/>
      <c r="E23" s="27">
        <v>21</v>
      </c>
      <c r="F23" s="24">
        <v>120</v>
      </c>
      <c r="G23" s="24">
        <v>8</v>
      </c>
      <c r="H23" s="24"/>
      <c r="I23" s="27">
        <v>21</v>
      </c>
      <c r="J23" s="24">
        <v>120</v>
      </c>
      <c r="K23" s="24">
        <v>7</v>
      </c>
      <c r="L23" s="24"/>
      <c r="M23" s="27">
        <v>21</v>
      </c>
      <c r="N23" s="24">
        <v>120</v>
      </c>
      <c r="O23" s="24">
        <v>7</v>
      </c>
      <c r="Q23" s="24">
        <v>492</v>
      </c>
      <c r="R23" s="24">
        <v>25</v>
      </c>
    </row>
    <row r="24" spans="1:18" ht="15.75" customHeight="1" x14ac:dyDescent="0.35">
      <c r="A24" s="27">
        <v>22</v>
      </c>
      <c r="B24" s="24">
        <v>121</v>
      </c>
      <c r="C24" s="24">
        <v>12</v>
      </c>
      <c r="D24" s="24"/>
      <c r="E24" s="27">
        <v>22</v>
      </c>
      <c r="F24" s="24">
        <v>120</v>
      </c>
      <c r="G24" s="24">
        <v>8</v>
      </c>
      <c r="H24" s="24"/>
      <c r="I24" s="27">
        <v>22</v>
      </c>
      <c r="J24" s="24">
        <v>120</v>
      </c>
      <c r="K24" s="24">
        <v>7</v>
      </c>
      <c r="L24" s="24"/>
      <c r="M24" s="27">
        <v>22</v>
      </c>
      <c r="N24" s="24">
        <v>120</v>
      </c>
      <c r="O24" s="24">
        <v>7</v>
      </c>
      <c r="Q24" s="24">
        <v>493</v>
      </c>
      <c r="R24" s="24">
        <v>28</v>
      </c>
    </row>
    <row r="25" spans="1:18" ht="15.75" customHeight="1" x14ac:dyDescent="0.35">
      <c r="A25" s="27">
        <v>23</v>
      </c>
      <c r="B25" s="24">
        <v>121</v>
      </c>
      <c r="C25" s="24">
        <v>12</v>
      </c>
      <c r="D25" s="24"/>
      <c r="E25" s="27">
        <v>23</v>
      </c>
      <c r="F25" s="24">
        <v>120</v>
      </c>
      <c r="G25" s="24">
        <v>8</v>
      </c>
      <c r="H25" s="24"/>
      <c r="I25" s="27">
        <v>23</v>
      </c>
      <c r="J25" s="24">
        <v>120</v>
      </c>
      <c r="K25" s="24">
        <v>7</v>
      </c>
      <c r="L25" s="24"/>
      <c r="M25" s="27">
        <v>23</v>
      </c>
      <c r="N25" s="24">
        <v>120</v>
      </c>
      <c r="O25" s="24">
        <v>7</v>
      </c>
      <c r="Q25" s="24">
        <v>494</v>
      </c>
      <c r="R25" s="24">
        <v>31</v>
      </c>
    </row>
    <row r="26" spans="1:18" ht="15.75" customHeight="1" x14ac:dyDescent="0.35">
      <c r="A26" s="27">
        <v>24</v>
      </c>
      <c r="B26" s="24">
        <v>122</v>
      </c>
      <c r="C26" s="24">
        <v>21</v>
      </c>
      <c r="D26" s="24"/>
      <c r="E26" s="27">
        <v>24</v>
      </c>
      <c r="F26" s="24">
        <v>121</v>
      </c>
      <c r="G26" s="24">
        <v>14</v>
      </c>
      <c r="H26" s="24"/>
      <c r="I26" s="27">
        <v>24</v>
      </c>
      <c r="J26" s="24">
        <v>121</v>
      </c>
      <c r="K26" s="24">
        <v>14</v>
      </c>
      <c r="L26" s="24"/>
      <c r="M26" s="27">
        <v>24</v>
      </c>
      <c r="N26" s="24">
        <v>121</v>
      </c>
      <c r="O26" s="24">
        <v>12</v>
      </c>
      <c r="Q26" s="24">
        <v>495</v>
      </c>
      <c r="R26" s="24">
        <v>34</v>
      </c>
    </row>
    <row r="27" spans="1:18" ht="15.75" customHeight="1" x14ac:dyDescent="0.35">
      <c r="A27" s="27">
        <v>25</v>
      </c>
      <c r="B27" s="24">
        <v>122</v>
      </c>
      <c r="C27" s="24">
        <v>21</v>
      </c>
      <c r="D27" s="24"/>
      <c r="E27" s="27">
        <v>25</v>
      </c>
      <c r="F27" s="24">
        <v>121</v>
      </c>
      <c r="G27" s="24">
        <v>14</v>
      </c>
      <c r="H27" s="24"/>
      <c r="I27" s="27">
        <v>25</v>
      </c>
      <c r="J27" s="24">
        <v>121</v>
      </c>
      <c r="K27" s="24">
        <v>14</v>
      </c>
      <c r="L27" s="24"/>
      <c r="M27" s="27">
        <v>25</v>
      </c>
      <c r="N27" s="24">
        <v>121</v>
      </c>
      <c r="O27" s="24">
        <v>12</v>
      </c>
      <c r="Q27" s="24">
        <v>496</v>
      </c>
      <c r="R27" s="24">
        <v>37</v>
      </c>
    </row>
    <row r="28" spans="1:18" ht="15.75" customHeight="1" x14ac:dyDescent="0.35">
      <c r="A28" s="27">
        <v>26</v>
      </c>
      <c r="B28" s="24">
        <v>122</v>
      </c>
      <c r="C28" s="24">
        <v>21</v>
      </c>
      <c r="D28" s="24"/>
      <c r="E28" s="27">
        <v>26</v>
      </c>
      <c r="F28" s="24">
        <v>121</v>
      </c>
      <c r="G28" s="24">
        <v>14</v>
      </c>
      <c r="H28" s="24"/>
      <c r="I28" s="27">
        <v>26</v>
      </c>
      <c r="J28" s="24">
        <v>121</v>
      </c>
      <c r="K28" s="24">
        <v>14</v>
      </c>
      <c r="L28" s="24"/>
      <c r="M28" s="27">
        <v>26</v>
      </c>
      <c r="N28" s="24">
        <v>121</v>
      </c>
      <c r="O28" s="24">
        <v>12</v>
      </c>
      <c r="Q28" s="24">
        <v>497</v>
      </c>
      <c r="R28" s="24">
        <v>40</v>
      </c>
    </row>
    <row r="29" spans="1:18" ht="15.75" customHeight="1" x14ac:dyDescent="0.35">
      <c r="A29" s="27">
        <v>27</v>
      </c>
      <c r="B29" s="24">
        <v>122</v>
      </c>
      <c r="C29" s="24">
        <v>21</v>
      </c>
      <c r="D29" s="24"/>
      <c r="E29" s="27">
        <v>27</v>
      </c>
      <c r="F29" s="24">
        <v>122</v>
      </c>
      <c r="G29" s="24">
        <v>22</v>
      </c>
      <c r="H29" s="24"/>
      <c r="I29" s="27">
        <v>27</v>
      </c>
      <c r="J29" s="24">
        <v>121</v>
      </c>
      <c r="K29" s="24">
        <v>14</v>
      </c>
      <c r="L29" s="24"/>
      <c r="M29" s="27">
        <v>27</v>
      </c>
      <c r="N29" s="24">
        <v>121</v>
      </c>
      <c r="O29" s="24">
        <v>12</v>
      </c>
      <c r="Q29" s="24">
        <v>498</v>
      </c>
      <c r="R29" s="24">
        <v>43</v>
      </c>
    </row>
    <row r="30" spans="1:18" ht="15.75" customHeight="1" x14ac:dyDescent="0.35">
      <c r="A30" s="27">
        <v>28</v>
      </c>
      <c r="B30" s="24">
        <v>123</v>
      </c>
      <c r="C30" s="24">
        <v>32</v>
      </c>
      <c r="D30" s="24"/>
      <c r="E30" s="27">
        <v>28</v>
      </c>
      <c r="F30" s="24">
        <v>122</v>
      </c>
      <c r="G30" s="24">
        <v>22</v>
      </c>
      <c r="H30" s="24"/>
      <c r="I30" s="27">
        <v>28</v>
      </c>
      <c r="J30" s="24">
        <v>122</v>
      </c>
      <c r="K30" s="24">
        <v>21</v>
      </c>
      <c r="L30" s="24"/>
      <c r="M30" s="27">
        <v>28</v>
      </c>
      <c r="N30" s="24">
        <v>122</v>
      </c>
      <c r="O30" s="24">
        <v>22</v>
      </c>
      <c r="Q30" s="24">
        <v>499</v>
      </c>
      <c r="R30" s="24">
        <v>47</v>
      </c>
    </row>
    <row r="31" spans="1:18" ht="15.75" customHeight="1" x14ac:dyDescent="0.35">
      <c r="A31" s="27">
        <v>29</v>
      </c>
      <c r="B31" s="24">
        <v>123</v>
      </c>
      <c r="C31" s="24">
        <v>32</v>
      </c>
      <c r="D31" s="24"/>
      <c r="E31" s="27">
        <v>29</v>
      </c>
      <c r="F31" s="24">
        <v>122</v>
      </c>
      <c r="G31" s="24">
        <v>22</v>
      </c>
      <c r="H31" s="24"/>
      <c r="I31" s="27">
        <v>29</v>
      </c>
      <c r="J31" s="24">
        <v>122</v>
      </c>
      <c r="K31" s="24">
        <v>21</v>
      </c>
      <c r="L31" s="24"/>
      <c r="M31" s="27">
        <v>29</v>
      </c>
      <c r="N31" s="24">
        <v>122</v>
      </c>
      <c r="O31" s="24">
        <v>22</v>
      </c>
      <c r="Q31" s="24">
        <v>500</v>
      </c>
      <c r="R31" s="24">
        <v>51</v>
      </c>
    </row>
    <row r="32" spans="1:18" ht="15.75" customHeight="1" x14ac:dyDescent="0.35">
      <c r="A32" s="27">
        <v>30</v>
      </c>
      <c r="B32" s="24">
        <v>123</v>
      </c>
      <c r="C32" s="24">
        <v>32</v>
      </c>
      <c r="D32" s="24"/>
      <c r="E32" s="27">
        <v>30</v>
      </c>
      <c r="F32" s="24">
        <v>123</v>
      </c>
      <c r="G32" s="24">
        <v>33</v>
      </c>
      <c r="H32" s="24"/>
      <c r="I32" s="27">
        <v>30</v>
      </c>
      <c r="J32" s="24">
        <v>122</v>
      </c>
      <c r="K32" s="24">
        <v>21</v>
      </c>
      <c r="L32" s="24"/>
      <c r="M32" s="27">
        <v>30</v>
      </c>
      <c r="N32" s="24">
        <v>122</v>
      </c>
      <c r="O32" s="24">
        <v>22</v>
      </c>
      <c r="Q32" s="24">
        <v>501</v>
      </c>
      <c r="R32" s="24">
        <v>54</v>
      </c>
    </row>
    <row r="33" spans="1:18" ht="15.75" customHeight="1" x14ac:dyDescent="0.35">
      <c r="A33" s="27">
        <v>31</v>
      </c>
      <c r="B33" s="24">
        <v>124</v>
      </c>
      <c r="C33" s="24">
        <v>45</v>
      </c>
      <c r="D33" s="24"/>
      <c r="E33" s="27">
        <v>31</v>
      </c>
      <c r="F33" s="24">
        <v>123</v>
      </c>
      <c r="G33" s="24">
        <v>33</v>
      </c>
      <c r="H33" s="24"/>
      <c r="I33" s="27">
        <v>31</v>
      </c>
      <c r="J33" s="24">
        <v>123</v>
      </c>
      <c r="K33" s="24">
        <v>32</v>
      </c>
      <c r="L33" s="24"/>
      <c r="M33" s="27">
        <v>31</v>
      </c>
      <c r="N33" s="24">
        <v>122</v>
      </c>
      <c r="O33" s="24">
        <v>22</v>
      </c>
      <c r="Q33" s="24">
        <v>502</v>
      </c>
      <c r="R33" s="24">
        <v>57</v>
      </c>
    </row>
    <row r="34" spans="1:18" ht="15.75" customHeight="1" x14ac:dyDescent="0.35">
      <c r="A34" s="27">
        <v>32</v>
      </c>
      <c r="B34" s="24">
        <v>124</v>
      </c>
      <c r="C34" s="24">
        <v>45</v>
      </c>
      <c r="D34" s="24"/>
      <c r="E34" s="27">
        <v>32</v>
      </c>
      <c r="F34" s="24">
        <v>123</v>
      </c>
      <c r="G34" s="24">
        <v>33</v>
      </c>
      <c r="H34" s="24"/>
      <c r="I34" s="27">
        <v>32</v>
      </c>
      <c r="J34" s="24">
        <v>123</v>
      </c>
      <c r="K34" s="24">
        <v>32</v>
      </c>
      <c r="L34" s="24"/>
      <c r="M34" s="27">
        <v>32</v>
      </c>
      <c r="N34" s="24">
        <v>123</v>
      </c>
      <c r="O34" s="24">
        <v>32</v>
      </c>
      <c r="Q34" s="24">
        <v>503</v>
      </c>
      <c r="R34" s="24">
        <v>61</v>
      </c>
    </row>
    <row r="35" spans="1:18" ht="15.75" customHeight="1" x14ac:dyDescent="0.35">
      <c r="A35" s="27">
        <v>33</v>
      </c>
      <c r="B35" s="24">
        <v>124</v>
      </c>
      <c r="C35" s="24">
        <v>45</v>
      </c>
      <c r="D35" s="24"/>
      <c r="E35" s="27">
        <v>33</v>
      </c>
      <c r="F35" s="24">
        <v>124</v>
      </c>
      <c r="G35" s="24">
        <v>44</v>
      </c>
      <c r="H35" s="24"/>
      <c r="I35" s="27">
        <v>33</v>
      </c>
      <c r="J35" s="24">
        <v>123</v>
      </c>
      <c r="K35" s="24">
        <v>32</v>
      </c>
      <c r="L35" s="24"/>
      <c r="M35" s="27">
        <v>33</v>
      </c>
      <c r="N35" s="24">
        <v>123</v>
      </c>
      <c r="O35" s="24">
        <v>32</v>
      </c>
      <c r="Q35" s="24">
        <v>504</v>
      </c>
      <c r="R35" s="24">
        <v>64</v>
      </c>
    </row>
    <row r="36" spans="1:18" ht="15.75" customHeight="1" x14ac:dyDescent="0.35">
      <c r="A36" s="27">
        <v>34</v>
      </c>
      <c r="B36" s="24">
        <v>124</v>
      </c>
      <c r="C36" s="24">
        <v>45</v>
      </c>
      <c r="D36" s="24"/>
      <c r="E36" s="27">
        <v>34</v>
      </c>
      <c r="F36" s="24">
        <v>124</v>
      </c>
      <c r="G36" s="24">
        <v>44</v>
      </c>
      <c r="H36" s="24"/>
      <c r="I36" s="27">
        <v>34</v>
      </c>
      <c r="J36" s="24">
        <v>123</v>
      </c>
      <c r="K36" s="24">
        <v>32</v>
      </c>
      <c r="L36" s="24"/>
      <c r="M36" s="27">
        <v>34</v>
      </c>
      <c r="N36" s="24">
        <v>123</v>
      </c>
      <c r="O36" s="24">
        <v>32</v>
      </c>
      <c r="Q36" s="24">
        <v>505</v>
      </c>
      <c r="R36" s="24">
        <v>68</v>
      </c>
    </row>
    <row r="37" spans="1:18" ht="15.75" customHeight="1" x14ac:dyDescent="0.35">
      <c r="A37" s="27">
        <v>35</v>
      </c>
      <c r="B37" s="24">
        <v>124</v>
      </c>
      <c r="C37" s="24">
        <v>45</v>
      </c>
      <c r="D37" s="24"/>
      <c r="E37" s="27">
        <v>35</v>
      </c>
      <c r="F37" s="24">
        <v>124</v>
      </c>
      <c r="G37" s="24">
        <v>44</v>
      </c>
      <c r="H37" s="24"/>
      <c r="I37" s="27">
        <v>35</v>
      </c>
      <c r="J37" s="24">
        <v>124</v>
      </c>
      <c r="K37" s="24">
        <v>44</v>
      </c>
      <c r="L37" s="24"/>
      <c r="M37" s="27">
        <v>35</v>
      </c>
      <c r="N37" s="24">
        <v>124</v>
      </c>
      <c r="O37" s="24">
        <v>43</v>
      </c>
      <c r="Q37" s="24">
        <v>506</v>
      </c>
      <c r="R37" s="24">
        <v>71</v>
      </c>
    </row>
    <row r="38" spans="1:18" ht="15.75" customHeight="1" x14ac:dyDescent="0.35">
      <c r="A38" s="27">
        <v>36</v>
      </c>
      <c r="B38" s="24">
        <v>125</v>
      </c>
      <c r="C38" s="24">
        <v>55</v>
      </c>
      <c r="D38" s="24"/>
      <c r="E38" s="27">
        <v>36</v>
      </c>
      <c r="F38" s="24">
        <v>125</v>
      </c>
      <c r="G38" s="24">
        <v>58</v>
      </c>
      <c r="H38" s="24"/>
      <c r="I38" s="27">
        <v>36</v>
      </c>
      <c r="J38" s="24">
        <v>124</v>
      </c>
      <c r="K38" s="24">
        <v>44</v>
      </c>
      <c r="L38" s="24"/>
      <c r="M38" s="27">
        <v>36</v>
      </c>
      <c r="N38" s="24">
        <v>124</v>
      </c>
      <c r="O38" s="24">
        <v>43</v>
      </c>
      <c r="Q38" s="24">
        <v>507</v>
      </c>
      <c r="R38" s="24">
        <v>74</v>
      </c>
    </row>
    <row r="39" spans="1:18" ht="15.75" customHeight="1" x14ac:dyDescent="0.35">
      <c r="A39" s="27">
        <v>37</v>
      </c>
      <c r="B39" s="24">
        <v>125</v>
      </c>
      <c r="C39" s="24">
        <v>55</v>
      </c>
      <c r="D39" s="24"/>
      <c r="E39" s="27">
        <v>37</v>
      </c>
      <c r="F39" s="24">
        <v>125</v>
      </c>
      <c r="G39" s="24">
        <v>58</v>
      </c>
      <c r="H39" s="24"/>
      <c r="I39" s="27">
        <v>37</v>
      </c>
      <c r="J39" s="24">
        <v>124</v>
      </c>
      <c r="K39" s="24">
        <v>44</v>
      </c>
      <c r="L39" s="24"/>
      <c r="M39" s="27">
        <v>37</v>
      </c>
      <c r="N39" s="24">
        <v>124</v>
      </c>
      <c r="O39" s="24">
        <v>43</v>
      </c>
      <c r="Q39" s="24">
        <v>508</v>
      </c>
      <c r="R39" s="24">
        <v>77</v>
      </c>
    </row>
    <row r="40" spans="1:18" ht="15.75" customHeight="1" x14ac:dyDescent="0.35">
      <c r="A40" s="27">
        <v>38</v>
      </c>
      <c r="B40" s="24">
        <v>125</v>
      </c>
      <c r="C40" s="24">
        <v>55</v>
      </c>
      <c r="D40" s="24"/>
      <c r="E40" s="27">
        <v>38</v>
      </c>
      <c r="F40" s="24">
        <v>125</v>
      </c>
      <c r="G40" s="24">
        <v>58</v>
      </c>
      <c r="H40" s="24"/>
      <c r="I40" s="27">
        <v>38</v>
      </c>
      <c r="J40" s="24">
        <v>125</v>
      </c>
      <c r="K40" s="24">
        <v>54</v>
      </c>
      <c r="L40" s="24"/>
      <c r="M40" s="27">
        <v>38</v>
      </c>
      <c r="N40" s="24">
        <v>124</v>
      </c>
      <c r="O40" s="24">
        <v>43</v>
      </c>
      <c r="Q40" s="24">
        <v>509</v>
      </c>
      <c r="R40" s="24">
        <v>80</v>
      </c>
    </row>
    <row r="41" spans="1:18" ht="15.75" customHeight="1" x14ac:dyDescent="0.35">
      <c r="A41" s="27">
        <v>39</v>
      </c>
      <c r="B41" s="24">
        <v>126</v>
      </c>
      <c r="C41" s="24">
        <v>67</v>
      </c>
      <c r="D41" s="24"/>
      <c r="E41" s="27">
        <v>39</v>
      </c>
      <c r="F41" s="24">
        <v>126</v>
      </c>
      <c r="G41" s="24">
        <v>70</v>
      </c>
      <c r="H41" s="24"/>
      <c r="I41" s="27">
        <v>39</v>
      </c>
      <c r="J41" s="24">
        <v>125</v>
      </c>
      <c r="K41" s="24">
        <v>54</v>
      </c>
      <c r="L41" s="24"/>
      <c r="M41" s="27">
        <v>39</v>
      </c>
      <c r="N41" s="24">
        <v>125</v>
      </c>
      <c r="O41" s="24">
        <v>55</v>
      </c>
      <c r="Q41" s="24">
        <v>510</v>
      </c>
      <c r="R41" s="24">
        <v>83</v>
      </c>
    </row>
    <row r="42" spans="1:18" ht="15.75" customHeight="1" x14ac:dyDescent="0.35">
      <c r="A42" s="27">
        <v>40</v>
      </c>
      <c r="B42" s="24">
        <v>126</v>
      </c>
      <c r="C42" s="24">
        <v>67</v>
      </c>
      <c r="D42" s="24"/>
      <c r="E42" s="27">
        <v>40</v>
      </c>
      <c r="F42" s="24">
        <v>126</v>
      </c>
      <c r="G42" s="24">
        <v>70</v>
      </c>
      <c r="H42" s="24"/>
      <c r="I42" s="27">
        <v>40</v>
      </c>
      <c r="J42" s="24">
        <v>125</v>
      </c>
      <c r="K42" s="24">
        <v>54</v>
      </c>
      <c r="L42" s="24"/>
      <c r="M42" s="27">
        <v>40</v>
      </c>
      <c r="N42" s="24">
        <v>125</v>
      </c>
      <c r="O42" s="24">
        <v>55</v>
      </c>
      <c r="Q42" s="24">
        <v>511</v>
      </c>
      <c r="R42" s="24">
        <v>85</v>
      </c>
    </row>
    <row r="43" spans="1:18" ht="15.75" customHeight="1" x14ac:dyDescent="0.35">
      <c r="A43" s="27">
        <v>41</v>
      </c>
      <c r="B43" s="24">
        <v>126</v>
      </c>
      <c r="C43" s="24">
        <v>67</v>
      </c>
      <c r="D43" s="24"/>
      <c r="E43" s="27">
        <v>41</v>
      </c>
      <c r="F43" s="24">
        <v>127</v>
      </c>
      <c r="G43" s="24">
        <v>81</v>
      </c>
      <c r="H43" s="24"/>
      <c r="I43" s="27">
        <v>41</v>
      </c>
      <c r="J43" s="24">
        <v>126</v>
      </c>
      <c r="K43" s="24">
        <v>67</v>
      </c>
      <c r="L43" s="24"/>
      <c r="M43" s="27">
        <v>41</v>
      </c>
      <c r="N43" s="24">
        <v>125</v>
      </c>
      <c r="O43" s="24">
        <v>55</v>
      </c>
      <c r="Q43" s="24">
        <v>512</v>
      </c>
      <c r="R43" s="24">
        <v>87</v>
      </c>
    </row>
    <row r="44" spans="1:18" ht="15.75" customHeight="1" x14ac:dyDescent="0.35">
      <c r="A44" s="27">
        <v>42</v>
      </c>
      <c r="B44" s="24">
        <v>126</v>
      </c>
      <c r="C44" s="24">
        <v>67</v>
      </c>
      <c r="D44" s="24"/>
      <c r="E44" s="27">
        <v>42</v>
      </c>
      <c r="F44" s="24">
        <v>127</v>
      </c>
      <c r="G44" s="24">
        <v>81</v>
      </c>
      <c r="H44" s="24"/>
      <c r="I44" s="27">
        <v>42</v>
      </c>
      <c r="J44" s="24">
        <v>126</v>
      </c>
      <c r="K44" s="24">
        <v>67</v>
      </c>
      <c r="L44" s="24"/>
      <c r="M44" s="27">
        <v>42</v>
      </c>
      <c r="N44" s="24">
        <v>126</v>
      </c>
      <c r="O44" s="24">
        <v>66</v>
      </c>
      <c r="Q44" s="24">
        <v>513</v>
      </c>
      <c r="R44" s="24">
        <v>89</v>
      </c>
    </row>
    <row r="45" spans="1:18" ht="15.75" customHeight="1" x14ac:dyDescent="0.35">
      <c r="A45" s="27">
        <v>43</v>
      </c>
      <c r="B45" s="24">
        <v>127</v>
      </c>
      <c r="C45" s="24">
        <v>79</v>
      </c>
      <c r="D45" s="24"/>
      <c r="E45" s="27">
        <v>43</v>
      </c>
      <c r="F45" s="24">
        <v>128</v>
      </c>
      <c r="G45" s="24">
        <v>87</v>
      </c>
      <c r="H45" s="24"/>
      <c r="I45" s="27">
        <v>43</v>
      </c>
      <c r="J45" s="24">
        <v>126</v>
      </c>
      <c r="K45" s="24">
        <v>67</v>
      </c>
      <c r="L45" s="24"/>
      <c r="M45" s="27">
        <v>43</v>
      </c>
      <c r="N45" s="24">
        <v>126</v>
      </c>
      <c r="O45" s="24">
        <v>66</v>
      </c>
      <c r="Q45" s="24">
        <v>514</v>
      </c>
      <c r="R45" s="24">
        <v>91</v>
      </c>
    </row>
    <row r="46" spans="1:18" ht="15.75" customHeight="1" x14ac:dyDescent="0.35">
      <c r="A46" s="27">
        <v>44</v>
      </c>
      <c r="B46" s="24">
        <v>127</v>
      </c>
      <c r="C46" s="24">
        <v>79</v>
      </c>
      <c r="D46" s="24"/>
      <c r="E46" s="27">
        <v>44</v>
      </c>
      <c r="F46" s="24">
        <v>128</v>
      </c>
      <c r="G46" s="24">
        <v>87</v>
      </c>
      <c r="H46" s="24"/>
      <c r="I46" s="27">
        <v>44</v>
      </c>
      <c r="J46" s="24">
        <v>127</v>
      </c>
      <c r="K46" s="24">
        <v>77</v>
      </c>
      <c r="L46" s="24"/>
      <c r="M46" s="27">
        <v>44</v>
      </c>
      <c r="N46" s="24">
        <v>126</v>
      </c>
      <c r="O46" s="24">
        <v>66</v>
      </c>
      <c r="Q46" s="24">
        <v>515</v>
      </c>
      <c r="R46" s="24">
        <v>93</v>
      </c>
    </row>
    <row r="47" spans="1:18" ht="15.75" customHeight="1" x14ac:dyDescent="0.35">
      <c r="A47" s="27">
        <v>45</v>
      </c>
      <c r="B47" s="24">
        <v>127</v>
      </c>
      <c r="C47" s="24">
        <v>79</v>
      </c>
      <c r="D47" s="24"/>
      <c r="E47" s="27">
        <v>45</v>
      </c>
      <c r="F47" s="24">
        <v>128</v>
      </c>
      <c r="G47" s="24">
        <v>87</v>
      </c>
      <c r="H47" s="24"/>
      <c r="I47" s="27">
        <v>45</v>
      </c>
      <c r="J47" s="24">
        <v>127</v>
      </c>
      <c r="K47" s="24">
        <v>77</v>
      </c>
      <c r="L47" s="24"/>
      <c r="M47" s="27">
        <v>45</v>
      </c>
      <c r="N47" s="24">
        <v>127</v>
      </c>
      <c r="O47" s="24">
        <v>75</v>
      </c>
      <c r="Q47" s="24">
        <v>516</v>
      </c>
      <c r="R47" s="24">
        <v>95</v>
      </c>
    </row>
    <row r="48" spans="1:18" ht="15.75" customHeight="1" x14ac:dyDescent="0.35">
      <c r="A48" s="27">
        <v>46</v>
      </c>
      <c r="B48" s="24">
        <v>127</v>
      </c>
      <c r="C48" s="24">
        <v>79</v>
      </c>
      <c r="D48" s="24"/>
      <c r="E48" s="27">
        <v>46</v>
      </c>
      <c r="F48" s="24">
        <v>129</v>
      </c>
      <c r="G48" s="24">
        <v>93</v>
      </c>
      <c r="H48" s="24"/>
      <c r="I48" s="27">
        <v>46</v>
      </c>
      <c r="J48" s="24">
        <v>127</v>
      </c>
      <c r="K48" s="24">
        <v>77</v>
      </c>
      <c r="L48" s="24"/>
      <c r="M48" s="27">
        <v>46</v>
      </c>
      <c r="N48" s="24">
        <v>127</v>
      </c>
      <c r="O48" s="24">
        <v>75</v>
      </c>
      <c r="Q48" s="24">
        <v>517</v>
      </c>
      <c r="R48" s="24">
        <v>96</v>
      </c>
    </row>
    <row r="49" spans="1:18" ht="15.75" customHeight="1" x14ac:dyDescent="0.35">
      <c r="A49" s="27">
        <v>47</v>
      </c>
      <c r="B49" s="24">
        <v>128</v>
      </c>
      <c r="C49" s="24">
        <v>87</v>
      </c>
      <c r="D49" s="24"/>
      <c r="E49" s="27">
        <v>47</v>
      </c>
      <c r="F49" s="24">
        <v>130</v>
      </c>
      <c r="G49" s="24">
        <v>97</v>
      </c>
      <c r="H49" s="24"/>
      <c r="I49" s="27">
        <v>47</v>
      </c>
      <c r="J49" s="24">
        <v>128</v>
      </c>
      <c r="K49" s="24">
        <v>87</v>
      </c>
      <c r="L49" s="24"/>
      <c r="M49" s="27">
        <v>47</v>
      </c>
      <c r="N49" s="24">
        <v>127</v>
      </c>
      <c r="O49" s="24">
        <v>75</v>
      </c>
      <c r="Q49" s="24">
        <v>518</v>
      </c>
      <c r="R49" s="24">
        <v>97</v>
      </c>
    </row>
    <row r="50" spans="1:18" ht="15.75" customHeight="1" x14ac:dyDescent="0.35">
      <c r="A50" s="27">
        <v>48</v>
      </c>
      <c r="B50" s="24">
        <v>128</v>
      </c>
      <c r="C50" s="24">
        <v>87</v>
      </c>
      <c r="D50" s="24"/>
      <c r="E50" s="27">
        <v>48</v>
      </c>
      <c r="F50" s="24">
        <v>130</v>
      </c>
      <c r="G50" s="24">
        <v>97</v>
      </c>
      <c r="H50" s="24"/>
      <c r="I50" s="27">
        <v>48</v>
      </c>
      <c r="J50" s="24">
        <v>128</v>
      </c>
      <c r="K50" s="24">
        <v>87</v>
      </c>
      <c r="L50" s="24"/>
      <c r="M50" s="27">
        <v>48</v>
      </c>
      <c r="N50" s="24">
        <v>127</v>
      </c>
      <c r="O50" s="24">
        <v>75</v>
      </c>
      <c r="Q50" s="24">
        <v>519</v>
      </c>
      <c r="R50" s="24">
        <v>98</v>
      </c>
    </row>
    <row r="51" spans="1:18" ht="15.75" customHeight="1" x14ac:dyDescent="0.35">
      <c r="A51" s="27">
        <v>49</v>
      </c>
      <c r="B51" s="24">
        <v>128</v>
      </c>
      <c r="C51" s="24">
        <v>87</v>
      </c>
      <c r="D51" s="24"/>
      <c r="E51" s="27">
        <v>49</v>
      </c>
      <c r="F51" s="24">
        <v>131</v>
      </c>
      <c r="G51" s="24">
        <v>99</v>
      </c>
      <c r="H51" s="24"/>
      <c r="I51" s="27">
        <v>49</v>
      </c>
      <c r="J51" s="24">
        <v>128</v>
      </c>
      <c r="K51" s="24">
        <v>87</v>
      </c>
      <c r="L51" s="24"/>
      <c r="M51" s="27">
        <v>49</v>
      </c>
      <c r="N51" s="24">
        <v>128</v>
      </c>
      <c r="O51" s="24">
        <v>86</v>
      </c>
      <c r="Q51" s="24">
        <v>520</v>
      </c>
      <c r="R51" s="24">
        <v>98</v>
      </c>
    </row>
    <row r="52" spans="1:18" ht="15.75" customHeight="1" x14ac:dyDescent="0.35">
      <c r="A52" s="27">
        <v>50</v>
      </c>
      <c r="B52" s="24">
        <v>129</v>
      </c>
      <c r="C52" s="24">
        <v>93</v>
      </c>
      <c r="D52" s="24"/>
      <c r="E52" s="27">
        <v>50</v>
      </c>
      <c r="F52" s="24">
        <v>131</v>
      </c>
      <c r="G52" s="24">
        <v>99</v>
      </c>
      <c r="H52" s="24"/>
      <c r="I52" s="27">
        <v>50</v>
      </c>
      <c r="J52" s="24">
        <v>129</v>
      </c>
      <c r="K52" s="24">
        <v>93</v>
      </c>
      <c r="L52" s="24"/>
      <c r="M52" s="27">
        <v>50</v>
      </c>
      <c r="N52" s="24">
        <v>128</v>
      </c>
      <c r="O52" s="24">
        <v>86</v>
      </c>
      <c r="Q52" s="24">
        <v>521</v>
      </c>
      <c r="R52" s="24">
        <v>99</v>
      </c>
    </row>
    <row r="53" spans="1:18" ht="15.75" customHeight="1" x14ac:dyDescent="0.35">
      <c r="A53" s="27">
        <v>51</v>
      </c>
      <c r="B53" s="24">
        <v>129</v>
      </c>
      <c r="C53" s="24">
        <v>93</v>
      </c>
      <c r="D53" s="24"/>
      <c r="E53" s="27">
        <v>51</v>
      </c>
      <c r="F53" s="24">
        <v>132</v>
      </c>
      <c r="G53" s="24">
        <v>100</v>
      </c>
      <c r="H53" s="24"/>
      <c r="I53" s="27">
        <v>51</v>
      </c>
      <c r="J53" s="24">
        <v>129</v>
      </c>
      <c r="K53" s="24">
        <v>93</v>
      </c>
      <c r="L53" s="24"/>
      <c r="M53" s="27">
        <v>51</v>
      </c>
      <c r="N53" s="24">
        <v>129</v>
      </c>
      <c r="O53" s="24">
        <v>93</v>
      </c>
      <c r="Q53" s="24">
        <v>522</v>
      </c>
      <c r="R53" s="24">
        <v>99</v>
      </c>
    </row>
    <row r="54" spans="1:18" ht="15.75" customHeight="1" x14ac:dyDescent="0.35">
      <c r="A54" s="27">
        <v>52</v>
      </c>
      <c r="B54" s="24">
        <v>129</v>
      </c>
      <c r="C54" s="24">
        <v>93</v>
      </c>
      <c r="D54" s="24"/>
      <c r="E54" s="27">
        <v>52</v>
      </c>
      <c r="F54" s="24">
        <v>132</v>
      </c>
      <c r="G54" s="24">
        <v>100</v>
      </c>
      <c r="H54" s="24"/>
      <c r="I54" s="27">
        <v>52</v>
      </c>
      <c r="J54" s="24">
        <v>130</v>
      </c>
      <c r="K54" s="24">
        <v>97</v>
      </c>
      <c r="L54" s="24"/>
      <c r="M54" s="27">
        <v>52</v>
      </c>
      <c r="N54" s="24">
        <v>129</v>
      </c>
      <c r="O54" s="24">
        <v>93</v>
      </c>
      <c r="Q54" s="24">
        <v>523</v>
      </c>
      <c r="R54" s="24">
        <v>100</v>
      </c>
    </row>
    <row r="55" spans="1:18" ht="15.75" customHeight="1" x14ac:dyDescent="0.35">
      <c r="A55" s="27">
        <v>53</v>
      </c>
      <c r="B55" s="24">
        <v>130</v>
      </c>
      <c r="C55" s="24">
        <v>97</v>
      </c>
      <c r="D55" s="24"/>
      <c r="E55" s="27">
        <v>53</v>
      </c>
      <c r="F55" s="24">
        <v>132</v>
      </c>
      <c r="G55" s="24">
        <v>100</v>
      </c>
      <c r="H55" s="24"/>
      <c r="I55" s="27">
        <v>53</v>
      </c>
      <c r="J55" s="24">
        <v>130</v>
      </c>
      <c r="K55" s="24">
        <v>97</v>
      </c>
      <c r="L55" s="24"/>
      <c r="M55" s="27">
        <v>53</v>
      </c>
      <c r="N55" s="24">
        <v>129</v>
      </c>
      <c r="O55" s="24">
        <v>93</v>
      </c>
      <c r="Q55" s="24">
        <v>524</v>
      </c>
      <c r="R55" s="24">
        <v>100</v>
      </c>
    </row>
    <row r="56" spans="1:18" ht="15.75" customHeight="1" x14ac:dyDescent="0.35">
      <c r="A56" s="27">
        <v>54</v>
      </c>
      <c r="B56" s="24">
        <v>130</v>
      </c>
      <c r="C56" s="24">
        <v>97</v>
      </c>
      <c r="D56" s="24"/>
      <c r="E56" s="27"/>
      <c r="F56" s="24"/>
      <c r="G56" s="24"/>
      <c r="H56" s="24"/>
      <c r="I56" s="27">
        <v>54</v>
      </c>
      <c r="J56" s="24">
        <v>130</v>
      </c>
      <c r="K56" s="24">
        <v>97</v>
      </c>
      <c r="L56" s="24"/>
      <c r="M56" s="27">
        <v>54</v>
      </c>
      <c r="N56" s="24">
        <v>130</v>
      </c>
      <c r="O56" s="24">
        <v>97</v>
      </c>
      <c r="Q56" s="24">
        <v>525</v>
      </c>
      <c r="R56" s="24">
        <v>100</v>
      </c>
    </row>
    <row r="57" spans="1:18" ht="15.75" customHeight="1" x14ac:dyDescent="0.35">
      <c r="A57" s="27">
        <v>55</v>
      </c>
      <c r="B57" s="24">
        <v>130</v>
      </c>
      <c r="C57" s="24">
        <v>97</v>
      </c>
      <c r="D57" s="24"/>
      <c r="E57" s="27"/>
      <c r="F57" s="24"/>
      <c r="G57" s="24"/>
      <c r="H57" s="24"/>
      <c r="I57" s="27">
        <v>55</v>
      </c>
      <c r="J57" s="24">
        <v>131</v>
      </c>
      <c r="K57" s="24">
        <v>99</v>
      </c>
      <c r="L57" s="24"/>
      <c r="M57" s="27">
        <v>55</v>
      </c>
      <c r="N57" s="24">
        <v>130</v>
      </c>
      <c r="O57" s="24">
        <v>97</v>
      </c>
      <c r="Q57" s="24">
        <v>526</v>
      </c>
      <c r="R57" s="24">
        <v>100</v>
      </c>
    </row>
    <row r="58" spans="1:18" ht="15.75" customHeight="1" x14ac:dyDescent="0.35">
      <c r="A58" s="27">
        <v>56</v>
      </c>
      <c r="B58" s="24">
        <v>131</v>
      </c>
      <c r="C58" s="24">
        <v>99</v>
      </c>
      <c r="D58" s="24"/>
      <c r="E58" s="27"/>
      <c r="F58" s="24"/>
      <c r="G58" s="24"/>
      <c r="H58" s="24"/>
      <c r="I58" s="27">
        <v>56</v>
      </c>
      <c r="J58" s="24">
        <v>131</v>
      </c>
      <c r="K58" s="24">
        <v>99</v>
      </c>
      <c r="L58" s="24"/>
      <c r="M58" s="27">
        <v>56</v>
      </c>
      <c r="N58" s="24">
        <v>131</v>
      </c>
      <c r="O58" s="24">
        <v>98</v>
      </c>
      <c r="Q58" s="24">
        <v>527</v>
      </c>
      <c r="R58" s="24">
        <v>100</v>
      </c>
    </row>
    <row r="59" spans="1:18" ht="15.75" customHeight="1" x14ac:dyDescent="0.35">
      <c r="A59" s="27">
        <v>57</v>
      </c>
      <c r="B59" s="24">
        <v>131</v>
      </c>
      <c r="C59" s="24">
        <v>99</v>
      </c>
      <c r="D59" s="24"/>
      <c r="E59" s="27"/>
      <c r="F59" s="24"/>
      <c r="G59" s="24"/>
      <c r="H59" s="24"/>
      <c r="I59" s="27">
        <v>57</v>
      </c>
      <c r="J59" s="24">
        <v>132</v>
      </c>
      <c r="K59" s="24">
        <v>100</v>
      </c>
      <c r="L59" s="24"/>
      <c r="M59" s="27">
        <v>57</v>
      </c>
      <c r="N59" s="24">
        <v>132</v>
      </c>
      <c r="O59" s="24">
        <v>100</v>
      </c>
      <c r="Q59" s="24">
        <v>528</v>
      </c>
      <c r="R59" s="24">
        <v>100</v>
      </c>
    </row>
    <row r="60" spans="1:18" ht="15.75" customHeight="1" x14ac:dyDescent="0.35">
      <c r="A60" s="27">
        <v>58</v>
      </c>
      <c r="B60" s="24">
        <v>132</v>
      </c>
      <c r="C60" s="24">
        <v>100</v>
      </c>
      <c r="D60" s="24"/>
      <c r="E60" s="27"/>
      <c r="F60" s="24"/>
      <c r="G60" s="24"/>
      <c r="H60" s="24"/>
      <c r="I60" s="27">
        <v>58</v>
      </c>
      <c r="J60" s="24">
        <v>132</v>
      </c>
      <c r="K60" s="24">
        <v>100</v>
      </c>
      <c r="L60" s="24"/>
      <c r="M60" s="27">
        <v>58</v>
      </c>
      <c r="N60" s="24">
        <v>132</v>
      </c>
      <c r="O60" s="24">
        <v>100</v>
      </c>
      <c r="Q60" s="24">
        <v>529</v>
      </c>
      <c r="R60" s="24">
        <v>100</v>
      </c>
    </row>
    <row r="61" spans="1:18" ht="15.75" customHeight="1" x14ac:dyDescent="0.35">
      <c r="A61" s="27">
        <v>59</v>
      </c>
      <c r="B61" s="24">
        <v>132</v>
      </c>
      <c r="C61" s="24">
        <v>100</v>
      </c>
      <c r="D61" s="24"/>
      <c r="E61" s="27"/>
      <c r="F61" s="24"/>
      <c r="G61" s="24"/>
      <c r="H61" s="24"/>
      <c r="I61" s="27">
        <v>59</v>
      </c>
      <c r="J61" s="24">
        <v>132</v>
      </c>
      <c r="K61" s="24">
        <v>100</v>
      </c>
      <c r="L61" s="24"/>
      <c r="M61" s="27">
        <v>59</v>
      </c>
      <c r="N61" s="24">
        <v>132</v>
      </c>
      <c r="O61" s="24">
        <v>100</v>
      </c>
      <c r="Q61" s="24">
        <v>530</v>
      </c>
      <c r="R61" s="24">
        <v>100</v>
      </c>
    </row>
    <row r="62" spans="1:18" ht="15.75" customHeight="1" x14ac:dyDescent="0.35">
      <c r="Q62" s="24">
        <v>531</v>
      </c>
      <c r="R62" s="24">
        <v>100</v>
      </c>
    </row>
    <row r="63" spans="1:18" ht="15.75" customHeight="1" x14ac:dyDescent="0.35">
      <c r="Q63" s="24">
        <v>532</v>
      </c>
      <c r="R63" s="24">
        <v>100</v>
      </c>
    </row>
    <row r="64" spans="1:18"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5">
    <mergeCell ref="B1:C1"/>
    <mergeCell ref="F1:G1"/>
    <mergeCell ref="J1:K1"/>
    <mergeCell ref="N1:O1"/>
    <mergeCell ref="Q1:R1"/>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Score Estimator</vt:lpstr>
      <vt:lpstr>Score Conversion Full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Melton Zheng</cp:lastModifiedBy>
  <dcterms:modified xsi:type="dcterms:W3CDTF">2021-08-13T22:53:27Z</dcterms:modified>
</cp:coreProperties>
</file>