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85ce41c5066371/Documents/=Projects=/chag-test-1/"/>
    </mc:Choice>
  </mc:AlternateContent>
  <xr:revisionPtr revIDLastSave="92" documentId="14_{8FD67211-EFDB-4307-894A-84052536E42E}" xr6:coauthVersionLast="47" xr6:coauthVersionMax="47" xr10:uidLastSave="{3D3C7D8E-C37D-4517-B3FE-0C9DB50ADAF3}"/>
  <bookViews>
    <workbookView xWindow="-105" yWindow="0" windowWidth="14610" windowHeight="15585" activeTab="2" xr2:uid="{A5C89307-6581-4259-8B98-E4F9CCAACD09}"/>
  </bookViews>
  <sheets>
    <sheet name="projects" sheetId="1" r:id="rId1"/>
    <sheet name="abou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F11" i="3"/>
  <c r="F14" i="3"/>
  <c r="F12" i="3"/>
  <c r="F9" i="3"/>
  <c r="F10" i="3"/>
  <c r="F4" i="3"/>
  <c r="F5" i="3"/>
  <c r="F7" i="3"/>
  <c r="F2" i="3"/>
  <c r="F6" i="3"/>
  <c r="F3" i="3"/>
  <c r="F8" i="3"/>
  <c r="E13" i="3"/>
  <c r="E11" i="3"/>
  <c r="E14" i="3"/>
  <c r="E12" i="3"/>
  <c r="E9" i="3"/>
  <c r="E10" i="3"/>
  <c r="E4" i="3"/>
  <c r="E5" i="3"/>
  <c r="E7" i="3"/>
  <c r="E2" i="3"/>
  <c r="E6" i="3"/>
  <c r="E3" i="3"/>
  <c r="E8" i="3"/>
  <c r="G5" i="3" l="1"/>
  <c r="G4" i="3"/>
  <c r="G8" i="3"/>
  <c r="G3" i="3"/>
  <c r="G9" i="3"/>
  <c r="G10" i="3"/>
  <c r="G12" i="3"/>
  <c r="G6" i="3"/>
  <c r="G14" i="3"/>
  <c r="G2" i="3"/>
  <c r="G11" i="3"/>
  <c r="G7" i="3"/>
  <c r="G13" i="3"/>
</calcChain>
</file>

<file path=xl/sharedStrings.xml><?xml version="1.0" encoding="utf-8"?>
<sst xmlns="http://schemas.openxmlformats.org/spreadsheetml/2006/main" count="52" uniqueCount="49">
  <si>
    <t>The ExecutorService interface was what our solution landed on. It manages threads easily in a pool that can be terminated succinctly at the end of computation. This is preferred as there were a high number of jobs (approximately 136000 in the four included Genbank files) and the overhead for starting a new thread would have been too high. Combining this with a reasonable number of threads (determined in 6), we were able to establish a satisfactory speedup; approximately 13.1 times faster(See section 4). The name for such a method can be called tiling and is a form of MIMD. </t>
  </si>
  <si>
    <t>Description</t>
  </si>
  <si>
    <t>Snippet</t>
  </si>
  <si>
    <t>Project</t>
  </si>
  <si>
    <t>Image link</t>
  </si>
  <si>
    <t>cab403 systems programming - carpark?</t>
  </si>
  <si>
    <t>cab203 discrete structures</t>
  </si>
  <si>
    <t>cab301 algorithms and complexity</t>
  </si>
  <si>
    <t>cab302 software development</t>
  </si>
  <si>
    <t>cab201 programming principles</t>
  </si>
  <si>
    <t>cab202 microprocessors and digital systems</t>
  </si>
  <si>
    <t>cab403</t>
  </si>
  <si>
    <t>cab420</t>
  </si>
  <si>
    <t>CAB420</t>
  </si>
  <si>
    <t>0022_cab403_06-Nov-2022_melty</t>
  </si>
  <si>
    <t>Carpark assignment</t>
  </si>
  <si>
    <t>CAB202</t>
  </si>
  <si>
    <t>cab202_software</t>
  </si>
  <si>
    <t>2021 Sem 1</t>
  </si>
  <si>
    <t>About me</t>
  </si>
  <si>
    <t>Background</t>
  </si>
  <si>
    <t>Education</t>
  </si>
  <si>
    <t>Career goals</t>
  </si>
  <si>
    <t>My passion is software development and even learnt angular/node to program this website</t>
  </si>
  <si>
    <t>Improve the performance of single-threaded application by a factor of x13</t>
  </si>
  <si>
    <t>Parallelisation</t>
  </si>
  <si>
    <t>cab401 high performance and parallel computing</t>
  </si>
  <si>
    <t>vr app</t>
  </si>
  <si>
    <t>ifb399 capstone project</t>
  </si>
  <si>
    <t>video?</t>
  </si>
  <si>
    <t>VR App for energy queensland</t>
  </si>
  <si>
    <t>cab303 networks</t>
  </si>
  <si>
    <t>cab320 artificial intelligence</t>
  </si>
  <si>
    <t>teensy project</t>
  </si>
  <si>
    <t>Created a game that ran on the ATMEGA32U-4</t>
  </si>
  <si>
    <t>Image of the teensy</t>
  </si>
  <si>
    <t>Carpark simulator</t>
  </si>
  <si>
    <t>created an image detection model</t>
  </si>
  <si>
    <t>Location</t>
  </si>
  <si>
    <t>Width</t>
  </si>
  <si>
    <t>Length</t>
  </si>
  <si>
    <t>Monthly cost</t>
  </si>
  <si>
    <t>Cost per Square metre</t>
  </si>
  <si>
    <t>Rozelle, 2.6km</t>
  </si>
  <si>
    <t>Ultimo, 2.2km</t>
  </si>
  <si>
    <t>Cost per week</t>
  </si>
  <si>
    <t>Petersham, 2.1km</t>
  </si>
  <si>
    <t>Camperdown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</si>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</sst>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3F968-0954-4BB5-BEBF-0D1244535C1C}" name="Table1" displayName="Table1" ref="A1:G14" totalsRowShown="0">
  <autoFilter ref="A1:G14" xr:uid="{FBD3F968-0954-4BB5-BEBF-0D1244535C1C}"/>
  <sortState xmlns:xlrd2="http://schemas.microsoft.com/office/spreadsheetml/2017/richdata2" ref="A2:G14">
    <sortCondition ref="G4:G14"/>
  </sortState>
  <tableColumns count="7">
    <tableColumn id="1" xr3:uid="{A88706FC-AB03-48C5-8EF1-5BDAFD84BA1A}" name="Location"/>
    <tableColumn id="2" xr3:uid="{8DF3947C-E46A-4429-B2CA-651CFC0E5FE4}" name="Length"/>
    <tableColumn id="3" xr3:uid="{5462ABD8-497F-4C57-92FC-E5013DEA369D}" name="Width"/>
    <tableColumn id="4" xr3:uid="{E6914C09-2C72-4762-ACD8-9C59D02EB897}" name="Monthly cost" dataDxfId="2"/>
    <tableColumn id="5" xr3:uid="{D842A29A-8D4D-4313-9629-1629795A0EF2}" name="Cost per Square metre" dataDxfId="1">
      <calculatedColumnFormula>D2/(B2*C2)</calculatedColumnFormula>
    </tableColumn>
    <tableColumn id="6" xr3:uid="{5D33E497-D6EE-4381-8912-8645E5A34B5E}" name="Cost per week" dataDxfId="0">
      <calculatedColumnFormula>D2/30.4*7</calculatedColumnFormula>
    </tableColumn>
    <tableColumn id="7" xr3:uid="{6ED2C2C7-692C-49D7-B3A9-BCC232185480}" name="Ratio">
      <calculatedColumnFormula>F2/E2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1drv.ms/f/s!AnFjBsVBzoWxk9YLrsyDzMWKjcYD5Q?e=plDV4c" TargetMode="External"/><Relationship Id="rId7" Type="http://schemas.openxmlformats.org/officeDocument/2006/relationships/hyperlink" Target="https://1drv.ms/f/s!AnFjBsVBzoWxkJtRn2MpajOmJ_1bTg?e=HFbAsr" TargetMode="External"/><Relationship Id="rId2" Type="http://schemas.openxmlformats.org/officeDocument/2006/relationships/hyperlink" Target="https://1drv.ms/f/s!AnFjBsVBzoWxkq8AwQKM--13kwM6nA?e=01NmMn" TargetMode="External"/><Relationship Id="rId1" Type="http://schemas.openxmlformats.org/officeDocument/2006/relationships/hyperlink" Target="https://1drv.ms/f/s!AnFjBsVBzoWxk9YVkhLNRBHF9-77zQ?e=RxmT1V" TargetMode="External"/><Relationship Id="rId6" Type="http://schemas.openxmlformats.org/officeDocument/2006/relationships/hyperlink" Target="https://1drv.ms/f/s!AnFjBsVBzoWxjP4nB0AoV87QC72-kA?e=ldLJrm" TargetMode="External"/><Relationship Id="rId5" Type="http://schemas.openxmlformats.org/officeDocument/2006/relationships/hyperlink" Target="https://1drv.ms/f/s!AnFjBsVBzoWxi91D8e5c5WGaLcg3LQ?e=J5mvEK" TargetMode="External"/><Relationship Id="rId4" Type="http://schemas.openxmlformats.org/officeDocument/2006/relationships/hyperlink" Target="https://1drv.ms/f/s!AnFjBsVBzoWxktUZskB3SbaKH5pG4A?e=2St8L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4758-F659-4419-8E51-FAEDC394F791}">
  <dimension ref="A1:I18"/>
  <sheetViews>
    <sheetView workbookViewId="0">
      <selection activeCell="B4" sqref="B4"/>
    </sheetView>
  </sheetViews>
  <sheetFormatPr defaultRowHeight="15" x14ac:dyDescent="0.25"/>
  <sheetData>
    <row r="1" spans="1:9" x14ac:dyDescent="0.25">
      <c r="A1" t="s">
        <v>3</v>
      </c>
      <c r="B1" t="s">
        <v>1</v>
      </c>
      <c r="C1" t="s">
        <v>2</v>
      </c>
      <c r="D1" t="s">
        <v>4</v>
      </c>
      <c r="F1">
        <v>2022</v>
      </c>
    </row>
    <row r="2" spans="1:9" x14ac:dyDescent="0.25">
      <c r="A2" t="s">
        <v>25</v>
      </c>
      <c r="B2" t="s">
        <v>24</v>
      </c>
      <c r="C2" t="s">
        <v>0</v>
      </c>
      <c r="F2" t="s">
        <v>26</v>
      </c>
    </row>
    <row r="3" spans="1:9" x14ac:dyDescent="0.25">
      <c r="A3" t="s">
        <v>36</v>
      </c>
      <c r="F3" t="s">
        <v>5</v>
      </c>
      <c r="G3" s="1" t="s">
        <v>11</v>
      </c>
      <c r="H3" s="1" t="s">
        <v>14</v>
      </c>
      <c r="I3" s="1" t="s">
        <v>15</v>
      </c>
    </row>
    <row r="4" spans="1:9" x14ac:dyDescent="0.25">
      <c r="A4" t="s">
        <v>37</v>
      </c>
      <c r="F4" t="s">
        <v>12</v>
      </c>
      <c r="G4" s="1" t="s">
        <v>13</v>
      </c>
    </row>
    <row r="6" spans="1:9" x14ac:dyDescent="0.25">
      <c r="F6">
        <v>2021</v>
      </c>
      <c r="G6" s="1" t="s">
        <v>18</v>
      </c>
    </row>
    <row r="7" spans="1:9" x14ac:dyDescent="0.25">
      <c r="F7" t="s">
        <v>31</v>
      </c>
    </row>
    <row r="8" spans="1:9" x14ac:dyDescent="0.25">
      <c r="A8" t="s">
        <v>27</v>
      </c>
      <c r="B8" t="s">
        <v>30</v>
      </c>
      <c r="D8" t="s">
        <v>29</v>
      </c>
      <c r="F8" t="s">
        <v>28</v>
      </c>
    </row>
    <row r="9" spans="1:9" x14ac:dyDescent="0.25">
      <c r="F9" t="s">
        <v>32</v>
      </c>
    </row>
    <row r="11" spans="1:9" x14ac:dyDescent="0.25">
      <c r="F11">
        <v>2020</v>
      </c>
    </row>
    <row r="12" spans="1:9" x14ac:dyDescent="0.25">
      <c r="F12" t="s">
        <v>6</v>
      </c>
    </row>
    <row r="13" spans="1:9" x14ac:dyDescent="0.25">
      <c r="F13" t="s">
        <v>7</v>
      </c>
    </row>
    <row r="14" spans="1:9" x14ac:dyDescent="0.25">
      <c r="F14" t="s">
        <v>8</v>
      </c>
    </row>
    <row r="16" spans="1:9" x14ac:dyDescent="0.25">
      <c r="F16">
        <v>2019</v>
      </c>
    </row>
    <row r="17" spans="1:8" x14ac:dyDescent="0.25">
      <c r="F17" t="s">
        <v>9</v>
      </c>
    </row>
    <row r="18" spans="1:8" x14ac:dyDescent="0.25">
      <c r="A18" t="s">
        <v>33</v>
      </c>
      <c r="B18" t="s">
        <v>34</v>
      </c>
      <c r="D18" t="s">
        <v>35</v>
      </c>
      <c r="F18" t="s">
        <v>10</v>
      </c>
      <c r="G18" s="1" t="s">
        <v>16</v>
      </c>
      <c r="H18" s="1" t="s">
        <v>17</v>
      </c>
    </row>
  </sheetData>
  <hyperlinks>
    <hyperlink ref="G3" r:id="rId1" display="https://1drv.ms/f/s!AnFjBsVBzoWxk9YVkhLNRBHF9-77zQ?e=RxmT1V" xr:uid="{28F55F46-3BB2-460D-884C-BD808A62A39C}"/>
    <hyperlink ref="G4" r:id="rId2" display="https://1drv.ms/f/s!AnFjBsVBzoWxkq8AwQKM--13kwM6nA?e=01NmMn" xr:uid="{4242C916-E51D-4A10-B5B5-0AD6A430B6F3}"/>
    <hyperlink ref="H3" r:id="rId3" display="https://1drv.ms/f/s!AnFjBsVBzoWxk9YLrsyDzMWKjcYD5Q?e=plDV4c" xr:uid="{95F094C6-E822-45DC-BF64-DD6816D1376A}"/>
    <hyperlink ref="I3" r:id="rId4" display="https://1drv.ms/f/s!AnFjBsVBzoWxktUZskB3SbaKH5pG4A?e=2St8LZ" xr:uid="{EE457327-6791-415F-A389-9586A67AC2FD}"/>
    <hyperlink ref="G18" r:id="rId5" display="https://1drv.ms/f/s!AnFjBsVBzoWxi91D8e5c5WGaLcg3LQ?e=J5mvEK" xr:uid="{B61D6833-C19E-4B84-AD6F-80944B96316B}"/>
    <hyperlink ref="H18" r:id="rId6" display="https://1drv.ms/f/s!AnFjBsVBzoWxjP4nB0AoV87QC72-kA?e=ldLJrm" xr:uid="{505766F9-AFBE-4538-81B4-14F8D4A2AF9C}"/>
    <hyperlink ref="G6" r:id="rId7" display="https://1drv.ms/f/s!AnFjBsVBzoWxkJtRn2MpajOmJ_1bTg?e=HFbAsr" xr:uid="{1B20A5A6-2D68-4C95-932B-44559459E68A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9B1B-08E9-45CE-A60B-1FEE37ECEB50}">
  <dimension ref="A1:B4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19</v>
      </c>
      <c r="B1" t="s">
        <v>23</v>
      </c>
    </row>
    <row r="2" spans="1:2" x14ac:dyDescent="0.25">
      <c r="A2" t="s">
        <v>20</v>
      </c>
    </row>
    <row r="3" spans="1:2" x14ac:dyDescent="0.25">
      <c r="A3" t="s">
        <v>21</v>
      </c>
    </row>
    <row r="4" spans="1:2" x14ac:dyDescent="0.25">
      <c r="A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FDAA-379B-4894-B694-F094E0026F40}">
  <dimension ref="A1:G24"/>
  <sheetViews>
    <sheetView tabSelected="1" workbookViewId="0">
      <selection activeCell="G14" sqref="B1:G14"/>
    </sheetView>
  </sheetViews>
  <sheetFormatPr defaultRowHeight="15" x14ac:dyDescent="0.25"/>
  <cols>
    <col min="1" max="1" width="18.7109375" customWidth="1"/>
    <col min="2" max="2" width="8.85546875" customWidth="1"/>
    <col min="3" max="3" width="8.28515625" customWidth="1"/>
    <col min="4" max="4" width="14.28515625" style="2" customWidth="1"/>
    <col min="5" max="5" width="22.28515625" style="2" customWidth="1"/>
    <col min="6" max="6" width="15.140625" customWidth="1"/>
  </cols>
  <sheetData>
    <row r="1" spans="1:7" x14ac:dyDescent="0.25">
      <c r="A1" t="s">
        <v>38</v>
      </c>
      <c r="B1" t="s">
        <v>40</v>
      </c>
      <c r="C1" t="s">
        <v>39</v>
      </c>
      <c r="D1" s="2" t="s">
        <v>41</v>
      </c>
      <c r="E1" s="2" t="s">
        <v>42</v>
      </c>
      <c r="F1" t="s">
        <v>45</v>
      </c>
      <c r="G1" t="s">
        <v>48</v>
      </c>
    </row>
    <row r="2" spans="1:7" x14ac:dyDescent="0.25">
      <c r="B2">
        <v>2.4</v>
      </c>
      <c r="C2">
        <v>1.5</v>
      </c>
      <c r="D2" s="2">
        <v>320</v>
      </c>
      <c r="E2" s="2">
        <f>D2/(B2*C2)</f>
        <v>88.8888888888889</v>
      </c>
      <c r="F2" s="2">
        <f>D2/30.4*7</f>
        <v>73.684210526315795</v>
      </c>
      <c r="G2">
        <f>F2/E2</f>
        <v>0.82894736842105254</v>
      </c>
    </row>
    <row r="3" spans="1:7" x14ac:dyDescent="0.25">
      <c r="B3">
        <v>2.4</v>
      </c>
      <c r="C3">
        <v>1.5</v>
      </c>
      <c r="D3" s="2">
        <v>266</v>
      </c>
      <c r="E3" s="2">
        <f>D3/(B3*C3)</f>
        <v>73.8888888888889</v>
      </c>
      <c r="F3" s="2">
        <f>D3/30.4*7</f>
        <v>61.25</v>
      </c>
      <c r="G3">
        <f>F3/E3</f>
        <v>0.82894736842105254</v>
      </c>
    </row>
    <row r="4" spans="1:7" x14ac:dyDescent="0.25">
      <c r="B4">
        <v>3</v>
      </c>
      <c r="C4">
        <v>1.4</v>
      </c>
      <c r="D4" s="2">
        <v>350</v>
      </c>
      <c r="E4" s="2">
        <f>D4/(B4*C4)</f>
        <v>83.333333333333343</v>
      </c>
      <c r="F4" s="2">
        <f>D4/30.4*7</f>
        <v>80.59210526315789</v>
      </c>
      <c r="G4">
        <f>F4/E4</f>
        <v>0.96710526315789458</v>
      </c>
    </row>
    <row r="5" spans="1:7" x14ac:dyDescent="0.25">
      <c r="B5">
        <v>3</v>
      </c>
      <c r="C5">
        <v>1.5</v>
      </c>
      <c r="D5" s="2">
        <v>280</v>
      </c>
      <c r="E5" s="2">
        <f>D5/(B5*C5)</f>
        <v>62.222222222222221</v>
      </c>
      <c r="F5" s="2">
        <f>D5/30.4*7</f>
        <v>64.473684210526315</v>
      </c>
      <c r="G5">
        <f>F5/E5</f>
        <v>1.0361842105263157</v>
      </c>
    </row>
    <row r="6" spans="1:7" x14ac:dyDescent="0.25">
      <c r="B6">
        <v>2.4</v>
      </c>
      <c r="C6">
        <v>2.1</v>
      </c>
      <c r="D6" s="2">
        <v>276</v>
      </c>
      <c r="E6" s="2">
        <f>D6/(B6*C6)</f>
        <v>54.761904761904759</v>
      </c>
      <c r="F6" s="2">
        <f>D6/30.4*7</f>
        <v>63.55263157894737</v>
      </c>
      <c r="G6">
        <f>F6/E6</f>
        <v>1.1605263157894739</v>
      </c>
    </row>
    <row r="7" spans="1:7" x14ac:dyDescent="0.25">
      <c r="B7">
        <v>2.7</v>
      </c>
      <c r="C7">
        <v>2.1</v>
      </c>
      <c r="D7" s="2">
        <v>322</v>
      </c>
      <c r="E7" s="2">
        <f>D7/(B7*C7)</f>
        <v>56.790123456790113</v>
      </c>
      <c r="F7" s="2">
        <f>D7/30.4*7</f>
        <v>74.144736842105274</v>
      </c>
      <c r="G7">
        <f>F7/E7</f>
        <v>1.3055921052631583</v>
      </c>
    </row>
    <row r="8" spans="1:7" x14ac:dyDescent="0.25">
      <c r="A8" t="s">
        <v>43</v>
      </c>
      <c r="B8">
        <v>2.7</v>
      </c>
      <c r="C8">
        <v>2.7</v>
      </c>
      <c r="D8" s="2">
        <v>386</v>
      </c>
      <c r="E8" s="2">
        <f>D8/(B8*C8)</f>
        <v>52.949245541838131</v>
      </c>
      <c r="F8" s="2">
        <f>D8/30.4*7</f>
        <v>88.881578947368425</v>
      </c>
      <c r="G8">
        <f>F8/E8</f>
        <v>1.6786184210526318</v>
      </c>
    </row>
    <row r="9" spans="1:7" x14ac:dyDescent="0.25">
      <c r="A9" t="s">
        <v>47</v>
      </c>
      <c r="B9">
        <v>4.3</v>
      </c>
      <c r="C9">
        <v>1.9</v>
      </c>
      <c r="D9" s="2">
        <v>477</v>
      </c>
      <c r="E9" s="2">
        <f>D9/(B9*C9)</f>
        <v>58.384332925336601</v>
      </c>
      <c r="F9" s="2">
        <f>D9/30.4*7</f>
        <v>109.83552631578948</v>
      </c>
      <c r="G9">
        <f>F9/E9</f>
        <v>1.8812500000000001</v>
      </c>
    </row>
    <row r="10" spans="1:7" x14ac:dyDescent="0.25">
      <c r="A10" t="s">
        <v>47</v>
      </c>
      <c r="B10">
        <v>3</v>
      </c>
      <c r="C10">
        <v>2.8</v>
      </c>
      <c r="D10" s="2">
        <v>455</v>
      </c>
      <c r="E10" s="2">
        <f>D10/(B10*C10)</f>
        <v>54.166666666666679</v>
      </c>
      <c r="F10" s="2">
        <f>D10/30.4*7</f>
        <v>104.76973684210527</v>
      </c>
      <c r="G10">
        <f>F10/E10</f>
        <v>1.9342105263157892</v>
      </c>
    </row>
    <row r="11" spans="1:7" x14ac:dyDescent="0.25">
      <c r="A11" t="s">
        <v>44</v>
      </c>
      <c r="B11">
        <v>4</v>
      </c>
      <c r="C11">
        <v>2.4</v>
      </c>
      <c r="D11" s="2">
        <v>474</v>
      </c>
      <c r="E11" s="2">
        <f>D11/(B11*C11)</f>
        <v>49.375</v>
      </c>
      <c r="F11" s="2">
        <f>D11/30.4*7</f>
        <v>109.14473684210527</v>
      </c>
      <c r="G11">
        <f>F11/E11</f>
        <v>2.2105263157894739</v>
      </c>
    </row>
    <row r="12" spans="1:7" x14ac:dyDescent="0.25">
      <c r="A12" t="s">
        <v>46</v>
      </c>
      <c r="B12">
        <v>4</v>
      </c>
      <c r="C12">
        <v>2.7</v>
      </c>
      <c r="D12" s="2">
        <v>454</v>
      </c>
      <c r="E12" s="2">
        <f>D12/(B12*C12)</f>
        <v>42.037037037037031</v>
      </c>
      <c r="F12" s="2">
        <f>D12/30.4*7</f>
        <v>104.53947368421052</v>
      </c>
      <c r="G12">
        <f>F12/E12</f>
        <v>2.486842105263158</v>
      </c>
    </row>
    <row r="13" spans="1:7" x14ac:dyDescent="0.25">
      <c r="A13" t="s">
        <v>44</v>
      </c>
      <c r="B13">
        <v>4.5999999999999996</v>
      </c>
      <c r="C13">
        <v>2.4</v>
      </c>
      <c r="D13" s="2">
        <v>463</v>
      </c>
      <c r="E13" s="2">
        <f>D13/(B13*C13)</f>
        <v>41.938405797101453</v>
      </c>
      <c r="F13" s="2">
        <f>D13/30.4*7</f>
        <v>106.61184210526316</v>
      </c>
      <c r="G13">
        <f>F13/E13</f>
        <v>2.5421052631578949</v>
      </c>
    </row>
    <row r="14" spans="1:7" x14ac:dyDescent="0.25">
      <c r="A14" t="s">
        <v>44</v>
      </c>
      <c r="B14">
        <v>4.3</v>
      </c>
      <c r="C14">
        <v>2.7</v>
      </c>
      <c r="D14" s="2">
        <v>482</v>
      </c>
      <c r="E14" s="2">
        <f>D14/(B14*C14)</f>
        <v>41.515934539190354</v>
      </c>
      <c r="F14" s="2">
        <f>D14/30.4*7</f>
        <v>110.98684210526316</v>
      </c>
      <c r="G14">
        <f>F14/E14</f>
        <v>2.673355263157895</v>
      </c>
    </row>
    <row r="15" spans="1:7" x14ac:dyDescent="0.25">
      <c r="F15" s="2"/>
    </row>
    <row r="16" spans="1:7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about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Melty Li</dc:creator>
  <cp:lastModifiedBy>Melty Li</cp:lastModifiedBy>
  <dcterms:created xsi:type="dcterms:W3CDTF">2024-04-18T00:54:56Z</dcterms:created>
  <dcterms:modified xsi:type="dcterms:W3CDTF">2024-04-23T18:40:39Z</dcterms:modified>
</cp:coreProperties>
</file>