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Amalgamation and Business Purchase/"/>
    </mc:Choice>
  </mc:AlternateContent>
  <xr:revisionPtr revIDLastSave="0" documentId="13_ncr:1_{66B79356-E5E3-4240-9B4B-ED3CCBA2A0A8}" xr6:coauthVersionLast="47" xr6:coauthVersionMax="47" xr10:uidLastSave="{00000000-0000-0000-0000-000000000000}"/>
  <bookViews>
    <workbookView xWindow="380" yWindow="0" windowWidth="28040" windowHeight="17440" activeTab="3" xr2:uid="{EC5C8A19-C91A-3A49-BC80-1794669207B8}"/>
  </bookViews>
  <sheets>
    <sheet name="General Journal" sheetId="1" r:id="rId1"/>
    <sheet name="SOFP" sheetId="2" r:id="rId2"/>
    <sheet name="Capital Account" sheetId="3" r:id="rId3"/>
    <sheet name="Bank Accou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C9" i="4"/>
  <c r="F7" i="4"/>
  <c r="J9" i="3"/>
  <c r="K9" i="3"/>
  <c r="L9" i="3"/>
  <c r="I9" i="3"/>
  <c r="D9" i="3"/>
  <c r="E9" i="3"/>
  <c r="F9" i="3"/>
  <c r="C9" i="3"/>
  <c r="D8" i="3"/>
  <c r="F8" i="3"/>
  <c r="E8" i="3"/>
  <c r="C8" i="3"/>
  <c r="D24" i="1"/>
  <c r="D20" i="2"/>
  <c r="C14" i="2"/>
  <c r="D15" i="2" s="1"/>
  <c r="B10" i="2"/>
  <c r="D10" i="2" s="1"/>
  <c r="C19" i="1"/>
  <c r="C25" i="1" s="1"/>
  <c r="C30" i="1"/>
  <c r="C29" i="1"/>
  <c r="C28" i="1"/>
  <c r="C27" i="1"/>
  <c r="C14" i="1"/>
  <c r="D12" i="1" s="1"/>
  <c r="D16" i="2" l="1"/>
  <c r="D21" i="2" s="1"/>
  <c r="D13" i="1"/>
  <c r="D14" i="1" s="1"/>
  <c r="D25" i="1"/>
</calcChain>
</file>

<file path=xl/sharedStrings.xml><?xml version="1.0" encoding="utf-8"?>
<sst xmlns="http://schemas.openxmlformats.org/spreadsheetml/2006/main" count="124" uniqueCount="79">
  <si>
    <t>In the books of Alpha Company:</t>
  </si>
  <si>
    <t>General Journal</t>
  </si>
  <si>
    <t>Debit</t>
  </si>
  <si>
    <t>Credit</t>
  </si>
  <si>
    <t>Year 3</t>
  </si>
  <si>
    <t>Jan 1</t>
  </si>
  <si>
    <t>RM</t>
  </si>
  <si>
    <t>Office Equipment</t>
  </si>
  <si>
    <t>Motor Vehicles</t>
  </si>
  <si>
    <t>Inventory</t>
  </si>
  <si>
    <t>Bank</t>
  </si>
  <si>
    <t xml:space="preserve">    Accounts Payable</t>
  </si>
  <si>
    <t>Goodwill</t>
  </si>
  <si>
    <t>(Being assets and liabilities brought in by Ann and Ben)</t>
  </si>
  <si>
    <t xml:space="preserve">    Bank Overdraft</t>
  </si>
  <si>
    <t>(Being assets and liabilities brought in by Carol and Denny)</t>
  </si>
  <si>
    <t>(Being goodwill created by AB Company and CD Company written off in the new partnership)</t>
  </si>
  <si>
    <t>Capital</t>
  </si>
  <si>
    <t>Cost</t>
  </si>
  <si>
    <t>Accumulated Depreciation</t>
  </si>
  <si>
    <t>Carrying Amount</t>
  </si>
  <si>
    <t>Non-current Assets</t>
  </si>
  <si>
    <t>Current Assets</t>
  </si>
  <si>
    <t>Total Assets</t>
  </si>
  <si>
    <t>Current Liabilities</t>
  </si>
  <si>
    <t>Bank Overdraft</t>
  </si>
  <si>
    <t>Total Liabilities</t>
  </si>
  <si>
    <t>Net Assets</t>
  </si>
  <si>
    <t>-</t>
  </si>
  <si>
    <t>Owner's Equity</t>
  </si>
  <si>
    <t xml:space="preserve">    Ann</t>
  </si>
  <si>
    <t xml:space="preserve">    Ben</t>
  </si>
  <si>
    <t xml:space="preserve">    Carol</t>
  </si>
  <si>
    <t xml:space="preserve">    Denny</t>
  </si>
  <si>
    <t>Date</t>
  </si>
  <si>
    <t>Particulars</t>
  </si>
  <si>
    <r>
      <t xml:space="preserve">    Capital - Ann </t>
    </r>
    <r>
      <rPr>
        <sz val="12"/>
        <color theme="2" tint="-0.249977111117893"/>
        <rFont val="Times New Roman"/>
        <family val="1"/>
      </rPr>
      <t>[4,750 + (500 - 200 + 100 + 2,600 - 30) x 1/2]</t>
    </r>
  </si>
  <si>
    <r>
      <t xml:space="preserve">    Capital - Ben </t>
    </r>
    <r>
      <rPr>
        <sz val="12"/>
        <color theme="2" tint="-0.249977111117893"/>
        <rFont val="Times New Roman"/>
        <family val="1"/>
      </rPr>
      <t>[4,750 + (500 - 200 + 100 + 2,600 - 30) x 1/2]</t>
    </r>
  </si>
  <si>
    <r>
      <t xml:space="preserve">Acounts Receivable </t>
    </r>
    <r>
      <rPr>
        <sz val="12"/>
        <color theme="2" tint="-0.249977111117893"/>
        <rFont val="Times New Roman"/>
        <family val="1"/>
      </rPr>
      <t>(700 - 35)</t>
    </r>
  </si>
  <si>
    <r>
      <t xml:space="preserve">    Capital - Carol </t>
    </r>
    <r>
      <rPr>
        <sz val="12"/>
        <color theme="2" tint="-0.249977111117893"/>
        <rFont val="Times New Roman"/>
        <family val="1"/>
      </rPr>
      <t>[4,900 + (100 + 200 + 100 + 2,000 - 35) x 3/5]</t>
    </r>
  </si>
  <si>
    <r>
      <t xml:space="preserve">    Capital - Denny </t>
    </r>
    <r>
      <rPr>
        <sz val="12"/>
        <color theme="2" tint="-0.249977111117893"/>
        <rFont val="Times New Roman"/>
        <family val="1"/>
      </rPr>
      <t>[3,100 + (100 + 200 + 100 + 2,000 - 35) x 2/5]</t>
    </r>
  </si>
  <si>
    <r>
      <t xml:space="preserve">Capital - Ann </t>
    </r>
    <r>
      <rPr>
        <sz val="12"/>
        <color theme="2" tint="-0.249977111117893"/>
        <rFont val="Times New Roman"/>
        <family val="1"/>
      </rPr>
      <t>(4,600 x 3/10)</t>
    </r>
  </si>
  <si>
    <r>
      <t xml:space="preserve">Capital - Ben </t>
    </r>
    <r>
      <rPr>
        <sz val="12"/>
        <color theme="2" tint="-0.249977111117893"/>
        <rFont val="Times New Roman"/>
        <family val="1"/>
      </rPr>
      <t>(4,600 x 2/10)</t>
    </r>
  </si>
  <si>
    <r>
      <t xml:space="preserve">Capital - Carol </t>
    </r>
    <r>
      <rPr>
        <sz val="12"/>
        <color theme="2" tint="-0.249977111117893"/>
        <rFont val="Times New Roman"/>
        <family val="1"/>
      </rPr>
      <t>(4,600 x 3/10)</t>
    </r>
  </si>
  <si>
    <r>
      <t xml:space="preserve">Capital - Denny </t>
    </r>
    <r>
      <rPr>
        <sz val="12"/>
        <color theme="2" tint="-0.249977111117893"/>
        <rFont val="Times New Roman"/>
        <family val="1"/>
      </rPr>
      <t>(4,600 x 2/10)</t>
    </r>
  </si>
  <si>
    <r>
      <t xml:space="preserve">    Goodwill </t>
    </r>
    <r>
      <rPr>
        <sz val="12"/>
        <color theme="2" tint="-0.249977111117893"/>
        <rFont val="Times New Roman"/>
        <family val="1"/>
      </rPr>
      <t>(2,600 + 2,000)</t>
    </r>
  </si>
  <si>
    <r>
      <t>Bank</t>
    </r>
    <r>
      <rPr>
        <sz val="12"/>
        <color theme="2" tint="-0.249977111117893"/>
        <rFont val="Times New Roman"/>
        <family val="1"/>
      </rPr>
      <t xml:space="preserve"> (1,874 + 61 + 145 - 315 - 1765)</t>
    </r>
  </si>
  <si>
    <r>
      <t xml:space="preserve">Capital - Ben </t>
    </r>
    <r>
      <rPr>
        <sz val="12"/>
        <color theme="2" tint="-0.249977111117893"/>
        <rFont val="Times New Roman"/>
        <family val="1"/>
      </rPr>
      <t>[5,000 - (6,235 - 920)]</t>
    </r>
  </si>
  <si>
    <r>
      <t xml:space="preserve">Accounts Receivable </t>
    </r>
    <r>
      <rPr>
        <sz val="12"/>
        <color theme="2" tint="-0.249977111117893"/>
        <rFont val="Times New Roman"/>
        <family val="1"/>
      </rPr>
      <t>(600 - 30)</t>
    </r>
  </si>
  <si>
    <r>
      <t xml:space="preserve">Office Equipment </t>
    </r>
    <r>
      <rPr>
        <sz val="12"/>
        <color theme="2" tint="-0.249977111117893"/>
        <rFont val="Times New Roman"/>
        <family val="1"/>
      </rPr>
      <t>(4,000 + 3,100)</t>
    </r>
  </si>
  <si>
    <r>
      <t xml:space="preserve">Motor Vehicles </t>
    </r>
    <r>
      <rPr>
        <sz val="12"/>
        <color theme="2" tint="-0.249977111117893"/>
        <rFont val="Times New Roman"/>
        <family val="1"/>
      </rPr>
      <t>(4,800 + 5,000)</t>
    </r>
  </si>
  <si>
    <r>
      <t xml:space="preserve">Inventory </t>
    </r>
    <r>
      <rPr>
        <sz val="12"/>
        <color theme="2" tint="-0.249977111117893"/>
        <rFont val="Times New Roman"/>
        <family val="1"/>
      </rPr>
      <t>(400 + 300)</t>
    </r>
  </si>
  <si>
    <r>
      <t>Account Receivable</t>
    </r>
    <r>
      <rPr>
        <sz val="12"/>
        <color theme="2" tint="-0.249977111117893"/>
        <rFont val="Times New Roman"/>
        <family val="1"/>
      </rPr>
      <t xml:space="preserve"> (600 + 700)</t>
    </r>
  </si>
  <si>
    <r>
      <t>Less: Allowance for Doubtful Debts</t>
    </r>
    <r>
      <rPr>
        <sz val="12"/>
        <color theme="2" tint="-0.249977111117893"/>
        <rFont val="Times New Roman"/>
        <family val="1"/>
      </rPr>
      <t xml:space="preserve"> (30 + 35)</t>
    </r>
  </si>
  <si>
    <r>
      <t>Bank</t>
    </r>
    <r>
      <rPr>
        <sz val="12"/>
        <color theme="2" tint="-0.249977111117893"/>
        <rFont val="Times New Roman"/>
        <family val="1"/>
      </rPr>
      <t xml:space="preserve"> (300 + 1765)</t>
    </r>
  </si>
  <si>
    <r>
      <t xml:space="preserve">Accounts Payable </t>
    </r>
    <r>
      <rPr>
        <sz val="12"/>
        <color theme="2" tint="-0.249977111117893"/>
        <rFont val="Times New Roman"/>
        <family val="1"/>
      </rPr>
      <t>(300 + 200)</t>
    </r>
  </si>
  <si>
    <t>Alpha Company</t>
  </si>
  <si>
    <t>Statement Of Financial Position</t>
  </si>
  <si>
    <t>As At 1 January Year 3</t>
  </si>
  <si>
    <r>
      <t xml:space="preserve">    Capital - Ann</t>
    </r>
    <r>
      <rPr>
        <sz val="12"/>
        <color theme="2" tint="-0.249977111117893"/>
        <rFont val="Times New Roman"/>
        <family val="1"/>
      </rPr>
      <t xml:space="preserve"> [5,000 - (6,235 - 1,380)]</t>
    </r>
  </si>
  <si>
    <r>
      <t xml:space="preserve">    Capital - Carol </t>
    </r>
    <r>
      <rPr>
        <sz val="12"/>
        <color theme="2" tint="-0.249977111117893"/>
        <rFont val="Times New Roman"/>
        <family val="1"/>
      </rPr>
      <t>[5,000 - (6,319 - 1,380)]</t>
    </r>
  </si>
  <si>
    <r>
      <t xml:space="preserve">    Capital - Denny </t>
    </r>
    <r>
      <rPr>
        <sz val="12"/>
        <color theme="2" tint="-0.249977111117893"/>
        <rFont val="Times New Roman"/>
        <family val="1"/>
      </rPr>
      <t>[5,000 - (4,046 - 920)]</t>
    </r>
  </si>
  <si>
    <t>(Being cash withdrawn and brought in by parrtners to meet the capital requirements of RM5,000 each)</t>
  </si>
  <si>
    <t>General Ledger</t>
  </si>
  <si>
    <t>Partners' Capital</t>
  </si>
  <si>
    <t>Ann</t>
  </si>
  <si>
    <t>Ben</t>
  </si>
  <si>
    <t>Carol</t>
  </si>
  <si>
    <t>Daniel</t>
  </si>
  <si>
    <t>Balance b/d</t>
  </si>
  <si>
    <t>Balance c/d</t>
  </si>
  <si>
    <t>Goodwill - Written Off</t>
  </si>
  <si>
    <t>Assets And Liabilities</t>
  </si>
  <si>
    <t>Capital - Ann (brought in)</t>
  </si>
  <si>
    <t>Capital - Carol (brought in)</t>
  </si>
  <si>
    <t>Capital - Danny (brought in)</t>
  </si>
  <si>
    <t>Capital - Ben (withdrawn)</t>
  </si>
  <si>
    <t>Capital - AB Company</t>
  </si>
  <si>
    <t>Capital - CD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</si>
</sst>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2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41" fontId="2" fillId="0" borderId="0" xfId="0" applyNumberFormat="1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41" fontId="1" fillId="0" borderId="0" xfId="0" applyNumberFormat="1" applyFont="1"/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41" fontId="2" fillId="0" borderId="0" xfId="0" applyNumberFormat="1" applyFont="1" applyAlignment="1">
      <alignment horizontal="center" vertical="center" wrapText="1"/>
    </xf>
    <xf numFmtId="41" fontId="1" fillId="0" borderId="0" xfId="0" applyNumberFormat="1" applyFont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2" xfId="0" applyNumberFormat="1" applyFont="1" applyBorder="1" applyAlignment="1">
      <alignment horizontal="right" vertical="center"/>
    </xf>
    <xf numFmtId="41" fontId="1" fillId="0" borderId="3" xfId="0" applyNumberFormat="1" applyFont="1" applyBorder="1" applyAlignment="1">
      <alignment vertical="center"/>
    </xf>
    <xf numFmtId="41" fontId="2" fillId="0" borderId="5" xfId="0" applyNumberFormat="1" applyFont="1" applyBorder="1" applyAlignment="1">
      <alignment horizontal="center" vertical="center"/>
    </xf>
    <xf numFmtId="41" fontId="1" fillId="0" borderId="5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41" fontId="1" fillId="0" borderId="7" xfId="0" applyNumberFormat="1" applyFont="1" applyBorder="1" applyAlignment="1">
      <alignment vertical="center"/>
    </xf>
    <xf numFmtId="41" fontId="2" fillId="0" borderId="8" xfId="0" applyNumberFormat="1" applyFont="1" applyBorder="1" applyAlignment="1">
      <alignment horizontal="center" vertical="center"/>
    </xf>
    <xf numFmtId="41" fontId="1" fillId="0" borderId="8" xfId="0" applyNumberFormat="1" applyFont="1" applyBorder="1" applyAlignment="1">
      <alignment vertical="center"/>
    </xf>
    <xf numFmtId="41" fontId="1" fillId="0" borderId="9" xfId="0" applyNumberFormat="1" applyFont="1" applyBorder="1" applyAlignment="1">
      <alignment vertical="center"/>
    </xf>
    <xf numFmtId="41" fontId="1" fillId="0" borderId="10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1" fontId="2" fillId="0" borderId="4" xfId="0" applyNumberFormat="1" applyFont="1" applyBorder="1" applyAlignment="1">
      <alignment horizontal="center" vertical="center"/>
    </xf>
    <xf numFmtId="41" fontId="2" fillId="0" borderId="1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7" fontId="1" fillId="0" borderId="8" xfId="0" quotePrefix="1" applyNumberFormat="1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vertical="center"/>
    </xf>
    <xf numFmtId="41" fontId="2" fillId="0" borderId="15" xfId="0" applyNumberFormat="1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right" vertical="center"/>
    </xf>
    <xf numFmtId="41" fontId="1" fillId="0" borderId="0" xfId="0" applyNumberFormat="1" applyFont="1" applyBorder="1" applyAlignment="1">
      <alignment vertical="center"/>
    </xf>
    <xf numFmtId="0" fontId="1" fillId="0" borderId="13" xfId="0" applyNumberFormat="1" applyFont="1" applyBorder="1" applyAlignment="1">
      <alignment vertical="center"/>
    </xf>
    <xf numFmtId="41" fontId="1" fillId="0" borderId="0" xfId="0" applyNumberFormat="1" applyFont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41" fontId="2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41" fontId="2" fillId="0" borderId="18" xfId="0" applyNumberFormat="1" applyFont="1" applyBorder="1" applyAlignment="1">
      <alignment horizontal="center" vertical="center"/>
    </xf>
    <xf numFmtId="41" fontId="2" fillId="0" borderId="11" xfId="0" applyNumberFormat="1" applyFont="1" applyBorder="1" applyAlignment="1">
      <alignment horizontal="center" vertical="center"/>
    </xf>
    <xf numFmtId="41" fontId="2" fillId="0" borderId="14" xfId="0" applyNumberFormat="1" applyFont="1" applyBorder="1" applyAlignment="1">
      <alignment horizontal="center" vertical="center"/>
    </xf>
    <xf numFmtId="41" fontId="1" fillId="0" borderId="13" xfId="0" applyNumberFormat="1" applyFont="1" applyBorder="1" applyAlignment="1">
      <alignment vertical="center"/>
    </xf>
    <xf numFmtId="41" fontId="1" fillId="0" borderId="16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41" fontId="1" fillId="0" borderId="13" xfId="0" applyNumberFormat="1" applyFont="1" applyBorder="1" applyAlignment="1">
      <alignment horizontal="right"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17" fontId="1" fillId="0" borderId="21" xfId="0" quotePrefix="1" applyNumberFormat="1" applyFont="1" applyBorder="1" applyAlignment="1">
      <alignment horizontal="right" vertical="center"/>
    </xf>
    <xf numFmtId="0" fontId="1" fillId="0" borderId="21" xfId="0" applyFont="1" applyBorder="1" applyAlignment="1">
      <alignment vertical="center"/>
    </xf>
    <xf numFmtId="17" fontId="1" fillId="0" borderId="22" xfId="0" applyNumberFormat="1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17" fontId="1" fillId="0" borderId="16" xfId="0" quotePrefix="1" applyNumberFormat="1" applyFont="1" applyBorder="1" applyAlignment="1">
      <alignment horizontal="right" vertical="center"/>
    </xf>
    <xf numFmtId="0" fontId="1" fillId="0" borderId="22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CEEA-0BAD-1E4F-8C84-EBE9D5A8AE03}">
  <sheetPr>
    <pageSetUpPr fitToPage="1"/>
  </sheetPr>
  <dimension ref="A1:D92"/>
  <sheetViews>
    <sheetView showGridLines="0" zoomScale="188" workbookViewId="0">
      <selection activeCell="B14" sqref="B14"/>
    </sheetView>
  </sheetViews>
  <sheetFormatPr baseColWidth="10" defaultRowHeight="16" x14ac:dyDescent="0.2"/>
  <cols>
    <col min="1" max="1" width="6.1640625" style="2" customWidth="1"/>
    <col min="2" max="2" width="57" style="2" customWidth="1"/>
    <col min="3" max="4" width="10.83203125" style="6"/>
    <col min="5" max="16384" width="10.83203125" style="2"/>
  </cols>
  <sheetData>
    <row r="1" spans="1:4" s="1" customFormat="1" ht="20" customHeight="1" x14ac:dyDescent="0.2">
      <c r="A1" s="32" t="s">
        <v>0</v>
      </c>
      <c r="B1" s="32"/>
      <c r="C1" s="32"/>
      <c r="D1" s="32"/>
    </row>
    <row r="2" spans="1:4" s="1" customFormat="1" ht="20" customHeight="1" x14ac:dyDescent="0.2">
      <c r="A2" s="33" t="s">
        <v>1</v>
      </c>
      <c r="B2" s="33"/>
      <c r="C2" s="33"/>
      <c r="D2" s="33"/>
    </row>
    <row r="3" spans="1:4" s="1" customFormat="1" ht="20" customHeight="1" x14ac:dyDescent="0.2">
      <c r="A3" s="26" t="s">
        <v>34</v>
      </c>
      <c r="B3" s="23" t="s">
        <v>35</v>
      </c>
      <c r="C3" s="24" t="s">
        <v>2</v>
      </c>
      <c r="D3" s="25" t="s">
        <v>3</v>
      </c>
    </row>
    <row r="4" spans="1:4" s="1" customFormat="1" ht="20" customHeight="1" x14ac:dyDescent="0.2">
      <c r="A4" s="27" t="s">
        <v>4</v>
      </c>
      <c r="C4" s="19" t="s">
        <v>6</v>
      </c>
      <c r="D4" s="15" t="s">
        <v>6</v>
      </c>
    </row>
    <row r="5" spans="1:4" s="1" customFormat="1" ht="20" customHeight="1" x14ac:dyDescent="0.2">
      <c r="A5" s="28" t="s">
        <v>5</v>
      </c>
      <c r="B5" s="1" t="s">
        <v>7</v>
      </c>
      <c r="C5" s="20">
        <v>4000</v>
      </c>
      <c r="D5" s="16"/>
    </row>
    <row r="6" spans="1:4" s="1" customFormat="1" ht="20" customHeight="1" x14ac:dyDescent="0.2">
      <c r="A6" s="27"/>
      <c r="B6" s="1" t="s">
        <v>8</v>
      </c>
      <c r="C6" s="20">
        <v>4800</v>
      </c>
      <c r="D6" s="16"/>
    </row>
    <row r="7" spans="1:4" s="1" customFormat="1" ht="20" customHeight="1" x14ac:dyDescent="0.2">
      <c r="A7" s="27"/>
      <c r="B7" s="1" t="s">
        <v>9</v>
      </c>
      <c r="C7" s="20">
        <v>400</v>
      </c>
      <c r="D7" s="16"/>
    </row>
    <row r="8" spans="1:4" s="1" customFormat="1" ht="20" customHeight="1" x14ac:dyDescent="0.2">
      <c r="A8" s="27"/>
      <c r="B8" s="1" t="s">
        <v>48</v>
      </c>
      <c r="C8" s="20">
        <v>570</v>
      </c>
      <c r="D8" s="16"/>
    </row>
    <row r="9" spans="1:4" s="1" customFormat="1" ht="20" customHeight="1" x14ac:dyDescent="0.2">
      <c r="A9" s="27"/>
      <c r="B9" s="1" t="s">
        <v>10</v>
      </c>
      <c r="C9" s="20">
        <v>300</v>
      </c>
      <c r="D9" s="16"/>
    </row>
    <row r="10" spans="1:4" s="1" customFormat="1" ht="20" customHeight="1" x14ac:dyDescent="0.2">
      <c r="A10" s="27"/>
      <c r="B10" s="1" t="s">
        <v>12</v>
      </c>
      <c r="C10" s="20">
        <v>2600</v>
      </c>
      <c r="D10" s="16"/>
    </row>
    <row r="11" spans="1:4" s="1" customFormat="1" ht="20" customHeight="1" x14ac:dyDescent="0.2">
      <c r="A11" s="27"/>
      <c r="B11" s="1" t="s">
        <v>11</v>
      </c>
      <c r="C11" s="20"/>
      <c r="D11" s="16">
        <v>200</v>
      </c>
    </row>
    <row r="12" spans="1:4" s="1" customFormat="1" ht="20" customHeight="1" x14ac:dyDescent="0.2">
      <c r="A12" s="27"/>
      <c r="B12" s="1" t="s">
        <v>36</v>
      </c>
      <c r="C12" s="20"/>
      <c r="D12" s="16">
        <f>(C14-D11)/2</f>
        <v>6235</v>
      </c>
    </row>
    <row r="13" spans="1:4" s="1" customFormat="1" ht="20" customHeight="1" x14ac:dyDescent="0.2">
      <c r="A13" s="27"/>
      <c r="B13" s="1" t="s">
        <v>37</v>
      </c>
      <c r="C13" s="21"/>
      <c r="D13" s="17">
        <f>D12</f>
        <v>6235</v>
      </c>
    </row>
    <row r="14" spans="1:4" s="1" customFormat="1" ht="20" customHeight="1" thickBot="1" x14ac:dyDescent="0.25">
      <c r="A14" s="27"/>
      <c r="B14" s="1" t="s">
        <v>13</v>
      </c>
      <c r="C14" s="22">
        <f>SUM(C5:C10)</f>
        <v>12670</v>
      </c>
      <c r="D14" s="18">
        <f>SUM(D11:D13)</f>
        <v>12670</v>
      </c>
    </row>
    <row r="15" spans="1:4" s="1" customFormat="1" ht="20" customHeight="1" thickTop="1" x14ac:dyDescent="0.2">
      <c r="A15" s="27"/>
      <c r="C15" s="20"/>
      <c r="D15" s="16"/>
    </row>
    <row r="16" spans="1:4" s="1" customFormat="1" ht="20" customHeight="1" x14ac:dyDescent="0.2">
      <c r="A16" s="27">
        <v>1</v>
      </c>
      <c r="B16" s="1" t="s">
        <v>7</v>
      </c>
      <c r="C16" s="20">
        <v>3100</v>
      </c>
      <c r="D16" s="16"/>
    </row>
    <row r="17" spans="1:4" s="1" customFormat="1" ht="20" customHeight="1" x14ac:dyDescent="0.2">
      <c r="A17" s="27"/>
      <c r="B17" s="1" t="s">
        <v>8</v>
      </c>
      <c r="C17" s="20">
        <v>5000</v>
      </c>
      <c r="D17" s="16"/>
    </row>
    <row r="18" spans="1:4" s="1" customFormat="1" ht="20" customHeight="1" x14ac:dyDescent="0.2">
      <c r="A18" s="27"/>
      <c r="B18" s="1" t="s">
        <v>9</v>
      </c>
      <c r="C18" s="20">
        <v>300</v>
      </c>
      <c r="D18" s="16"/>
    </row>
    <row r="19" spans="1:4" s="1" customFormat="1" ht="20" customHeight="1" x14ac:dyDescent="0.2">
      <c r="A19" s="27"/>
      <c r="B19" s="1" t="s">
        <v>38</v>
      </c>
      <c r="C19" s="20">
        <f>700-35</f>
        <v>665</v>
      </c>
      <c r="D19" s="16"/>
    </row>
    <row r="20" spans="1:4" s="1" customFormat="1" ht="20" customHeight="1" x14ac:dyDescent="0.2">
      <c r="A20" s="27"/>
      <c r="B20" s="1" t="s">
        <v>12</v>
      </c>
      <c r="C20" s="20">
        <v>2000</v>
      </c>
      <c r="D20" s="16"/>
    </row>
    <row r="21" spans="1:4" s="1" customFormat="1" ht="20" customHeight="1" x14ac:dyDescent="0.2">
      <c r="A21" s="27"/>
      <c r="B21" s="1" t="s">
        <v>11</v>
      </c>
      <c r="C21" s="20"/>
      <c r="D21" s="16">
        <v>300</v>
      </c>
    </row>
    <row r="22" spans="1:4" s="1" customFormat="1" ht="20" customHeight="1" x14ac:dyDescent="0.2">
      <c r="A22" s="27"/>
      <c r="B22" s="1" t="s">
        <v>14</v>
      </c>
      <c r="C22" s="20"/>
      <c r="D22" s="16">
        <v>400</v>
      </c>
    </row>
    <row r="23" spans="1:4" s="1" customFormat="1" ht="20" customHeight="1" x14ac:dyDescent="0.2">
      <c r="A23" s="27"/>
      <c r="B23" s="1" t="s">
        <v>39</v>
      </c>
      <c r="C23" s="20"/>
      <c r="D23" s="16">
        <v>6319</v>
      </c>
    </row>
    <row r="24" spans="1:4" s="1" customFormat="1" ht="20" customHeight="1" x14ac:dyDescent="0.2">
      <c r="A24" s="27"/>
      <c r="B24" s="1" t="s">
        <v>40</v>
      </c>
      <c r="C24" s="21"/>
      <c r="D24" s="17">
        <f>4046</f>
        <v>4046</v>
      </c>
    </row>
    <row r="25" spans="1:4" s="1" customFormat="1" ht="20" customHeight="1" thickBot="1" x14ac:dyDescent="0.25">
      <c r="A25" s="27"/>
      <c r="B25" s="1" t="s">
        <v>15</v>
      </c>
      <c r="C25" s="22">
        <f>SUM(C16:C20)</f>
        <v>11065</v>
      </c>
      <c r="D25" s="18">
        <f>SUM(D21:D24)</f>
        <v>11065</v>
      </c>
    </row>
    <row r="26" spans="1:4" s="1" customFormat="1" ht="20" customHeight="1" thickTop="1" x14ac:dyDescent="0.2">
      <c r="A26" s="27"/>
      <c r="C26" s="20"/>
      <c r="D26" s="16"/>
    </row>
    <row r="27" spans="1:4" s="1" customFormat="1" ht="20" customHeight="1" x14ac:dyDescent="0.2">
      <c r="A27" s="27">
        <v>1</v>
      </c>
      <c r="B27" s="1" t="s">
        <v>41</v>
      </c>
      <c r="C27" s="20">
        <f>460*3</f>
        <v>1380</v>
      </c>
      <c r="D27" s="16"/>
    </row>
    <row r="28" spans="1:4" s="1" customFormat="1" ht="20" customHeight="1" x14ac:dyDescent="0.2">
      <c r="A28" s="27"/>
      <c r="B28" s="1" t="s">
        <v>42</v>
      </c>
      <c r="C28" s="20">
        <f>460*2</f>
        <v>920</v>
      </c>
      <c r="D28" s="16"/>
    </row>
    <row r="29" spans="1:4" s="1" customFormat="1" ht="20" customHeight="1" x14ac:dyDescent="0.2">
      <c r="A29" s="27"/>
      <c r="B29" s="1" t="s">
        <v>43</v>
      </c>
      <c r="C29" s="20">
        <f>460*3</f>
        <v>1380</v>
      </c>
      <c r="D29" s="16"/>
    </row>
    <row r="30" spans="1:4" s="1" customFormat="1" ht="20" customHeight="1" x14ac:dyDescent="0.2">
      <c r="A30" s="27"/>
      <c r="B30" s="1" t="s">
        <v>44</v>
      </c>
      <c r="C30" s="20">
        <f>460*2</f>
        <v>920</v>
      </c>
      <c r="D30" s="16"/>
    </row>
    <row r="31" spans="1:4" s="1" customFormat="1" ht="20" customHeight="1" x14ac:dyDescent="0.2">
      <c r="A31" s="27"/>
      <c r="B31" s="1" t="s">
        <v>45</v>
      </c>
      <c r="C31" s="20"/>
      <c r="D31" s="16">
        <v>4600</v>
      </c>
    </row>
    <row r="32" spans="1:4" s="1" customFormat="1" ht="20" customHeight="1" x14ac:dyDescent="0.2">
      <c r="A32" s="27"/>
      <c r="B32" s="34" t="s">
        <v>16</v>
      </c>
      <c r="C32" s="20"/>
      <c r="D32" s="16"/>
    </row>
    <row r="33" spans="1:4" s="1" customFormat="1" ht="20" customHeight="1" x14ac:dyDescent="0.2">
      <c r="A33" s="27"/>
      <c r="B33" s="34"/>
      <c r="C33" s="20"/>
      <c r="D33" s="16"/>
    </row>
    <row r="34" spans="1:4" s="1" customFormat="1" ht="20" customHeight="1" x14ac:dyDescent="0.2">
      <c r="A34" s="27"/>
      <c r="C34" s="20"/>
      <c r="D34" s="16"/>
    </row>
    <row r="35" spans="1:4" s="1" customFormat="1" ht="20" customHeight="1" x14ac:dyDescent="0.2">
      <c r="A35" s="27">
        <v>1</v>
      </c>
      <c r="B35" s="1" t="s">
        <v>46</v>
      </c>
      <c r="C35" s="20">
        <v>1765</v>
      </c>
      <c r="D35" s="16"/>
    </row>
    <row r="36" spans="1:4" s="1" customFormat="1" ht="20" customHeight="1" x14ac:dyDescent="0.2">
      <c r="A36" s="27"/>
      <c r="B36" s="1" t="s">
        <v>47</v>
      </c>
      <c r="C36" s="20">
        <v>315</v>
      </c>
      <c r="D36" s="16"/>
    </row>
    <row r="37" spans="1:4" s="1" customFormat="1" ht="20" customHeight="1" x14ac:dyDescent="0.2">
      <c r="A37" s="27"/>
      <c r="B37" s="1" t="s">
        <v>59</v>
      </c>
      <c r="C37" s="20"/>
      <c r="D37" s="16">
        <v>145</v>
      </c>
    </row>
    <row r="38" spans="1:4" s="1" customFormat="1" ht="20" customHeight="1" x14ac:dyDescent="0.2">
      <c r="A38" s="27"/>
      <c r="B38" s="1" t="s">
        <v>60</v>
      </c>
      <c r="C38" s="20"/>
      <c r="D38" s="16">
        <v>61</v>
      </c>
    </row>
    <row r="39" spans="1:4" s="1" customFormat="1" ht="20" customHeight="1" x14ac:dyDescent="0.2">
      <c r="A39" s="27"/>
      <c r="B39" s="30" t="s">
        <v>61</v>
      </c>
      <c r="C39" s="20"/>
      <c r="D39" s="16">
        <v>1874</v>
      </c>
    </row>
    <row r="40" spans="1:4" s="1" customFormat="1" ht="40" customHeight="1" x14ac:dyDescent="0.2">
      <c r="A40" s="29"/>
      <c r="B40" s="31" t="s">
        <v>62</v>
      </c>
      <c r="C40" s="21"/>
      <c r="D40" s="17"/>
    </row>
    <row r="41" spans="1:4" s="1" customFormat="1" ht="20" customHeight="1" x14ac:dyDescent="0.2">
      <c r="C41" s="5"/>
      <c r="D41" s="5"/>
    </row>
    <row r="42" spans="1:4" s="1" customFormat="1" ht="20" customHeight="1" x14ac:dyDescent="0.2">
      <c r="C42" s="5"/>
      <c r="D42" s="5"/>
    </row>
    <row r="43" spans="1:4" s="1" customFormat="1" ht="20" customHeight="1" x14ac:dyDescent="0.2">
      <c r="C43" s="5"/>
      <c r="D43" s="5"/>
    </row>
    <row r="44" spans="1:4" s="1" customFormat="1" ht="20" customHeight="1" x14ac:dyDescent="0.2">
      <c r="C44" s="5"/>
      <c r="D44" s="5"/>
    </row>
    <row r="45" spans="1:4" s="1" customFormat="1" ht="20" customHeight="1" x14ac:dyDescent="0.2">
      <c r="C45" s="5"/>
      <c r="D45" s="5"/>
    </row>
    <row r="46" spans="1:4" s="1" customFormat="1" ht="20" customHeight="1" x14ac:dyDescent="0.2">
      <c r="C46" s="5"/>
      <c r="D46" s="5"/>
    </row>
    <row r="47" spans="1:4" s="1" customFormat="1" ht="20" customHeight="1" x14ac:dyDescent="0.2">
      <c r="C47" s="5"/>
      <c r="D47" s="5"/>
    </row>
    <row r="48" spans="1:4" s="1" customFormat="1" ht="20" customHeight="1" x14ac:dyDescent="0.2">
      <c r="C48" s="5"/>
      <c r="D48" s="5"/>
    </row>
    <row r="49" spans="3:4" s="1" customFormat="1" ht="20" customHeight="1" x14ac:dyDescent="0.2">
      <c r="C49" s="5"/>
      <c r="D49" s="5"/>
    </row>
    <row r="50" spans="3:4" s="1" customFormat="1" ht="20" customHeight="1" x14ac:dyDescent="0.2">
      <c r="C50" s="5"/>
      <c r="D50" s="5"/>
    </row>
    <row r="51" spans="3:4" s="1" customFormat="1" ht="20" customHeight="1" x14ac:dyDescent="0.2">
      <c r="C51" s="5"/>
      <c r="D51" s="5"/>
    </row>
    <row r="52" spans="3:4" s="1" customFormat="1" ht="20" customHeight="1" x14ac:dyDescent="0.2">
      <c r="C52" s="5"/>
      <c r="D52" s="5"/>
    </row>
    <row r="53" spans="3:4" s="1" customFormat="1" ht="20" customHeight="1" x14ac:dyDescent="0.2">
      <c r="C53" s="5"/>
      <c r="D53" s="5"/>
    </row>
    <row r="54" spans="3:4" s="1" customFormat="1" ht="20" customHeight="1" x14ac:dyDescent="0.2">
      <c r="C54" s="5"/>
      <c r="D54" s="5"/>
    </row>
    <row r="55" spans="3:4" s="1" customFormat="1" ht="20" customHeight="1" x14ac:dyDescent="0.2">
      <c r="C55" s="5"/>
      <c r="D55" s="5"/>
    </row>
    <row r="56" spans="3:4" s="1" customFormat="1" ht="20" customHeight="1" x14ac:dyDescent="0.2">
      <c r="C56" s="5"/>
      <c r="D56" s="5"/>
    </row>
    <row r="57" spans="3:4" s="1" customFormat="1" ht="20" customHeight="1" x14ac:dyDescent="0.2">
      <c r="C57" s="5"/>
      <c r="D57" s="5"/>
    </row>
    <row r="58" spans="3:4" s="1" customFormat="1" ht="20" customHeight="1" x14ac:dyDescent="0.2">
      <c r="C58" s="5"/>
      <c r="D58" s="5"/>
    </row>
    <row r="59" spans="3:4" s="1" customFormat="1" ht="20" customHeight="1" x14ac:dyDescent="0.2">
      <c r="C59" s="5"/>
      <c r="D59" s="5"/>
    </row>
    <row r="60" spans="3:4" s="1" customFormat="1" ht="20" customHeight="1" x14ac:dyDescent="0.2">
      <c r="C60" s="5"/>
      <c r="D60" s="5"/>
    </row>
    <row r="61" spans="3:4" s="1" customFormat="1" ht="20" customHeight="1" x14ac:dyDescent="0.2">
      <c r="C61" s="5"/>
      <c r="D61" s="5"/>
    </row>
    <row r="62" spans="3:4" s="1" customFormat="1" ht="20" customHeight="1" x14ac:dyDescent="0.2">
      <c r="C62" s="5"/>
      <c r="D62" s="5"/>
    </row>
    <row r="63" spans="3:4" s="1" customFormat="1" ht="20" customHeight="1" x14ac:dyDescent="0.2">
      <c r="C63" s="5"/>
      <c r="D63" s="5"/>
    </row>
    <row r="64" spans="3:4" s="1" customFormat="1" ht="20" customHeight="1" x14ac:dyDescent="0.2">
      <c r="C64" s="5"/>
      <c r="D64" s="5"/>
    </row>
    <row r="65" spans="3:4" s="1" customFormat="1" ht="20" customHeight="1" x14ac:dyDescent="0.2">
      <c r="C65" s="5"/>
      <c r="D65" s="5"/>
    </row>
    <row r="66" spans="3:4" s="1" customFormat="1" ht="20" customHeight="1" x14ac:dyDescent="0.2">
      <c r="C66" s="5"/>
      <c r="D66" s="5"/>
    </row>
    <row r="67" spans="3:4" s="1" customFormat="1" ht="20" customHeight="1" x14ac:dyDescent="0.2">
      <c r="C67" s="5"/>
      <c r="D67" s="5"/>
    </row>
    <row r="68" spans="3:4" s="1" customFormat="1" ht="20" customHeight="1" x14ac:dyDescent="0.2">
      <c r="C68" s="5"/>
      <c r="D68" s="5"/>
    </row>
    <row r="69" spans="3:4" s="1" customFormat="1" ht="20" customHeight="1" x14ac:dyDescent="0.2">
      <c r="C69" s="5"/>
      <c r="D69" s="5"/>
    </row>
    <row r="70" spans="3:4" s="1" customFormat="1" ht="20" customHeight="1" x14ac:dyDescent="0.2">
      <c r="C70" s="5"/>
      <c r="D70" s="5"/>
    </row>
    <row r="71" spans="3:4" s="1" customFormat="1" ht="20" customHeight="1" x14ac:dyDescent="0.2">
      <c r="C71" s="5"/>
      <c r="D71" s="5"/>
    </row>
    <row r="72" spans="3:4" s="1" customFormat="1" ht="20" customHeight="1" x14ac:dyDescent="0.2">
      <c r="C72" s="5"/>
      <c r="D72" s="5"/>
    </row>
    <row r="73" spans="3:4" s="1" customFormat="1" ht="20" customHeight="1" x14ac:dyDescent="0.2">
      <c r="C73" s="5"/>
      <c r="D73" s="5"/>
    </row>
    <row r="74" spans="3:4" s="1" customFormat="1" ht="20" customHeight="1" x14ac:dyDescent="0.2">
      <c r="C74" s="5"/>
      <c r="D74" s="5"/>
    </row>
    <row r="75" spans="3:4" s="1" customFormat="1" ht="20" customHeight="1" x14ac:dyDescent="0.2">
      <c r="C75" s="5"/>
      <c r="D75" s="5"/>
    </row>
    <row r="76" spans="3:4" s="1" customFormat="1" ht="20" customHeight="1" x14ac:dyDescent="0.2">
      <c r="C76" s="5"/>
      <c r="D76" s="5"/>
    </row>
    <row r="77" spans="3:4" s="1" customFormat="1" ht="20" customHeight="1" x14ac:dyDescent="0.2">
      <c r="C77" s="5"/>
      <c r="D77" s="5"/>
    </row>
    <row r="78" spans="3:4" s="1" customFormat="1" ht="20" customHeight="1" x14ac:dyDescent="0.2">
      <c r="C78" s="5"/>
      <c r="D78" s="5"/>
    </row>
    <row r="79" spans="3:4" s="1" customFormat="1" ht="20" customHeight="1" x14ac:dyDescent="0.2">
      <c r="C79" s="5"/>
      <c r="D79" s="5"/>
    </row>
    <row r="80" spans="3:4" s="1" customFormat="1" ht="20" customHeight="1" x14ac:dyDescent="0.2">
      <c r="C80" s="5"/>
      <c r="D80" s="5"/>
    </row>
    <row r="81" spans="3:4" s="1" customFormat="1" ht="20" customHeight="1" x14ac:dyDescent="0.2">
      <c r="C81" s="5"/>
      <c r="D81" s="5"/>
    </row>
    <row r="82" spans="3:4" s="1" customFormat="1" ht="20" customHeight="1" x14ac:dyDescent="0.2">
      <c r="C82" s="5"/>
      <c r="D82" s="5"/>
    </row>
    <row r="83" spans="3:4" s="1" customFormat="1" ht="20" customHeight="1" x14ac:dyDescent="0.2">
      <c r="C83" s="5"/>
      <c r="D83" s="5"/>
    </row>
    <row r="84" spans="3:4" s="1" customFormat="1" ht="20" customHeight="1" x14ac:dyDescent="0.2">
      <c r="C84" s="5"/>
      <c r="D84" s="5"/>
    </row>
    <row r="85" spans="3:4" s="1" customFormat="1" ht="20" customHeight="1" x14ac:dyDescent="0.2">
      <c r="C85" s="5"/>
      <c r="D85" s="5"/>
    </row>
    <row r="86" spans="3:4" s="1" customFormat="1" ht="20" customHeight="1" x14ac:dyDescent="0.2">
      <c r="C86" s="5"/>
      <c r="D86" s="5"/>
    </row>
    <row r="87" spans="3:4" s="1" customFormat="1" ht="20" customHeight="1" x14ac:dyDescent="0.2">
      <c r="C87" s="5"/>
      <c r="D87" s="5"/>
    </row>
    <row r="88" spans="3:4" s="1" customFormat="1" ht="20" customHeight="1" x14ac:dyDescent="0.2">
      <c r="C88" s="5"/>
      <c r="D88" s="5"/>
    </row>
    <row r="89" spans="3:4" s="1" customFormat="1" ht="20" customHeight="1" x14ac:dyDescent="0.2">
      <c r="C89" s="5"/>
      <c r="D89" s="5"/>
    </row>
    <row r="90" spans="3:4" s="1" customFormat="1" ht="20" customHeight="1" x14ac:dyDescent="0.2">
      <c r="C90" s="5"/>
      <c r="D90" s="5"/>
    </row>
    <row r="91" spans="3:4" s="1" customFormat="1" ht="20" customHeight="1" x14ac:dyDescent="0.2">
      <c r="C91" s="5"/>
      <c r="D91" s="5"/>
    </row>
    <row r="92" spans="3:4" s="1" customFormat="1" ht="20" customHeight="1" x14ac:dyDescent="0.2">
      <c r="C92" s="5"/>
      <c r="D92" s="5"/>
    </row>
  </sheetData>
  <mergeCells count="3">
    <mergeCell ref="A1:D1"/>
    <mergeCell ref="A2:D2"/>
    <mergeCell ref="B32:B33"/>
  </mergeCells>
  <printOptions horizontalCentered="1"/>
  <pageMargins left="0.7" right="0.7" top="0.75" bottom="0.75" header="0.3" footer="0.3"/>
  <pageSetup paperSize="9" scale="97" orientation="portrait" horizontalDpi="0" verticalDpi="0"/>
  <ignoredErrors>
    <ignoredError sqref="C28:C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1E5F-FC6A-5944-880A-57135038D982}">
  <sheetPr>
    <pageSetUpPr fitToPage="1"/>
  </sheetPr>
  <dimension ref="A1:D93"/>
  <sheetViews>
    <sheetView showGridLines="0" zoomScale="178" workbookViewId="0">
      <selection activeCell="B13" sqref="B13"/>
    </sheetView>
  </sheetViews>
  <sheetFormatPr baseColWidth="10" defaultRowHeight="16" x14ac:dyDescent="0.2"/>
  <cols>
    <col min="1" max="1" width="52.33203125" style="2" customWidth="1"/>
    <col min="2" max="4" width="13.33203125" style="6" customWidth="1"/>
    <col min="5" max="16384" width="10.83203125" style="2"/>
  </cols>
  <sheetData>
    <row r="1" spans="1:4" ht="20" customHeight="1" x14ac:dyDescent="0.2">
      <c r="A1" s="35" t="s">
        <v>56</v>
      </c>
      <c r="B1" s="35"/>
      <c r="C1" s="35"/>
      <c r="D1" s="35"/>
    </row>
    <row r="2" spans="1:4" ht="20" customHeight="1" x14ac:dyDescent="0.2">
      <c r="A2" s="33" t="s">
        <v>57</v>
      </c>
      <c r="B2" s="33"/>
      <c r="C2" s="33"/>
      <c r="D2" s="33"/>
    </row>
    <row r="3" spans="1:4" ht="20" customHeight="1" x14ac:dyDescent="0.2">
      <c r="A3" s="35" t="s">
        <v>58</v>
      </c>
      <c r="B3" s="35"/>
      <c r="C3" s="35"/>
      <c r="D3" s="35"/>
    </row>
    <row r="4" spans="1:4" ht="20" customHeight="1" x14ac:dyDescent="0.2"/>
    <row r="5" spans="1:4" s="1" customFormat="1" ht="20" customHeight="1" x14ac:dyDescent="0.2">
      <c r="B5" s="4" t="s">
        <v>6</v>
      </c>
      <c r="C5" s="4" t="s">
        <v>6</v>
      </c>
      <c r="D5" s="4" t="s">
        <v>6</v>
      </c>
    </row>
    <row r="6" spans="1:4" s="1" customFormat="1" ht="33" customHeight="1" x14ac:dyDescent="0.2">
      <c r="B6" s="4" t="s">
        <v>18</v>
      </c>
      <c r="C6" s="10" t="s">
        <v>19</v>
      </c>
      <c r="D6" s="10" t="s">
        <v>20</v>
      </c>
    </row>
    <row r="7" spans="1:4" s="1" customFormat="1" ht="20" customHeight="1" x14ac:dyDescent="0.2">
      <c r="A7" s="9" t="s">
        <v>21</v>
      </c>
      <c r="B7" s="5"/>
      <c r="C7" s="5"/>
      <c r="D7" s="5"/>
    </row>
    <row r="8" spans="1:4" s="1" customFormat="1" ht="20" customHeight="1" x14ac:dyDescent="0.2">
      <c r="A8" s="1" t="s">
        <v>49</v>
      </c>
      <c r="B8" s="5">
        <v>7100</v>
      </c>
      <c r="C8" s="11" t="s">
        <v>28</v>
      </c>
      <c r="D8" s="5">
        <v>7100</v>
      </c>
    </row>
    <row r="9" spans="1:4" s="1" customFormat="1" ht="20" customHeight="1" x14ac:dyDescent="0.2">
      <c r="A9" s="1" t="s">
        <v>50</v>
      </c>
      <c r="B9" s="7">
        <v>9800</v>
      </c>
      <c r="C9" s="12" t="s">
        <v>28</v>
      </c>
      <c r="D9" s="7">
        <v>9800</v>
      </c>
    </row>
    <row r="10" spans="1:4" s="1" customFormat="1" ht="20" customHeight="1" thickBot="1" x14ac:dyDescent="0.25">
      <c r="B10" s="8">
        <f>B8+B9</f>
        <v>16900</v>
      </c>
      <c r="C10" s="13" t="s">
        <v>28</v>
      </c>
      <c r="D10" s="5">
        <f>B10</f>
        <v>16900</v>
      </c>
    </row>
    <row r="11" spans="1:4" s="1" customFormat="1" ht="20" customHeight="1" thickTop="1" x14ac:dyDescent="0.2">
      <c r="A11" s="9" t="s">
        <v>22</v>
      </c>
      <c r="B11" s="5"/>
      <c r="C11" s="5"/>
      <c r="D11" s="5"/>
    </row>
    <row r="12" spans="1:4" s="1" customFormat="1" ht="20" customHeight="1" x14ac:dyDescent="0.2">
      <c r="A12" s="1" t="s">
        <v>51</v>
      </c>
      <c r="B12" s="5"/>
      <c r="C12" s="5">
        <v>700</v>
      </c>
      <c r="D12" s="5"/>
    </row>
    <row r="13" spans="1:4" s="1" customFormat="1" ht="20" customHeight="1" x14ac:dyDescent="0.2">
      <c r="A13" s="1" t="s">
        <v>52</v>
      </c>
      <c r="B13" s="5">
        <v>1300</v>
      </c>
      <c r="C13" s="5"/>
      <c r="D13" s="5"/>
    </row>
    <row r="14" spans="1:4" s="1" customFormat="1" ht="20" customHeight="1" x14ac:dyDescent="0.2">
      <c r="A14" s="1" t="s">
        <v>53</v>
      </c>
      <c r="B14" s="7">
        <v>-65</v>
      </c>
      <c r="C14" s="5">
        <f>B13+B14</f>
        <v>1235</v>
      </c>
      <c r="D14" s="5"/>
    </row>
    <row r="15" spans="1:4" s="1" customFormat="1" ht="20" customHeight="1" x14ac:dyDescent="0.2">
      <c r="A15" s="1" t="s">
        <v>54</v>
      </c>
      <c r="B15" s="5"/>
      <c r="C15" s="7">
        <v>2065</v>
      </c>
      <c r="D15" s="7">
        <f>SUM(C12:C15)</f>
        <v>4000</v>
      </c>
    </row>
    <row r="16" spans="1:4" s="1" customFormat="1" ht="20" customHeight="1" x14ac:dyDescent="0.2">
      <c r="A16" s="3" t="s">
        <v>23</v>
      </c>
      <c r="B16" s="5"/>
      <c r="C16" s="5"/>
      <c r="D16" s="5">
        <f>D10+D15</f>
        <v>20900</v>
      </c>
    </row>
    <row r="17" spans="1:4" s="1" customFormat="1" ht="20" customHeight="1" x14ac:dyDescent="0.2">
      <c r="A17" s="9" t="s">
        <v>24</v>
      </c>
      <c r="B17" s="5"/>
      <c r="C17" s="5"/>
      <c r="D17" s="5"/>
    </row>
    <row r="18" spans="1:4" s="1" customFormat="1" ht="20" customHeight="1" x14ac:dyDescent="0.2">
      <c r="A18" s="1" t="s">
        <v>55</v>
      </c>
      <c r="B18" s="5"/>
      <c r="C18" s="5">
        <v>500</v>
      </c>
      <c r="D18" s="5"/>
    </row>
    <row r="19" spans="1:4" s="1" customFormat="1" ht="20" customHeight="1" x14ac:dyDescent="0.2">
      <c r="A19" s="1" t="s">
        <v>25</v>
      </c>
      <c r="B19" s="5"/>
      <c r="C19" s="7">
        <v>400</v>
      </c>
      <c r="D19" s="5"/>
    </row>
    <row r="20" spans="1:4" s="1" customFormat="1" ht="20" customHeight="1" x14ac:dyDescent="0.2">
      <c r="A20" s="1" t="s">
        <v>26</v>
      </c>
      <c r="B20" s="5"/>
      <c r="C20" s="5"/>
      <c r="D20" s="7">
        <f>-C18-C19</f>
        <v>-900</v>
      </c>
    </row>
    <row r="21" spans="1:4" s="1" customFormat="1" ht="20" customHeight="1" thickBot="1" x14ac:dyDescent="0.25">
      <c r="A21" s="3" t="s">
        <v>27</v>
      </c>
      <c r="B21" s="5"/>
      <c r="C21" s="5"/>
      <c r="D21" s="8">
        <f>D16+D20</f>
        <v>20000</v>
      </c>
    </row>
    <row r="22" spans="1:4" s="1" customFormat="1" ht="20" customHeight="1" thickTop="1" x14ac:dyDescent="0.2">
      <c r="A22" s="9" t="s">
        <v>29</v>
      </c>
      <c r="B22" s="5"/>
      <c r="C22" s="5"/>
      <c r="D22" s="5"/>
    </row>
    <row r="23" spans="1:4" s="1" customFormat="1" ht="20" customHeight="1" x14ac:dyDescent="0.2">
      <c r="A23" s="1" t="s">
        <v>17</v>
      </c>
      <c r="B23" s="5"/>
      <c r="C23" s="5"/>
      <c r="D23" s="5"/>
    </row>
    <row r="24" spans="1:4" s="1" customFormat="1" ht="20" customHeight="1" x14ac:dyDescent="0.2">
      <c r="A24" s="1" t="s">
        <v>30</v>
      </c>
      <c r="B24" s="5"/>
      <c r="C24" s="5"/>
      <c r="D24" s="5">
        <v>5000</v>
      </c>
    </row>
    <row r="25" spans="1:4" s="1" customFormat="1" ht="20" customHeight="1" x14ac:dyDescent="0.2">
      <c r="A25" s="1" t="s">
        <v>31</v>
      </c>
      <c r="B25" s="5"/>
      <c r="C25" s="5"/>
      <c r="D25" s="5">
        <v>5000</v>
      </c>
    </row>
    <row r="26" spans="1:4" s="1" customFormat="1" ht="20" customHeight="1" x14ac:dyDescent="0.2">
      <c r="A26" s="1" t="s">
        <v>32</v>
      </c>
      <c r="B26" s="5"/>
      <c r="C26" s="5"/>
      <c r="D26" s="5">
        <v>5000</v>
      </c>
    </row>
    <row r="27" spans="1:4" s="1" customFormat="1" ht="20" customHeight="1" x14ac:dyDescent="0.2">
      <c r="A27" s="1" t="s">
        <v>33</v>
      </c>
      <c r="B27" s="5"/>
      <c r="C27" s="5"/>
      <c r="D27" s="7">
        <v>5000</v>
      </c>
    </row>
    <row r="28" spans="1:4" s="1" customFormat="1" ht="20" customHeight="1" thickBot="1" x14ac:dyDescent="0.25">
      <c r="A28" s="3"/>
      <c r="B28" s="5"/>
      <c r="C28" s="5"/>
      <c r="D28" s="14">
        <v>20000</v>
      </c>
    </row>
    <row r="29" spans="1:4" s="1" customFormat="1" ht="20" customHeight="1" thickTop="1" x14ac:dyDescent="0.2">
      <c r="B29" s="5"/>
      <c r="C29" s="5"/>
      <c r="D29" s="5"/>
    </row>
    <row r="30" spans="1:4" s="1" customFormat="1" ht="20" customHeight="1" x14ac:dyDescent="0.2">
      <c r="B30" s="5"/>
      <c r="C30" s="5"/>
      <c r="D30" s="5"/>
    </row>
    <row r="31" spans="1:4" s="1" customFormat="1" ht="20" customHeight="1" x14ac:dyDescent="0.2">
      <c r="B31" s="5"/>
      <c r="C31" s="5"/>
      <c r="D31" s="5"/>
    </row>
    <row r="32" spans="1:4" s="1" customFormat="1" ht="20" customHeight="1" x14ac:dyDescent="0.2">
      <c r="B32" s="5"/>
      <c r="C32" s="5"/>
      <c r="D32" s="5"/>
    </row>
    <row r="33" spans="2:4" s="1" customFormat="1" ht="20" customHeight="1" x14ac:dyDescent="0.2">
      <c r="B33" s="5"/>
      <c r="C33" s="5"/>
      <c r="D33" s="5"/>
    </row>
    <row r="34" spans="2:4" s="1" customFormat="1" ht="20" customHeight="1" x14ac:dyDescent="0.2">
      <c r="B34" s="5"/>
      <c r="C34" s="5"/>
      <c r="D34" s="5"/>
    </row>
    <row r="35" spans="2:4" s="1" customFormat="1" ht="20" customHeight="1" x14ac:dyDescent="0.2">
      <c r="B35" s="5"/>
      <c r="C35" s="5"/>
      <c r="D35" s="5"/>
    </row>
    <row r="36" spans="2:4" s="1" customFormat="1" ht="20" customHeight="1" x14ac:dyDescent="0.2">
      <c r="B36" s="5"/>
      <c r="C36" s="5"/>
      <c r="D36" s="5"/>
    </row>
    <row r="37" spans="2:4" s="1" customFormat="1" ht="20" customHeight="1" x14ac:dyDescent="0.2">
      <c r="B37" s="5"/>
      <c r="C37" s="5"/>
      <c r="D37" s="5"/>
    </row>
    <row r="38" spans="2:4" s="1" customFormat="1" ht="20" customHeight="1" x14ac:dyDescent="0.2">
      <c r="B38" s="5"/>
      <c r="C38" s="5"/>
      <c r="D38" s="5"/>
    </row>
    <row r="39" spans="2:4" s="1" customFormat="1" ht="20" customHeight="1" x14ac:dyDescent="0.2">
      <c r="B39" s="5"/>
      <c r="C39" s="5"/>
      <c r="D39" s="5"/>
    </row>
    <row r="40" spans="2:4" s="1" customFormat="1" ht="20" customHeight="1" x14ac:dyDescent="0.2">
      <c r="B40" s="5"/>
      <c r="C40" s="5"/>
      <c r="D40" s="5"/>
    </row>
    <row r="41" spans="2:4" s="1" customFormat="1" ht="20" customHeight="1" x14ac:dyDescent="0.2">
      <c r="B41" s="5"/>
      <c r="C41" s="5"/>
      <c r="D41" s="5"/>
    </row>
    <row r="42" spans="2:4" s="1" customFormat="1" ht="20" customHeight="1" x14ac:dyDescent="0.2">
      <c r="B42" s="5"/>
      <c r="C42" s="5"/>
      <c r="D42" s="5"/>
    </row>
    <row r="43" spans="2:4" s="1" customFormat="1" ht="20" customHeight="1" x14ac:dyDescent="0.2">
      <c r="B43" s="5"/>
      <c r="C43" s="5"/>
      <c r="D43" s="5"/>
    </row>
    <row r="44" spans="2:4" s="1" customFormat="1" ht="20" customHeight="1" x14ac:dyDescent="0.2">
      <c r="B44" s="5"/>
      <c r="C44" s="5"/>
      <c r="D44" s="5"/>
    </row>
    <row r="45" spans="2:4" s="1" customFormat="1" ht="20" customHeight="1" x14ac:dyDescent="0.2">
      <c r="B45" s="5"/>
      <c r="C45" s="5"/>
      <c r="D45" s="5"/>
    </row>
    <row r="46" spans="2:4" s="1" customFormat="1" ht="20" customHeight="1" x14ac:dyDescent="0.2">
      <c r="B46" s="5"/>
      <c r="C46" s="5"/>
      <c r="D46" s="5"/>
    </row>
    <row r="47" spans="2:4" s="1" customFormat="1" ht="20" customHeight="1" x14ac:dyDescent="0.2">
      <c r="B47" s="5"/>
      <c r="C47" s="5"/>
      <c r="D47" s="5"/>
    </row>
    <row r="48" spans="2:4" s="1" customFormat="1" ht="20" customHeight="1" x14ac:dyDescent="0.2">
      <c r="B48" s="5"/>
      <c r="C48" s="5"/>
      <c r="D48" s="5"/>
    </row>
    <row r="49" spans="2:4" s="1" customFormat="1" ht="20" customHeight="1" x14ac:dyDescent="0.2">
      <c r="B49" s="5"/>
      <c r="C49" s="5"/>
      <c r="D49" s="5"/>
    </row>
    <row r="50" spans="2:4" s="1" customFormat="1" ht="20" customHeight="1" x14ac:dyDescent="0.2">
      <c r="B50" s="5"/>
      <c r="C50" s="5"/>
      <c r="D50" s="5"/>
    </row>
    <row r="51" spans="2:4" s="1" customFormat="1" ht="20" customHeight="1" x14ac:dyDescent="0.2">
      <c r="B51" s="5"/>
      <c r="C51" s="5"/>
      <c r="D51" s="5"/>
    </row>
    <row r="52" spans="2:4" s="1" customFormat="1" ht="20" customHeight="1" x14ac:dyDescent="0.2">
      <c r="B52" s="5"/>
      <c r="C52" s="5"/>
      <c r="D52" s="5"/>
    </row>
    <row r="53" spans="2:4" s="1" customFormat="1" ht="20" customHeight="1" x14ac:dyDescent="0.2">
      <c r="B53" s="5"/>
      <c r="C53" s="5"/>
      <c r="D53" s="5"/>
    </row>
    <row r="54" spans="2:4" s="1" customFormat="1" ht="20" customHeight="1" x14ac:dyDescent="0.2">
      <c r="B54" s="5"/>
      <c r="C54" s="5"/>
      <c r="D54" s="5"/>
    </row>
    <row r="55" spans="2:4" s="1" customFormat="1" ht="20" customHeight="1" x14ac:dyDescent="0.2">
      <c r="B55" s="5"/>
      <c r="C55" s="5"/>
      <c r="D55" s="5"/>
    </row>
    <row r="56" spans="2:4" s="1" customFormat="1" ht="20" customHeight="1" x14ac:dyDescent="0.2">
      <c r="B56" s="5"/>
      <c r="C56" s="5"/>
      <c r="D56" s="5"/>
    </row>
    <row r="57" spans="2:4" s="1" customFormat="1" ht="20" customHeight="1" x14ac:dyDescent="0.2">
      <c r="B57" s="5"/>
      <c r="C57" s="5"/>
      <c r="D57" s="5"/>
    </row>
    <row r="58" spans="2:4" s="1" customFormat="1" ht="20" customHeight="1" x14ac:dyDescent="0.2">
      <c r="B58" s="5"/>
      <c r="C58" s="5"/>
      <c r="D58" s="5"/>
    </row>
    <row r="59" spans="2:4" s="1" customFormat="1" ht="20" customHeight="1" x14ac:dyDescent="0.2">
      <c r="B59" s="5"/>
      <c r="C59" s="5"/>
      <c r="D59" s="5"/>
    </row>
    <row r="60" spans="2:4" s="1" customFormat="1" ht="20" customHeight="1" x14ac:dyDescent="0.2">
      <c r="B60" s="5"/>
      <c r="C60" s="5"/>
      <c r="D60" s="5"/>
    </row>
    <row r="61" spans="2:4" s="1" customFormat="1" ht="20" customHeight="1" x14ac:dyDescent="0.2">
      <c r="B61" s="5"/>
      <c r="C61" s="5"/>
      <c r="D61" s="5"/>
    </row>
    <row r="62" spans="2:4" s="1" customFormat="1" ht="20" customHeight="1" x14ac:dyDescent="0.2">
      <c r="B62" s="5"/>
      <c r="C62" s="5"/>
      <c r="D62" s="5"/>
    </row>
    <row r="63" spans="2:4" s="1" customFormat="1" ht="20" customHeight="1" x14ac:dyDescent="0.2">
      <c r="B63" s="5"/>
      <c r="C63" s="5"/>
      <c r="D63" s="5"/>
    </row>
    <row r="64" spans="2:4" s="1" customFormat="1" ht="20" customHeight="1" x14ac:dyDescent="0.2">
      <c r="B64" s="5"/>
      <c r="C64" s="5"/>
      <c r="D64" s="5"/>
    </row>
    <row r="65" spans="2:4" s="1" customFormat="1" ht="20" customHeight="1" x14ac:dyDescent="0.2">
      <c r="B65" s="5"/>
      <c r="C65" s="5"/>
      <c r="D65" s="5"/>
    </row>
    <row r="66" spans="2:4" s="1" customFormat="1" ht="20" customHeight="1" x14ac:dyDescent="0.2">
      <c r="B66" s="5"/>
      <c r="C66" s="5"/>
      <c r="D66" s="5"/>
    </row>
    <row r="67" spans="2:4" s="1" customFormat="1" ht="20" customHeight="1" x14ac:dyDescent="0.2">
      <c r="B67" s="5"/>
      <c r="C67" s="5"/>
      <c r="D67" s="5"/>
    </row>
    <row r="68" spans="2:4" s="1" customFormat="1" ht="20" customHeight="1" x14ac:dyDescent="0.2">
      <c r="B68" s="5"/>
      <c r="C68" s="5"/>
      <c r="D68" s="5"/>
    </row>
    <row r="69" spans="2:4" s="1" customFormat="1" ht="20" customHeight="1" x14ac:dyDescent="0.2">
      <c r="B69" s="5"/>
      <c r="C69" s="5"/>
      <c r="D69" s="5"/>
    </row>
    <row r="70" spans="2:4" s="1" customFormat="1" ht="20" customHeight="1" x14ac:dyDescent="0.2">
      <c r="B70" s="5"/>
      <c r="C70" s="5"/>
      <c r="D70" s="5"/>
    </row>
    <row r="71" spans="2:4" s="1" customFormat="1" ht="20" customHeight="1" x14ac:dyDescent="0.2">
      <c r="B71" s="5"/>
      <c r="C71" s="5"/>
      <c r="D71" s="5"/>
    </row>
    <row r="72" spans="2:4" s="1" customFormat="1" ht="20" customHeight="1" x14ac:dyDescent="0.2">
      <c r="B72" s="5"/>
      <c r="C72" s="5"/>
      <c r="D72" s="5"/>
    </row>
    <row r="73" spans="2:4" s="1" customFormat="1" ht="20" customHeight="1" x14ac:dyDescent="0.2">
      <c r="B73" s="5"/>
      <c r="C73" s="5"/>
      <c r="D73" s="5"/>
    </row>
    <row r="74" spans="2:4" s="1" customFormat="1" ht="20" customHeight="1" x14ac:dyDescent="0.2">
      <c r="B74" s="5"/>
      <c r="C74" s="5"/>
      <c r="D74" s="5"/>
    </row>
    <row r="75" spans="2:4" s="1" customFormat="1" ht="20" customHeight="1" x14ac:dyDescent="0.2">
      <c r="B75" s="5"/>
      <c r="C75" s="5"/>
      <c r="D75" s="5"/>
    </row>
    <row r="76" spans="2:4" s="1" customFormat="1" ht="20" customHeight="1" x14ac:dyDescent="0.2">
      <c r="B76" s="5"/>
      <c r="C76" s="5"/>
      <c r="D76" s="5"/>
    </row>
    <row r="77" spans="2:4" s="1" customFormat="1" ht="20" customHeight="1" x14ac:dyDescent="0.2">
      <c r="B77" s="5"/>
      <c r="C77" s="5"/>
      <c r="D77" s="5"/>
    </row>
    <row r="78" spans="2:4" s="1" customFormat="1" ht="20" customHeight="1" x14ac:dyDescent="0.2">
      <c r="B78" s="5"/>
      <c r="C78" s="5"/>
      <c r="D78" s="5"/>
    </row>
    <row r="79" spans="2:4" s="1" customFormat="1" ht="20" customHeight="1" x14ac:dyDescent="0.2">
      <c r="B79" s="5"/>
      <c r="C79" s="5"/>
      <c r="D79" s="5"/>
    </row>
    <row r="80" spans="2:4" s="1" customFormat="1" ht="20" customHeight="1" x14ac:dyDescent="0.2">
      <c r="B80" s="5"/>
      <c r="C80" s="5"/>
      <c r="D80" s="5"/>
    </row>
    <row r="81" spans="2:4" s="1" customFormat="1" ht="20" customHeight="1" x14ac:dyDescent="0.2">
      <c r="B81" s="5"/>
      <c r="C81" s="5"/>
      <c r="D81" s="5"/>
    </row>
    <row r="82" spans="2:4" s="1" customFormat="1" ht="20" customHeight="1" x14ac:dyDescent="0.2">
      <c r="B82" s="5"/>
      <c r="C82" s="5"/>
      <c r="D82" s="5"/>
    </row>
    <row r="83" spans="2:4" s="1" customFormat="1" ht="20" customHeight="1" x14ac:dyDescent="0.2">
      <c r="B83" s="5"/>
      <c r="C83" s="5"/>
      <c r="D83" s="5"/>
    </row>
    <row r="84" spans="2:4" s="1" customFormat="1" ht="20" customHeight="1" x14ac:dyDescent="0.2">
      <c r="B84" s="5"/>
      <c r="C84" s="5"/>
      <c r="D84" s="5"/>
    </row>
    <row r="85" spans="2:4" s="1" customFormat="1" ht="20" customHeight="1" x14ac:dyDescent="0.2">
      <c r="B85" s="5"/>
      <c r="C85" s="5"/>
      <c r="D85" s="5"/>
    </row>
    <row r="86" spans="2:4" s="1" customFormat="1" ht="20" customHeight="1" x14ac:dyDescent="0.2">
      <c r="B86" s="5"/>
      <c r="C86" s="5"/>
      <c r="D86" s="5"/>
    </row>
    <row r="87" spans="2:4" s="1" customFormat="1" ht="20" customHeight="1" x14ac:dyDescent="0.2">
      <c r="B87" s="5"/>
      <c r="C87" s="5"/>
      <c r="D87" s="5"/>
    </row>
    <row r="88" spans="2:4" s="1" customFormat="1" ht="20" customHeight="1" x14ac:dyDescent="0.2">
      <c r="B88" s="5"/>
      <c r="C88" s="5"/>
      <c r="D88" s="5"/>
    </row>
    <row r="89" spans="2:4" s="1" customFormat="1" ht="20" customHeight="1" x14ac:dyDescent="0.2">
      <c r="B89" s="5"/>
      <c r="C89" s="5"/>
      <c r="D89" s="5"/>
    </row>
    <row r="90" spans="2:4" s="1" customFormat="1" ht="20" customHeight="1" x14ac:dyDescent="0.2">
      <c r="B90" s="5"/>
      <c r="C90" s="5"/>
      <c r="D90" s="5"/>
    </row>
    <row r="91" spans="2:4" s="1" customFormat="1" ht="20" customHeight="1" x14ac:dyDescent="0.2">
      <c r="B91" s="5"/>
      <c r="C91" s="5"/>
      <c r="D91" s="5"/>
    </row>
    <row r="92" spans="2:4" s="1" customFormat="1" ht="20" customHeight="1" x14ac:dyDescent="0.2">
      <c r="B92" s="5"/>
      <c r="C92" s="5"/>
      <c r="D92" s="5"/>
    </row>
    <row r="93" spans="2:4" s="1" customFormat="1" ht="20" customHeight="1" x14ac:dyDescent="0.2">
      <c r="B93" s="5"/>
      <c r="C93" s="5"/>
      <c r="D93" s="5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scale="8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183A-E523-1C46-B7DD-1D37F929B696}">
  <sheetPr>
    <pageSetUpPr fitToPage="1"/>
  </sheetPr>
  <dimension ref="A1:L88"/>
  <sheetViews>
    <sheetView showGridLines="0" zoomScale="139" workbookViewId="0">
      <selection activeCell="B13" sqref="B13"/>
    </sheetView>
  </sheetViews>
  <sheetFormatPr baseColWidth="10" defaultRowHeight="16" x14ac:dyDescent="0.2"/>
  <cols>
    <col min="1" max="1" width="6.5" style="2" customWidth="1"/>
    <col min="2" max="2" width="30.83203125" style="2" customWidth="1"/>
    <col min="3" max="6" width="10.83203125" style="6"/>
    <col min="7" max="7" width="6.6640625" style="2" customWidth="1"/>
    <col min="8" max="8" width="30.83203125" style="2" customWidth="1"/>
    <col min="9" max="12" width="10.83203125" style="6"/>
    <col min="13" max="16384" width="10.83203125" style="2"/>
  </cols>
  <sheetData>
    <row r="1" spans="1:12" s="1" customFormat="1" ht="20" customHeight="1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s="1" customFormat="1" ht="20" customHeight="1" x14ac:dyDescent="0.2">
      <c r="A2" s="33" t="s">
        <v>63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s="1" customFormat="1" ht="20" customHeight="1" x14ac:dyDescent="0.2">
      <c r="A3" s="35" t="s">
        <v>64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s="1" customFormat="1" ht="20" customHeight="1" x14ac:dyDescent="0.2">
      <c r="A4" s="36"/>
      <c r="B4" s="44"/>
      <c r="C4" s="45" t="s">
        <v>65</v>
      </c>
      <c r="D4" s="24" t="s">
        <v>66</v>
      </c>
      <c r="E4" s="46" t="s">
        <v>67</v>
      </c>
      <c r="F4" s="45" t="s">
        <v>68</v>
      </c>
      <c r="G4" s="53"/>
      <c r="H4" s="44"/>
      <c r="I4" s="47" t="s">
        <v>65</v>
      </c>
      <c r="J4" s="43" t="s">
        <v>66</v>
      </c>
      <c r="K4" s="43" t="s">
        <v>67</v>
      </c>
      <c r="L4" s="37" t="s">
        <v>68</v>
      </c>
    </row>
    <row r="5" spans="1:12" s="1" customFormat="1" ht="20" customHeight="1" x14ac:dyDescent="0.2">
      <c r="A5" s="30" t="s">
        <v>4</v>
      </c>
      <c r="B5" s="27"/>
      <c r="C5" s="45" t="s">
        <v>6</v>
      </c>
      <c r="D5" s="24" t="s">
        <v>6</v>
      </c>
      <c r="E5" s="46" t="s">
        <v>6</v>
      </c>
      <c r="F5" s="45" t="s">
        <v>6</v>
      </c>
      <c r="G5" s="54" t="s">
        <v>4</v>
      </c>
      <c r="H5" s="27"/>
      <c r="I5" s="45" t="s">
        <v>6</v>
      </c>
      <c r="J5" s="24" t="s">
        <v>6</v>
      </c>
      <c r="K5" s="24" t="s">
        <v>6</v>
      </c>
      <c r="L5" s="25" t="s">
        <v>6</v>
      </c>
    </row>
    <row r="6" spans="1:12" s="1" customFormat="1" ht="20" customHeight="1" x14ac:dyDescent="0.2">
      <c r="A6" s="38" t="s">
        <v>5</v>
      </c>
      <c r="B6" s="27" t="s">
        <v>71</v>
      </c>
      <c r="C6" s="39">
        <v>1380</v>
      </c>
      <c r="D6" s="20">
        <v>920</v>
      </c>
      <c r="E6" s="39">
        <v>1380</v>
      </c>
      <c r="F6" s="48">
        <v>920</v>
      </c>
      <c r="G6" s="55" t="s">
        <v>5</v>
      </c>
      <c r="H6" s="27" t="s">
        <v>72</v>
      </c>
      <c r="I6" s="48">
        <v>6235</v>
      </c>
      <c r="J6" s="20">
        <v>6235</v>
      </c>
      <c r="K6" s="20">
        <v>6319</v>
      </c>
      <c r="L6" s="16">
        <v>4046</v>
      </c>
    </row>
    <row r="7" spans="1:12" s="1" customFormat="1" ht="20" customHeight="1" x14ac:dyDescent="0.2">
      <c r="A7" s="40">
        <v>1</v>
      </c>
      <c r="B7" s="27" t="s">
        <v>10</v>
      </c>
      <c r="C7" s="41" t="s">
        <v>28</v>
      </c>
      <c r="D7" s="20">
        <v>315</v>
      </c>
      <c r="E7" s="41" t="s">
        <v>28</v>
      </c>
      <c r="F7" s="52" t="s">
        <v>28</v>
      </c>
      <c r="G7" s="56">
        <v>1</v>
      </c>
      <c r="H7" s="27" t="s">
        <v>10</v>
      </c>
      <c r="I7" s="48">
        <v>145</v>
      </c>
      <c r="J7" s="20"/>
      <c r="K7" s="20">
        <v>61</v>
      </c>
      <c r="L7" s="16">
        <v>1874</v>
      </c>
    </row>
    <row r="8" spans="1:12" s="1" customFormat="1" ht="20" customHeight="1" x14ac:dyDescent="0.2">
      <c r="A8" s="30">
        <v>1</v>
      </c>
      <c r="B8" s="27" t="s">
        <v>70</v>
      </c>
      <c r="C8" s="7">
        <f>I6+I7-C6</f>
        <v>5000</v>
      </c>
      <c r="D8" s="21">
        <f>J6+J7-D6-D7</f>
        <v>5000</v>
      </c>
      <c r="E8" s="7">
        <f t="shared" ref="D8:F8" si="0">K6+K7-E6</f>
        <v>5000</v>
      </c>
      <c r="F8" s="49">
        <f t="shared" si="0"/>
        <v>5000</v>
      </c>
      <c r="G8" s="56"/>
      <c r="H8" s="51"/>
      <c r="I8" s="49"/>
      <c r="J8" s="21"/>
      <c r="K8" s="21"/>
      <c r="L8" s="17"/>
    </row>
    <row r="9" spans="1:12" s="1" customFormat="1" ht="20" customHeight="1" thickBot="1" x14ac:dyDescent="0.25">
      <c r="A9" s="30"/>
      <c r="B9" s="27"/>
      <c r="C9" s="8">
        <f>SUM(C6:C8)</f>
        <v>6380</v>
      </c>
      <c r="D9" s="22">
        <f t="shared" ref="D9:F9" si="1">SUM(D6:D8)</f>
        <v>6235</v>
      </c>
      <c r="E9" s="8">
        <f t="shared" si="1"/>
        <v>6380</v>
      </c>
      <c r="F9" s="50">
        <f t="shared" si="1"/>
        <v>5920</v>
      </c>
      <c r="G9" s="56"/>
      <c r="H9" s="51"/>
      <c r="I9" s="50">
        <f>SUM(I6:I8)</f>
        <v>6380</v>
      </c>
      <c r="J9" s="22">
        <f t="shared" ref="J9:L9" si="2">SUM(J6:J8)</f>
        <v>6235</v>
      </c>
      <c r="K9" s="22">
        <f t="shared" si="2"/>
        <v>6380</v>
      </c>
      <c r="L9" s="18">
        <f t="shared" si="2"/>
        <v>5920</v>
      </c>
    </row>
    <row r="10" spans="1:12" s="1" customFormat="1" ht="20" customHeight="1" thickTop="1" x14ac:dyDescent="0.2">
      <c r="A10" s="30"/>
      <c r="B10" s="27"/>
      <c r="C10" s="39"/>
      <c r="D10" s="20"/>
      <c r="E10" s="39"/>
      <c r="F10" s="48"/>
      <c r="G10" s="56"/>
      <c r="H10" s="27"/>
      <c r="I10" s="48"/>
      <c r="J10" s="20"/>
      <c r="K10" s="20"/>
      <c r="L10" s="16"/>
    </row>
    <row r="11" spans="1:12" s="1" customFormat="1" ht="20" customHeight="1" x14ac:dyDescent="0.2">
      <c r="A11" s="42"/>
      <c r="B11" s="29"/>
      <c r="C11" s="7"/>
      <c r="D11" s="21"/>
      <c r="E11" s="7"/>
      <c r="F11" s="49"/>
      <c r="G11" s="57">
        <v>36892</v>
      </c>
      <c r="H11" s="29" t="s">
        <v>69</v>
      </c>
      <c r="I11" s="49">
        <v>5000</v>
      </c>
      <c r="J11" s="21">
        <v>5000</v>
      </c>
      <c r="K11" s="21">
        <v>5000</v>
      </c>
      <c r="L11" s="17">
        <v>5000</v>
      </c>
    </row>
    <row r="12" spans="1:12" s="1" customFormat="1" ht="20" customHeight="1" x14ac:dyDescent="0.2">
      <c r="C12" s="5"/>
      <c r="D12" s="5"/>
      <c r="E12" s="5"/>
      <c r="F12" s="5"/>
      <c r="I12" s="5"/>
      <c r="J12" s="5"/>
      <c r="K12" s="5"/>
      <c r="L12" s="5"/>
    </row>
    <row r="13" spans="1:12" s="1" customFormat="1" ht="20" customHeight="1" x14ac:dyDescent="0.2">
      <c r="C13" s="5"/>
      <c r="D13" s="5"/>
      <c r="E13" s="5"/>
      <c r="F13" s="5"/>
      <c r="I13" s="5"/>
      <c r="J13" s="5"/>
      <c r="K13" s="5"/>
      <c r="L13" s="5"/>
    </row>
    <row r="14" spans="1:12" s="1" customFormat="1" ht="20" customHeight="1" x14ac:dyDescent="0.2">
      <c r="C14" s="5"/>
      <c r="D14" s="5"/>
      <c r="E14" s="5"/>
      <c r="F14" s="5"/>
      <c r="I14" s="5"/>
      <c r="J14" s="5"/>
      <c r="K14" s="5"/>
      <c r="L14" s="5"/>
    </row>
    <row r="15" spans="1:12" s="1" customFormat="1" ht="20" customHeight="1" x14ac:dyDescent="0.2">
      <c r="C15" s="5"/>
      <c r="D15" s="5"/>
      <c r="E15" s="5"/>
      <c r="F15" s="5"/>
      <c r="I15" s="5"/>
      <c r="J15" s="5"/>
      <c r="K15" s="5"/>
      <c r="L15" s="5"/>
    </row>
    <row r="16" spans="1:12" s="1" customFormat="1" ht="20" customHeight="1" x14ac:dyDescent="0.2">
      <c r="C16" s="5"/>
      <c r="D16" s="5"/>
      <c r="E16" s="5"/>
      <c r="F16" s="5"/>
      <c r="I16" s="5"/>
      <c r="J16" s="5"/>
      <c r="K16" s="5"/>
      <c r="L16" s="5"/>
    </row>
    <row r="17" spans="3:12" s="1" customFormat="1" ht="20" customHeight="1" x14ac:dyDescent="0.2">
      <c r="C17" s="5"/>
      <c r="D17" s="5"/>
      <c r="E17" s="5"/>
      <c r="F17" s="5"/>
      <c r="I17" s="5"/>
      <c r="J17" s="5"/>
      <c r="K17" s="5"/>
      <c r="L17" s="5"/>
    </row>
    <row r="18" spans="3:12" s="1" customFormat="1" ht="20" customHeight="1" x14ac:dyDescent="0.2">
      <c r="C18" s="5"/>
      <c r="D18" s="5"/>
      <c r="E18" s="5"/>
      <c r="F18" s="5"/>
      <c r="I18" s="5"/>
      <c r="J18" s="5"/>
      <c r="K18" s="5"/>
      <c r="L18" s="5"/>
    </row>
    <row r="19" spans="3:12" s="1" customFormat="1" ht="20" customHeight="1" x14ac:dyDescent="0.2">
      <c r="C19" s="5"/>
      <c r="D19" s="5"/>
      <c r="E19" s="5"/>
      <c r="F19" s="5"/>
      <c r="I19" s="5"/>
      <c r="J19" s="5"/>
      <c r="K19" s="5"/>
      <c r="L19" s="5"/>
    </row>
    <row r="20" spans="3:12" s="1" customFormat="1" ht="20" customHeight="1" x14ac:dyDescent="0.2">
      <c r="C20" s="5"/>
      <c r="D20" s="5"/>
      <c r="E20" s="5"/>
      <c r="F20" s="5"/>
      <c r="I20" s="5"/>
      <c r="J20" s="5"/>
      <c r="K20" s="5"/>
      <c r="L20" s="5"/>
    </row>
    <row r="21" spans="3:12" s="1" customFormat="1" ht="20" customHeight="1" x14ac:dyDescent="0.2">
      <c r="C21" s="5"/>
      <c r="D21" s="5"/>
      <c r="E21" s="5"/>
      <c r="F21" s="5"/>
      <c r="I21" s="5"/>
      <c r="J21" s="5"/>
      <c r="K21" s="5"/>
      <c r="L21" s="5"/>
    </row>
    <row r="22" spans="3:12" s="1" customFormat="1" ht="20" customHeight="1" x14ac:dyDescent="0.2">
      <c r="C22" s="5"/>
      <c r="D22" s="5"/>
      <c r="E22" s="5"/>
      <c r="F22" s="5"/>
      <c r="I22" s="5"/>
      <c r="J22" s="5"/>
      <c r="K22" s="5"/>
      <c r="L22" s="5"/>
    </row>
    <row r="23" spans="3:12" s="1" customFormat="1" ht="20" customHeight="1" x14ac:dyDescent="0.2">
      <c r="C23" s="5"/>
      <c r="D23" s="5"/>
      <c r="E23" s="5"/>
      <c r="F23" s="5"/>
      <c r="I23" s="5"/>
      <c r="J23" s="5"/>
      <c r="K23" s="5"/>
      <c r="L23" s="5"/>
    </row>
    <row r="24" spans="3:12" s="1" customFormat="1" ht="20" customHeight="1" x14ac:dyDescent="0.2">
      <c r="C24" s="5"/>
      <c r="D24" s="5"/>
      <c r="E24" s="5"/>
      <c r="F24" s="5"/>
      <c r="I24" s="5"/>
      <c r="J24" s="5"/>
      <c r="K24" s="5"/>
      <c r="L24" s="5"/>
    </row>
    <row r="25" spans="3:12" s="1" customFormat="1" ht="20" customHeight="1" x14ac:dyDescent="0.2">
      <c r="C25" s="5"/>
      <c r="D25" s="5"/>
      <c r="E25" s="5"/>
      <c r="F25" s="5"/>
      <c r="I25" s="5"/>
      <c r="J25" s="5"/>
      <c r="K25" s="5"/>
      <c r="L25" s="5"/>
    </row>
    <row r="26" spans="3:12" s="1" customFormat="1" ht="20" customHeight="1" x14ac:dyDescent="0.2">
      <c r="C26" s="5"/>
      <c r="D26" s="5"/>
      <c r="E26" s="5"/>
      <c r="F26" s="5"/>
      <c r="I26" s="5"/>
      <c r="J26" s="5"/>
      <c r="K26" s="5"/>
      <c r="L26" s="5"/>
    </row>
    <row r="27" spans="3:12" s="1" customFormat="1" ht="20" customHeight="1" x14ac:dyDescent="0.2">
      <c r="C27" s="5"/>
      <c r="D27" s="5"/>
      <c r="E27" s="5"/>
      <c r="F27" s="5"/>
      <c r="I27" s="5"/>
      <c r="J27" s="5"/>
      <c r="K27" s="5"/>
      <c r="L27" s="5"/>
    </row>
    <row r="28" spans="3:12" s="1" customFormat="1" ht="20" customHeight="1" x14ac:dyDescent="0.2">
      <c r="C28" s="5"/>
      <c r="D28" s="5"/>
      <c r="E28" s="5"/>
      <c r="F28" s="5"/>
      <c r="I28" s="5"/>
      <c r="J28" s="5"/>
      <c r="K28" s="5"/>
      <c r="L28" s="5"/>
    </row>
    <row r="29" spans="3:12" s="1" customFormat="1" ht="20" customHeight="1" x14ac:dyDescent="0.2">
      <c r="C29" s="5"/>
      <c r="D29" s="5"/>
      <c r="E29" s="5"/>
      <c r="F29" s="5"/>
      <c r="I29" s="5"/>
      <c r="J29" s="5"/>
      <c r="K29" s="5"/>
      <c r="L29" s="5"/>
    </row>
    <row r="30" spans="3:12" s="1" customFormat="1" ht="20" customHeight="1" x14ac:dyDescent="0.2">
      <c r="C30" s="5"/>
      <c r="D30" s="5"/>
      <c r="E30" s="5"/>
      <c r="F30" s="5"/>
      <c r="I30" s="5"/>
      <c r="J30" s="5"/>
      <c r="K30" s="5"/>
      <c r="L30" s="5"/>
    </row>
    <row r="31" spans="3:12" s="1" customFormat="1" ht="20" customHeight="1" x14ac:dyDescent="0.2">
      <c r="C31" s="5"/>
      <c r="D31" s="5"/>
      <c r="E31" s="5"/>
      <c r="F31" s="5"/>
      <c r="I31" s="5"/>
      <c r="J31" s="5"/>
      <c r="K31" s="5"/>
      <c r="L31" s="5"/>
    </row>
    <row r="32" spans="3:12" s="1" customFormat="1" ht="20" customHeight="1" x14ac:dyDescent="0.2">
      <c r="C32" s="5"/>
      <c r="D32" s="5"/>
      <c r="E32" s="5"/>
      <c r="F32" s="5"/>
      <c r="I32" s="5"/>
      <c r="J32" s="5"/>
      <c r="K32" s="5"/>
      <c r="L32" s="5"/>
    </row>
    <row r="33" spans="3:12" s="1" customFormat="1" ht="20" customHeight="1" x14ac:dyDescent="0.2">
      <c r="C33" s="5"/>
      <c r="D33" s="5"/>
      <c r="E33" s="5"/>
      <c r="F33" s="5"/>
      <c r="I33" s="5"/>
      <c r="J33" s="5"/>
      <c r="K33" s="5"/>
      <c r="L33" s="5"/>
    </row>
    <row r="34" spans="3:12" s="1" customFormat="1" ht="20" customHeight="1" x14ac:dyDescent="0.2">
      <c r="C34" s="5"/>
      <c r="D34" s="5"/>
      <c r="E34" s="5"/>
      <c r="F34" s="5"/>
      <c r="I34" s="5"/>
      <c r="J34" s="5"/>
      <c r="K34" s="5"/>
      <c r="L34" s="5"/>
    </row>
    <row r="35" spans="3:12" s="1" customFormat="1" ht="20" customHeight="1" x14ac:dyDescent="0.2">
      <c r="C35" s="5"/>
      <c r="D35" s="5"/>
      <c r="E35" s="5"/>
      <c r="F35" s="5"/>
      <c r="I35" s="5"/>
      <c r="J35" s="5"/>
      <c r="K35" s="5"/>
      <c r="L35" s="5"/>
    </row>
    <row r="36" spans="3:12" s="1" customFormat="1" ht="20" customHeight="1" x14ac:dyDescent="0.2">
      <c r="C36" s="5"/>
      <c r="D36" s="5"/>
      <c r="E36" s="5"/>
      <c r="F36" s="5"/>
      <c r="I36" s="5"/>
      <c r="J36" s="5"/>
      <c r="K36" s="5"/>
      <c r="L36" s="5"/>
    </row>
    <row r="37" spans="3:12" s="1" customFormat="1" ht="20" customHeight="1" x14ac:dyDescent="0.2">
      <c r="C37" s="5"/>
      <c r="D37" s="5"/>
      <c r="E37" s="5"/>
      <c r="F37" s="5"/>
      <c r="I37" s="5"/>
      <c r="J37" s="5"/>
      <c r="K37" s="5"/>
      <c r="L37" s="5"/>
    </row>
    <row r="38" spans="3:12" s="1" customFormat="1" ht="20" customHeight="1" x14ac:dyDescent="0.2">
      <c r="C38" s="5"/>
      <c r="D38" s="5"/>
      <c r="E38" s="5"/>
      <c r="F38" s="5"/>
      <c r="I38" s="5"/>
      <c r="J38" s="5"/>
      <c r="K38" s="5"/>
      <c r="L38" s="5"/>
    </row>
    <row r="39" spans="3:12" s="1" customFormat="1" ht="20" customHeight="1" x14ac:dyDescent="0.2">
      <c r="C39" s="5"/>
      <c r="D39" s="5"/>
      <c r="E39" s="5"/>
      <c r="F39" s="5"/>
      <c r="I39" s="5"/>
      <c r="J39" s="5"/>
      <c r="K39" s="5"/>
      <c r="L39" s="5"/>
    </row>
    <row r="40" spans="3:12" s="1" customFormat="1" ht="20" customHeight="1" x14ac:dyDescent="0.2">
      <c r="C40" s="5"/>
      <c r="D40" s="5"/>
      <c r="E40" s="5"/>
      <c r="F40" s="5"/>
      <c r="I40" s="5"/>
      <c r="J40" s="5"/>
      <c r="K40" s="5"/>
      <c r="L40" s="5"/>
    </row>
    <row r="41" spans="3:12" s="1" customFormat="1" ht="20" customHeight="1" x14ac:dyDescent="0.2">
      <c r="C41" s="5"/>
      <c r="D41" s="5"/>
      <c r="E41" s="5"/>
      <c r="F41" s="5"/>
      <c r="I41" s="5"/>
      <c r="J41" s="5"/>
      <c r="K41" s="5"/>
      <c r="L41" s="5"/>
    </row>
    <row r="42" spans="3:12" s="1" customFormat="1" ht="20" customHeight="1" x14ac:dyDescent="0.2">
      <c r="C42" s="5"/>
      <c r="D42" s="5"/>
      <c r="E42" s="5"/>
      <c r="F42" s="5"/>
      <c r="I42" s="5"/>
      <c r="J42" s="5"/>
      <c r="K42" s="5"/>
      <c r="L42" s="5"/>
    </row>
    <row r="43" spans="3:12" s="1" customFormat="1" ht="20" customHeight="1" x14ac:dyDescent="0.2">
      <c r="C43" s="5"/>
      <c r="D43" s="5"/>
      <c r="E43" s="5"/>
      <c r="F43" s="5"/>
      <c r="I43" s="5"/>
      <c r="J43" s="5"/>
      <c r="K43" s="5"/>
      <c r="L43" s="5"/>
    </row>
    <row r="44" spans="3:12" s="1" customFormat="1" ht="20" customHeight="1" x14ac:dyDescent="0.2">
      <c r="C44" s="5"/>
      <c r="D44" s="5"/>
      <c r="E44" s="5"/>
      <c r="F44" s="5"/>
      <c r="I44" s="5"/>
      <c r="J44" s="5"/>
      <c r="K44" s="5"/>
      <c r="L44" s="5"/>
    </row>
    <row r="45" spans="3:12" s="1" customFormat="1" ht="20" customHeight="1" x14ac:dyDescent="0.2">
      <c r="C45" s="5"/>
      <c r="D45" s="5"/>
      <c r="E45" s="5"/>
      <c r="F45" s="5"/>
      <c r="I45" s="5"/>
      <c r="J45" s="5"/>
      <c r="K45" s="5"/>
      <c r="L45" s="5"/>
    </row>
    <row r="46" spans="3:12" s="1" customFormat="1" ht="20" customHeight="1" x14ac:dyDescent="0.2">
      <c r="C46" s="5"/>
      <c r="D46" s="5"/>
      <c r="E46" s="5"/>
      <c r="F46" s="5"/>
      <c r="I46" s="5"/>
      <c r="J46" s="5"/>
      <c r="K46" s="5"/>
      <c r="L46" s="5"/>
    </row>
    <row r="47" spans="3:12" s="1" customFormat="1" ht="20" customHeight="1" x14ac:dyDescent="0.2">
      <c r="C47" s="5"/>
      <c r="D47" s="5"/>
      <c r="E47" s="5"/>
      <c r="F47" s="5"/>
      <c r="I47" s="5"/>
      <c r="J47" s="5"/>
      <c r="K47" s="5"/>
      <c r="L47" s="5"/>
    </row>
    <row r="48" spans="3:12" s="1" customFormat="1" ht="20" customHeight="1" x14ac:dyDescent="0.2">
      <c r="C48" s="5"/>
      <c r="D48" s="5"/>
      <c r="E48" s="5"/>
      <c r="F48" s="5"/>
      <c r="I48" s="5"/>
      <c r="J48" s="5"/>
      <c r="K48" s="5"/>
      <c r="L48" s="5"/>
    </row>
    <row r="49" spans="3:12" s="1" customFormat="1" ht="20" customHeight="1" x14ac:dyDescent="0.2">
      <c r="C49" s="5"/>
      <c r="D49" s="5"/>
      <c r="E49" s="5"/>
      <c r="F49" s="5"/>
      <c r="I49" s="5"/>
      <c r="J49" s="5"/>
      <c r="K49" s="5"/>
      <c r="L49" s="5"/>
    </row>
    <row r="50" spans="3:12" s="1" customFormat="1" ht="20" customHeight="1" x14ac:dyDescent="0.2">
      <c r="C50" s="5"/>
      <c r="D50" s="5"/>
      <c r="E50" s="5"/>
      <c r="F50" s="5"/>
      <c r="I50" s="5"/>
      <c r="J50" s="5"/>
      <c r="K50" s="5"/>
      <c r="L50" s="5"/>
    </row>
    <row r="51" spans="3:12" s="1" customFormat="1" ht="20" customHeight="1" x14ac:dyDescent="0.2">
      <c r="C51" s="5"/>
      <c r="D51" s="5"/>
      <c r="E51" s="5"/>
      <c r="F51" s="5"/>
      <c r="I51" s="5"/>
      <c r="J51" s="5"/>
      <c r="K51" s="5"/>
      <c r="L51" s="5"/>
    </row>
    <row r="52" spans="3:12" s="1" customFormat="1" ht="20" customHeight="1" x14ac:dyDescent="0.2">
      <c r="C52" s="5"/>
      <c r="D52" s="5"/>
      <c r="E52" s="5"/>
      <c r="F52" s="5"/>
      <c r="I52" s="5"/>
      <c r="J52" s="5"/>
      <c r="K52" s="5"/>
      <c r="L52" s="5"/>
    </row>
    <row r="53" spans="3:12" s="1" customFormat="1" ht="20" customHeight="1" x14ac:dyDescent="0.2">
      <c r="C53" s="5"/>
      <c r="D53" s="5"/>
      <c r="E53" s="5"/>
      <c r="F53" s="5"/>
      <c r="I53" s="5"/>
      <c r="J53" s="5"/>
      <c r="K53" s="5"/>
      <c r="L53" s="5"/>
    </row>
    <row r="54" spans="3:12" s="1" customFormat="1" ht="20" customHeight="1" x14ac:dyDescent="0.2">
      <c r="C54" s="5"/>
      <c r="D54" s="5"/>
      <c r="E54" s="5"/>
      <c r="F54" s="5"/>
      <c r="I54" s="5"/>
      <c r="J54" s="5"/>
      <c r="K54" s="5"/>
      <c r="L54" s="5"/>
    </row>
    <row r="55" spans="3:12" s="1" customFormat="1" ht="20" customHeight="1" x14ac:dyDescent="0.2">
      <c r="C55" s="5"/>
      <c r="D55" s="5"/>
      <c r="E55" s="5"/>
      <c r="F55" s="5"/>
      <c r="I55" s="5"/>
      <c r="J55" s="5"/>
      <c r="K55" s="5"/>
      <c r="L55" s="5"/>
    </row>
    <row r="56" spans="3:12" s="1" customFormat="1" ht="20" customHeight="1" x14ac:dyDescent="0.2">
      <c r="C56" s="5"/>
      <c r="D56" s="5"/>
      <c r="E56" s="5"/>
      <c r="F56" s="5"/>
      <c r="I56" s="5"/>
      <c r="J56" s="5"/>
      <c r="K56" s="5"/>
      <c r="L56" s="5"/>
    </row>
    <row r="57" spans="3:12" s="1" customFormat="1" ht="20" customHeight="1" x14ac:dyDescent="0.2">
      <c r="C57" s="5"/>
      <c r="D57" s="5"/>
      <c r="E57" s="5"/>
      <c r="F57" s="5"/>
      <c r="I57" s="5"/>
      <c r="J57" s="5"/>
      <c r="K57" s="5"/>
      <c r="L57" s="5"/>
    </row>
    <row r="58" spans="3:12" s="1" customFormat="1" ht="20" customHeight="1" x14ac:dyDescent="0.2">
      <c r="C58" s="5"/>
      <c r="D58" s="5"/>
      <c r="E58" s="5"/>
      <c r="F58" s="5"/>
      <c r="I58" s="5"/>
      <c r="J58" s="5"/>
      <c r="K58" s="5"/>
      <c r="L58" s="5"/>
    </row>
    <row r="59" spans="3:12" s="1" customFormat="1" ht="20" customHeight="1" x14ac:dyDescent="0.2">
      <c r="C59" s="5"/>
      <c r="D59" s="5"/>
      <c r="E59" s="5"/>
      <c r="F59" s="5"/>
      <c r="I59" s="5"/>
      <c r="J59" s="5"/>
      <c r="K59" s="5"/>
      <c r="L59" s="5"/>
    </row>
    <row r="60" spans="3:12" s="1" customFormat="1" ht="20" customHeight="1" x14ac:dyDescent="0.2">
      <c r="C60" s="5"/>
      <c r="D60" s="5"/>
      <c r="E60" s="5"/>
      <c r="F60" s="5"/>
      <c r="I60" s="5"/>
      <c r="J60" s="5"/>
      <c r="K60" s="5"/>
      <c r="L60" s="5"/>
    </row>
    <row r="61" spans="3:12" s="1" customFormat="1" ht="20" customHeight="1" x14ac:dyDescent="0.2">
      <c r="C61" s="5"/>
      <c r="D61" s="5"/>
      <c r="E61" s="5"/>
      <c r="F61" s="5"/>
      <c r="I61" s="5"/>
      <c r="J61" s="5"/>
      <c r="K61" s="5"/>
      <c r="L61" s="5"/>
    </row>
    <row r="62" spans="3:12" s="1" customFormat="1" ht="20" customHeight="1" x14ac:dyDescent="0.2">
      <c r="C62" s="5"/>
      <c r="D62" s="5"/>
      <c r="E62" s="5"/>
      <c r="F62" s="5"/>
      <c r="I62" s="5"/>
      <c r="J62" s="5"/>
      <c r="K62" s="5"/>
      <c r="L62" s="5"/>
    </row>
    <row r="63" spans="3:12" s="1" customFormat="1" ht="20" customHeight="1" x14ac:dyDescent="0.2">
      <c r="C63" s="5"/>
      <c r="D63" s="5"/>
      <c r="E63" s="5"/>
      <c r="F63" s="5"/>
      <c r="I63" s="5"/>
      <c r="J63" s="5"/>
      <c r="K63" s="5"/>
      <c r="L63" s="5"/>
    </row>
    <row r="64" spans="3:12" s="1" customFormat="1" ht="20" customHeight="1" x14ac:dyDescent="0.2">
      <c r="C64" s="5"/>
      <c r="D64" s="5"/>
      <c r="E64" s="5"/>
      <c r="F64" s="5"/>
      <c r="I64" s="5"/>
      <c r="J64" s="5"/>
      <c r="K64" s="5"/>
      <c r="L64" s="5"/>
    </row>
    <row r="65" spans="3:12" s="1" customFormat="1" ht="20" customHeight="1" x14ac:dyDescent="0.2">
      <c r="C65" s="5"/>
      <c r="D65" s="5"/>
      <c r="E65" s="5"/>
      <c r="F65" s="5"/>
      <c r="I65" s="5"/>
      <c r="J65" s="5"/>
      <c r="K65" s="5"/>
      <c r="L65" s="5"/>
    </row>
    <row r="66" spans="3:12" s="1" customFormat="1" ht="20" customHeight="1" x14ac:dyDescent="0.2">
      <c r="C66" s="5"/>
      <c r="D66" s="5"/>
      <c r="E66" s="5"/>
      <c r="F66" s="5"/>
      <c r="I66" s="5"/>
      <c r="J66" s="5"/>
      <c r="K66" s="5"/>
      <c r="L66" s="5"/>
    </row>
    <row r="67" spans="3:12" s="1" customFormat="1" ht="20" customHeight="1" x14ac:dyDescent="0.2">
      <c r="C67" s="5"/>
      <c r="D67" s="5"/>
      <c r="E67" s="5"/>
      <c r="F67" s="5"/>
      <c r="I67" s="5"/>
      <c r="J67" s="5"/>
      <c r="K67" s="5"/>
      <c r="L67" s="5"/>
    </row>
    <row r="68" spans="3:12" s="1" customFormat="1" ht="20" customHeight="1" x14ac:dyDescent="0.2">
      <c r="C68" s="5"/>
      <c r="D68" s="5"/>
      <c r="E68" s="5"/>
      <c r="F68" s="5"/>
      <c r="I68" s="5"/>
      <c r="J68" s="5"/>
      <c r="K68" s="5"/>
      <c r="L68" s="5"/>
    </row>
    <row r="69" spans="3:12" s="1" customFormat="1" ht="20" customHeight="1" x14ac:dyDescent="0.2">
      <c r="C69" s="5"/>
      <c r="D69" s="5"/>
      <c r="E69" s="5"/>
      <c r="F69" s="5"/>
      <c r="I69" s="5"/>
      <c r="J69" s="5"/>
      <c r="K69" s="5"/>
      <c r="L69" s="5"/>
    </row>
    <row r="70" spans="3:12" s="1" customFormat="1" ht="20" customHeight="1" x14ac:dyDescent="0.2">
      <c r="C70" s="5"/>
      <c r="D70" s="5"/>
      <c r="E70" s="5"/>
      <c r="F70" s="5"/>
      <c r="I70" s="5"/>
      <c r="J70" s="5"/>
      <c r="K70" s="5"/>
      <c r="L70" s="5"/>
    </row>
    <row r="71" spans="3:12" s="1" customFormat="1" ht="20" customHeight="1" x14ac:dyDescent="0.2">
      <c r="C71" s="5"/>
      <c r="D71" s="5"/>
      <c r="E71" s="5"/>
      <c r="F71" s="5"/>
      <c r="I71" s="5"/>
      <c r="J71" s="5"/>
      <c r="K71" s="5"/>
      <c r="L71" s="5"/>
    </row>
    <row r="72" spans="3:12" s="1" customFormat="1" ht="20" customHeight="1" x14ac:dyDescent="0.2">
      <c r="C72" s="5"/>
      <c r="D72" s="5"/>
      <c r="E72" s="5"/>
      <c r="F72" s="5"/>
      <c r="I72" s="5"/>
      <c r="J72" s="5"/>
      <c r="K72" s="5"/>
      <c r="L72" s="5"/>
    </row>
    <row r="73" spans="3:12" s="1" customFormat="1" ht="20" customHeight="1" x14ac:dyDescent="0.2">
      <c r="C73" s="5"/>
      <c r="D73" s="5"/>
      <c r="E73" s="5"/>
      <c r="F73" s="5"/>
      <c r="I73" s="5"/>
      <c r="J73" s="5"/>
      <c r="K73" s="5"/>
      <c r="L73" s="5"/>
    </row>
    <row r="74" spans="3:12" s="1" customFormat="1" ht="20" customHeight="1" x14ac:dyDescent="0.2">
      <c r="C74" s="5"/>
      <c r="D74" s="5"/>
      <c r="E74" s="5"/>
      <c r="F74" s="5"/>
      <c r="I74" s="5"/>
      <c r="J74" s="5"/>
      <c r="K74" s="5"/>
      <c r="L74" s="5"/>
    </row>
    <row r="75" spans="3:12" s="1" customFormat="1" ht="20" customHeight="1" x14ac:dyDescent="0.2">
      <c r="C75" s="5"/>
      <c r="D75" s="5"/>
      <c r="E75" s="5"/>
      <c r="F75" s="5"/>
      <c r="I75" s="5"/>
      <c r="J75" s="5"/>
      <c r="K75" s="5"/>
      <c r="L75" s="5"/>
    </row>
    <row r="76" spans="3:12" s="1" customFormat="1" ht="20" customHeight="1" x14ac:dyDescent="0.2">
      <c r="C76" s="5"/>
      <c r="D76" s="5"/>
      <c r="E76" s="5"/>
      <c r="F76" s="5"/>
      <c r="I76" s="5"/>
      <c r="J76" s="5"/>
      <c r="K76" s="5"/>
      <c r="L76" s="5"/>
    </row>
    <row r="77" spans="3:12" s="1" customFormat="1" ht="20" customHeight="1" x14ac:dyDescent="0.2">
      <c r="C77" s="5"/>
      <c r="D77" s="5"/>
      <c r="E77" s="5"/>
      <c r="F77" s="5"/>
      <c r="I77" s="5"/>
      <c r="J77" s="5"/>
      <c r="K77" s="5"/>
      <c r="L77" s="5"/>
    </row>
    <row r="78" spans="3:12" s="1" customFormat="1" ht="20" customHeight="1" x14ac:dyDescent="0.2">
      <c r="C78" s="5"/>
      <c r="D78" s="5"/>
      <c r="E78" s="5"/>
      <c r="F78" s="5"/>
      <c r="I78" s="5"/>
      <c r="J78" s="5"/>
      <c r="K78" s="5"/>
      <c r="L78" s="5"/>
    </row>
    <row r="79" spans="3:12" s="1" customFormat="1" ht="20" customHeight="1" x14ac:dyDescent="0.2">
      <c r="C79" s="5"/>
      <c r="D79" s="5"/>
      <c r="E79" s="5"/>
      <c r="F79" s="5"/>
      <c r="I79" s="5"/>
      <c r="J79" s="5"/>
      <c r="K79" s="5"/>
      <c r="L79" s="5"/>
    </row>
    <row r="80" spans="3:12" s="1" customFormat="1" ht="20" customHeight="1" x14ac:dyDescent="0.2">
      <c r="C80" s="5"/>
      <c r="D80" s="5"/>
      <c r="E80" s="5"/>
      <c r="F80" s="5"/>
      <c r="I80" s="5"/>
      <c r="J80" s="5"/>
      <c r="K80" s="5"/>
      <c r="L80" s="5"/>
    </row>
    <row r="81" spans="3:12" s="1" customFormat="1" ht="20" customHeight="1" x14ac:dyDescent="0.2">
      <c r="C81" s="5"/>
      <c r="D81" s="5"/>
      <c r="E81" s="5"/>
      <c r="F81" s="5"/>
      <c r="I81" s="5"/>
      <c r="J81" s="5"/>
      <c r="K81" s="5"/>
      <c r="L81" s="5"/>
    </row>
    <row r="82" spans="3:12" s="1" customFormat="1" ht="20" customHeight="1" x14ac:dyDescent="0.2">
      <c r="C82" s="5"/>
      <c r="D82" s="5"/>
      <c r="E82" s="5"/>
      <c r="F82" s="5"/>
      <c r="I82" s="5"/>
      <c r="J82" s="5"/>
      <c r="K82" s="5"/>
      <c r="L82" s="5"/>
    </row>
    <row r="83" spans="3:12" s="1" customFormat="1" ht="20" customHeight="1" x14ac:dyDescent="0.2">
      <c r="C83" s="5"/>
      <c r="D83" s="5"/>
      <c r="E83" s="5"/>
      <c r="F83" s="5"/>
      <c r="I83" s="5"/>
      <c r="J83" s="5"/>
      <c r="K83" s="5"/>
      <c r="L83" s="5"/>
    </row>
    <row r="84" spans="3:12" s="1" customFormat="1" ht="20" customHeight="1" x14ac:dyDescent="0.2">
      <c r="C84" s="5"/>
      <c r="D84" s="5"/>
      <c r="E84" s="5"/>
      <c r="F84" s="5"/>
      <c r="I84" s="5"/>
      <c r="J84" s="5"/>
      <c r="K84" s="5"/>
      <c r="L84" s="5"/>
    </row>
    <row r="85" spans="3:12" s="1" customFormat="1" ht="20" customHeight="1" x14ac:dyDescent="0.2">
      <c r="C85" s="5"/>
      <c r="D85" s="5"/>
      <c r="E85" s="5"/>
      <c r="F85" s="5"/>
      <c r="I85" s="5"/>
      <c r="J85" s="5"/>
      <c r="K85" s="5"/>
      <c r="L85" s="5"/>
    </row>
    <row r="86" spans="3:12" s="1" customFormat="1" ht="20" customHeight="1" x14ac:dyDescent="0.2">
      <c r="C86" s="5"/>
      <c r="D86" s="5"/>
      <c r="E86" s="5"/>
      <c r="F86" s="5"/>
      <c r="I86" s="5"/>
      <c r="J86" s="5"/>
      <c r="K86" s="5"/>
      <c r="L86" s="5"/>
    </row>
    <row r="87" spans="3:12" s="1" customFormat="1" ht="20" customHeight="1" x14ac:dyDescent="0.2">
      <c r="C87" s="5"/>
      <c r="D87" s="5"/>
      <c r="E87" s="5"/>
      <c r="F87" s="5"/>
      <c r="I87" s="5"/>
      <c r="J87" s="5"/>
      <c r="K87" s="5"/>
      <c r="L87" s="5"/>
    </row>
    <row r="88" spans="3:12" s="1" customFormat="1" ht="20" customHeight="1" x14ac:dyDescent="0.2">
      <c r="C88" s="5"/>
      <c r="D88" s="5"/>
      <c r="E88" s="5"/>
      <c r="F88" s="5"/>
      <c r="I88" s="5"/>
      <c r="J88" s="5"/>
      <c r="K88" s="5"/>
      <c r="L88" s="5"/>
    </row>
  </sheetData>
  <mergeCells count="3">
    <mergeCell ref="A1:L1"/>
    <mergeCell ref="A2:L2"/>
    <mergeCell ref="A3:L3"/>
  </mergeCells>
  <printOptions horizontalCentered="1"/>
  <pageMargins left="0.7" right="0.7" top="0.75" bottom="0.75" header="0.3" footer="0.3"/>
  <pageSetup paperSize="9" scale="76" orientation="landscape" horizontalDpi="0" verticalDpi="0"/>
  <ignoredErrors>
    <ignoredError sqref="D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3D63-79FC-0B4F-815C-980FA7366F14}">
  <sheetPr>
    <pageSetUpPr fitToPage="1"/>
  </sheetPr>
  <dimension ref="A1:F88"/>
  <sheetViews>
    <sheetView showGridLines="0" tabSelected="1" zoomScale="143" workbookViewId="0">
      <selection activeCell="F18" sqref="F18"/>
    </sheetView>
  </sheetViews>
  <sheetFormatPr baseColWidth="10" defaultRowHeight="16" x14ac:dyDescent="0.2"/>
  <cols>
    <col min="1" max="1" width="6" style="1" customWidth="1"/>
    <col min="2" max="2" width="30.83203125" style="1" customWidth="1"/>
    <col min="3" max="3" width="10.83203125" style="5"/>
    <col min="4" max="4" width="6" style="1" customWidth="1"/>
    <col min="5" max="5" width="30.83203125" style="1" customWidth="1"/>
    <col min="6" max="6" width="10.83203125" style="5"/>
    <col min="7" max="16384" width="10.83203125" style="1"/>
  </cols>
  <sheetData>
    <row r="1" spans="1:6" ht="20" customHeight="1" x14ac:dyDescent="0.2">
      <c r="A1" s="32" t="s">
        <v>0</v>
      </c>
      <c r="B1" s="32"/>
      <c r="C1" s="32"/>
      <c r="D1" s="32"/>
      <c r="E1" s="32"/>
      <c r="F1" s="32"/>
    </row>
    <row r="2" spans="1:6" ht="20" customHeight="1" x14ac:dyDescent="0.2">
      <c r="A2" s="33" t="s">
        <v>63</v>
      </c>
      <c r="B2" s="33"/>
      <c r="C2" s="33"/>
      <c r="D2" s="33"/>
      <c r="E2" s="33"/>
      <c r="F2" s="33"/>
    </row>
    <row r="3" spans="1:6" ht="20" customHeight="1" x14ac:dyDescent="0.2">
      <c r="A3" s="33" t="s">
        <v>10</v>
      </c>
      <c r="B3" s="33"/>
      <c r="C3" s="33"/>
      <c r="D3" s="33"/>
      <c r="E3" s="33"/>
      <c r="F3" s="33"/>
    </row>
    <row r="4" spans="1:6" ht="20" customHeight="1" x14ac:dyDescent="0.2">
      <c r="A4" s="58" t="s">
        <v>4</v>
      </c>
      <c r="B4" s="44"/>
      <c r="C4" s="24" t="s">
        <v>6</v>
      </c>
      <c r="D4" s="61" t="s">
        <v>4</v>
      </c>
      <c r="E4" s="44"/>
      <c r="F4" s="24" t="s">
        <v>6</v>
      </c>
    </row>
    <row r="5" spans="1:6" ht="20" customHeight="1" x14ac:dyDescent="0.2">
      <c r="A5" s="38" t="s">
        <v>5</v>
      </c>
      <c r="B5" s="27" t="s">
        <v>77</v>
      </c>
      <c r="C5" s="39">
        <v>300</v>
      </c>
      <c r="D5" s="55" t="s">
        <v>5</v>
      </c>
      <c r="E5" s="27" t="s">
        <v>78</v>
      </c>
      <c r="F5" s="16">
        <v>400</v>
      </c>
    </row>
    <row r="6" spans="1:6" ht="20" customHeight="1" x14ac:dyDescent="0.2">
      <c r="A6" s="30">
        <v>1</v>
      </c>
      <c r="B6" s="27" t="s">
        <v>73</v>
      </c>
      <c r="C6" s="39">
        <v>145</v>
      </c>
      <c r="D6" s="56">
        <v>1</v>
      </c>
      <c r="E6" s="27" t="s">
        <v>76</v>
      </c>
      <c r="F6" s="16">
        <v>315</v>
      </c>
    </row>
    <row r="7" spans="1:6" ht="20" customHeight="1" x14ac:dyDescent="0.2">
      <c r="A7" s="30">
        <v>1</v>
      </c>
      <c r="B7" s="27" t="s">
        <v>74</v>
      </c>
      <c r="C7" s="39">
        <v>61</v>
      </c>
      <c r="D7" s="56">
        <v>1</v>
      </c>
      <c r="E7" s="27" t="s">
        <v>70</v>
      </c>
      <c r="F7" s="16">
        <f>SUM(C5:C8)-F6-F5</f>
        <v>1665</v>
      </c>
    </row>
    <row r="8" spans="1:6" ht="20" customHeight="1" x14ac:dyDescent="0.2">
      <c r="A8" s="30">
        <v>1</v>
      </c>
      <c r="B8" s="27" t="s">
        <v>75</v>
      </c>
      <c r="C8" s="7">
        <v>1874</v>
      </c>
      <c r="D8" s="56"/>
      <c r="E8" s="27"/>
      <c r="F8" s="17"/>
    </row>
    <row r="9" spans="1:6" ht="20" customHeight="1" thickBot="1" x14ac:dyDescent="0.25">
      <c r="A9" s="30"/>
      <c r="B9" s="27"/>
      <c r="C9" s="8">
        <f>SUM(C5:C8)</f>
        <v>2380</v>
      </c>
      <c r="D9" s="56"/>
      <c r="E9" s="27"/>
      <c r="F9" s="18">
        <f>SUM(F5:F8)</f>
        <v>2380</v>
      </c>
    </row>
    <row r="10" spans="1:6" ht="20" customHeight="1" thickTop="1" x14ac:dyDescent="0.2">
      <c r="A10" s="30"/>
      <c r="B10" s="27"/>
      <c r="C10" s="39"/>
      <c r="D10" s="56"/>
      <c r="E10" s="27"/>
      <c r="F10" s="16"/>
    </row>
    <row r="11" spans="1:6" ht="20" customHeight="1" x14ac:dyDescent="0.2">
      <c r="A11" s="59" t="s">
        <v>5</v>
      </c>
      <c r="B11" s="29" t="s">
        <v>69</v>
      </c>
      <c r="C11" s="7">
        <v>1665</v>
      </c>
      <c r="D11" s="60"/>
      <c r="E11" s="29"/>
      <c r="F11" s="17"/>
    </row>
    <row r="12" spans="1:6" ht="20" customHeight="1" x14ac:dyDescent="0.2"/>
    <row r="13" spans="1:6" ht="20" customHeight="1" x14ac:dyDescent="0.2"/>
    <row r="14" spans="1:6" ht="20" customHeight="1" x14ac:dyDescent="0.2"/>
    <row r="15" spans="1:6" ht="20" customHeight="1" x14ac:dyDescent="0.2"/>
    <row r="16" spans="1:6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  <row r="27" ht="20" customHeight="1" x14ac:dyDescent="0.2"/>
    <row r="28" ht="20" customHeight="1" x14ac:dyDescent="0.2"/>
    <row r="29" ht="20" customHeight="1" x14ac:dyDescent="0.2"/>
    <row r="30" ht="20" customHeight="1" x14ac:dyDescent="0.2"/>
    <row r="31" ht="20" customHeight="1" x14ac:dyDescent="0.2"/>
    <row r="32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  <row r="43" ht="20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  <row r="50" ht="20" customHeight="1" x14ac:dyDescent="0.2"/>
    <row r="51" ht="20" customHeight="1" x14ac:dyDescent="0.2"/>
    <row r="52" ht="20" customHeight="1" x14ac:dyDescent="0.2"/>
    <row r="53" ht="20" customHeight="1" x14ac:dyDescent="0.2"/>
    <row r="54" ht="20" customHeight="1" x14ac:dyDescent="0.2"/>
    <row r="55" ht="20" customHeight="1" x14ac:dyDescent="0.2"/>
    <row r="56" ht="20" customHeight="1" x14ac:dyDescent="0.2"/>
    <row r="57" ht="20" customHeight="1" x14ac:dyDescent="0.2"/>
    <row r="58" ht="20" customHeight="1" x14ac:dyDescent="0.2"/>
    <row r="59" ht="20" customHeight="1" x14ac:dyDescent="0.2"/>
    <row r="60" ht="20" customHeight="1" x14ac:dyDescent="0.2"/>
    <row r="61" ht="20" customHeight="1" x14ac:dyDescent="0.2"/>
    <row r="62" ht="20" customHeight="1" x14ac:dyDescent="0.2"/>
    <row r="63" ht="20" customHeight="1" x14ac:dyDescent="0.2"/>
    <row r="64" ht="20" customHeight="1" x14ac:dyDescent="0.2"/>
    <row r="65" ht="20" customHeight="1" x14ac:dyDescent="0.2"/>
    <row r="66" ht="20" customHeight="1" x14ac:dyDescent="0.2"/>
    <row r="67" ht="20" customHeight="1" x14ac:dyDescent="0.2"/>
    <row r="68" ht="20" customHeight="1" x14ac:dyDescent="0.2"/>
    <row r="69" ht="20" customHeight="1" x14ac:dyDescent="0.2"/>
    <row r="70" ht="20" customHeight="1" x14ac:dyDescent="0.2"/>
    <row r="71" ht="20" customHeight="1" x14ac:dyDescent="0.2"/>
    <row r="72" ht="20" customHeight="1" x14ac:dyDescent="0.2"/>
    <row r="73" ht="20" customHeight="1" x14ac:dyDescent="0.2"/>
    <row r="74" ht="20" customHeight="1" x14ac:dyDescent="0.2"/>
    <row r="75" ht="20" customHeight="1" x14ac:dyDescent="0.2"/>
    <row r="76" ht="20" customHeight="1" x14ac:dyDescent="0.2"/>
    <row r="77" ht="20" customHeight="1" x14ac:dyDescent="0.2"/>
    <row r="78" ht="20" customHeight="1" x14ac:dyDescent="0.2"/>
    <row r="79" ht="20" customHeight="1" x14ac:dyDescent="0.2"/>
    <row r="80" ht="20" customHeight="1" x14ac:dyDescent="0.2"/>
    <row r="81" ht="20" customHeight="1" x14ac:dyDescent="0.2"/>
    <row r="82" ht="20" customHeight="1" x14ac:dyDescent="0.2"/>
    <row r="83" ht="20" customHeight="1" x14ac:dyDescent="0.2"/>
    <row r="84" ht="20" customHeight="1" x14ac:dyDescent="0.2"/>
    <row r="85" ht="20" customHeight="1" x14ac:dyDescent="0.2"/>
    <row r="86" ht="20" customHeight="1" x14ac:dyDescent="0.2"/>
    <row r="87" ht="20" customHeight="1" x14ac:dyDescent="0.2"/>
    <row r="88" ht="20" customHeight="1" x14ac:dyDescent="0.2"/>
  </sheetData>
  <mergeCells count="3">
    <mergeCell ref="A1:F1"/>
    <mergeCell ref="A2:F2"/>
    <mergeCell ref="A3:F3"/>
  </mergeCells>
  <printOptions horizontalCentered="1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Journal</vt:lpstr>
      <vt:lpstr>SOFP</vt:lpstr>
      <vt:lpstr>Capital Account</vt:lpstr>
      <vt:lpstr>Bank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2023-03-23T06:34:30Z</cp:lastPrinted>
  <dcterms:created xsi:type="dcterms:W3CDTF">2023-03-23T00:13:54Z</dcterms:created>
  <dcterms:modified xsi:type="dcterms:W3CDTF">2023-03-23T06:41:18Z</dcterms:modified>
</cp:coreProperties>
</file>