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簿记与会计/Chapter 18 Company Accounts (1) - Financial Statement/"/>
    </mc:Choice>
  </mc:AlternateContent>
  <xr:revisionPtr revIDLastSave="0" documentId="13_ncr:1_{9E279A4B-CC5A-6A41-BA98-2E2FED245A76}" xr6:coauthVersionLast="47" xr6:coauthVersionMax="47" xr10:uidLastSave="{00000000-0000-0000-0000-000000000000}"/>
  <bookViews>
    <workbookView xWindow="0" yWindow="0" windowWidth="28800" windowHeight="18000" xr2:uid="{D143363C-9EAC-5040-B1BF-90C59EE9765B}"/>
  </bookViews>
  <sheets>
    <sheet name="Income Statement" sheetId="1" r:id="rId1"/>
    <sheet name="CIE" sheetId="3" r:id="rId2"/>
    <sheet name="SOFP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  <c r="C11" i="3"/>
  <c r="C28" i="2"/>
  <c r="D29" i="2" s="1"/>
  <c r="E7" i="3"/>
  <c r="C19" i="2"/>
  <c r="D21" i="2" s="1"/>
  <c r="B12" i="2"/>
  <c r="C11" i="2"/>
  <c r="D11" i="2" s="1"/>
  <c r="C10" i="2"/>
  <c r="D10" i="2" s="1"/>
  <c r="D23" i="1"/>
  <c r="C23" i="1"/>
  <c r="C22" i="1"/>
  <c r="C21" i="1"/>
  <c r="C15" i="1"/>
  <c r="C14" i="1"/>
  <c r="D9" i="1"/>
  <c r="D10" i="1" s="1"/>
  <c r="D24" i="1" l="1"/>
  <c r="D8" i="3" s="1"/>
  <c r="E8" i="3" s="1"/>
  <c r="E11" i="3"/>
  <c r="D11" i="3"/>
  <c r="C12" i="2"/>
  <c r="D12" i="2"/>
  <c r="D15" i="2" s="1"/>
  <c r="D22" i="2" s="1"/>
  <c r="D30" i="2" s="1"/>
</calcChain>
</file>

<file path=xl/sharedStrings.xml><?xml version="1.0" encoding="utf-8"?>
<sst xmlns="http://schemas.openxmlformats.org/spreadsheetml/2006/main" count="78" uniqueCount="61">
  <si>
    <t>RM</t>
  </si>
  <si>
    <t>Gross Profit</t>
  </si>
  <si>
    <t>Other Income</t>
  </si>
  <si>
    <t>Allowance for Doubtful Debts (Decreased)</t>
  </si>
  <si>
    <t>Discounts Received</t>
  </si>
  <si>
    <t>Less: Expenses</t>
  </si>
  <si>
    <t xml:space="preserve">         Salaries</t>
  </si>
  <si>
    <t xml:space="preserve">         Interest on Mortgage Loan</t>
  </si>
  <si>
    <t xml:space="preserve">         Motor Vehicles Running Expenses</t>
  </si>
  <si>
    <t xml:space="preserve">         Advertising Expenses</t>
  </si>
  <si>
    <t xml:space="preserve">         Bad Debts</t>
  </si>
  <si>
    <t xml:space="preserve">         General Expenses</t>
  </si>
  <si>
    <t xml:space="preserve">         Water and Electricity</t>
  </si>
  <si>
    <t xml:space="preserve">         Insurance Expenses (RM9,520 - RM8,220 x 2/12)</t>
  </si>
  <si>
    <t xml:space="preserve">         Maintenance on Machinery (RM7,040 + RM2,500)</t>
  </si>
  <si>
    <t xml:space="preserve">         Depreciation of Machinery (RM380,000 x 4%)</t>
  </si>
  <si>
    <t xml:space="preserve">         Depreciation of Motor Vehicles (RM240,000 x 4%)</t>
  </si>
  <si>
    <t xml:space="preserve">         Goodwill (Written Off) (RM80,000 x 1/5)</t>
  </si>
  <si>
    <t>Non-current Assets</t>
  </si>
  <si>
    <t>Tangible Assets</t>
  </si>
  <si>
    <t>Freehold Land</t>
  </si>
  <si>
    <t>Cost</t>
  </si>
  <si>
    <t>Accumulated Depreciation</t>
  </si>
  <si>
    <t>Carrying Amount</t>
  </si>
  <si>
    <t>Intangible Assets</t>
  </si>
  <si>
    <t>Goodwill</t>
  </si>
  <si>
    <t>Current Assets</t>
  </si>
  <si>
    <t>Inventory</t>
  </si>
  <si>
    <t>Accounts Receivable</t>
  </si>
  <si>
    <t>Less: Allowance for Doubtful Debts</t>
  </si>
  <si>
    <t>Prepaid Insurance Expenses</t>
  </si>
  <si>
    <t>Cash</t>
  </si>
  <si>
    <t>Total Assets</t>
  </si>
  <si>
    <t>Non-current Liabilities</t>
  </si>
  <si>
    <t>Mortgage Loan</t>
  </si>
  <si>
    <t>-</t>
  </si>
  <si>
    <t>Machinery (RM96,000 + RM15,200)</t>
  </si>
  <si>
    <t>Motor Vehicles (RM45,600 + RM9,600)</t>
  </si>
  <si>
    <t>Current Liabilities</t>
  </si>
  <si>
    <t>Accounts Payable</t>
  </si>
  <si>
    <t>Accrued Maintenance on Machinery</t>
  </si>
  <si>
    <t>Net Assets</t>
  </si>
  <si>
    <t>Total Liabilities</t>
  </si>
  <si>
    <t>Equity</t>
  </si>
  <si>
    <t>Share Capital</t>
  </si>
  <si>
    <t>General Reserve</t>
  </si>
  <si>
    <t>Retained Profits</t>
  </si>
  <si>
    <t>Total</t>
  </si>
  <si>
    <t>Profit for the year</t>
  </si>
  <si>
    <t>Transfer to General Reserve</t>
  </si>
  <si>
    <t>Dividend paid</t>
  </si>
  <si>
    <t>Bank</t>
  </si>
  <si>
    <t>Balance as at 31 December 2013</t>
  </si>
  <si>
    <t>Balance as at 1 January 2013</t>
  </si>
  <si>
    <t>Total Equity</t>
  </si>
  <si>
    <t>Xing Long Bhd</t>
  </si>
  <si>
    <t>Statement of Changes in Equity</t>
  </si>
  <si>
    <t>For The Year Ended 31 December 2013</t>
  </si>
  <si>
    <t>Income Statement (Extract)</t>
  </si>
  <si>
    <t>Statement of Financial Position</t>
  </si>
  <si>
    <t>As At 31 December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</si>
</sst>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1" fontId="0" fillId="0" borderId="0" xfId="0" applyNumberFormat="1"/>
    <xf numFmtId="4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41" fontId="2" fillId="0" borderId="0" xfId="0" applyNumberFormat="1" applyFont="1" applyAlignment="1">
      <alignment horizontal="center" vertical="center"/>
    </xf>
    <xf numFmtId="41" fontId="2" fillId="0" borderId="0" xfId="0" applyNumberFormat="1" applyFont="1" applyAlignment="1">
      <alignment horizontal="center" vertical="center" wrapText="1"/>
    </xf>
    <xf numFmtId="41" fontId="1" fillId="0" borderId="0" xfId="0" applyNumberFormat="1" applyFont="1" applyAlignment="1">
      <alignment vertical="center"/>
    </xf>
    <xf numFmtId="41" fontId="1" fillId="0" borderId="0" xfId="0" applyNumberFormat="1" applyFont="1" applyAlignment="1">
      <alignment horizontal="right" vertical="center"/>
    </xf>
    <xf numFmtId="41" fontId="1" fillId="0" borderId="1" xfId="0" applyNumberFormat="1" applyFont="1" applyBorder="1" applyAlignment="1">
      <alignment vertical="center"/>
    </xf>
    <xf numFmtId="41" fontId="1" fillId="0" borderId="2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1" fontId="1" fillId="0" borderId="0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F4161-7F87-4248-B9FA-807700F47869}">
  <dimension ref="A1:D88"/>
  <sheetViews>
    <sheetView showGridLines="0" tabSelected="1" zoomScale="129" workbookViewId="0">
      <selection activeCell="G13" sqref="G13"/>
    </sheetView>
  </sheetViews>
  <sheetFormatPr baseColWidth="10" defaultRowHeight="16" x14ac:dyDescent="0.2"/>
  <cols>
    <col min="1" max="1" width="50.5" customWidth="1"/>
    <col min="2" max="4" width="10.83203125" style="1"/>
  </cols>
  <sheetData>
    <row r="1" spans="1:4" s="3" customFormat="1" ht="20" customHeight="1" x14ac:dyDescent="0.2">
      <c r="A1" s="11" t="s">
        <v>55</v>
      </c>
      <c r="B1" s="11"/>
      <c r="C1" s="11"/>
      <c r="D1" s="11"/>
    </row>
    <row r="2" spans="1:4" s="3" customFormat="1" ht="20" customHeight="1" x14ac:dyDescent="0.2">
      <c r="A2" s="12" t="s">
        <v>58</v>
      </c>
      <c r="B2" s="12"/>
      <c r="C2" s="12"/>
      <c r="D2" s="12"/>
    </row>
    <row r="3" spans="1:4" s="3" customFormat="1" ht="20" customHeight="1" x14ac:dyDescent="0.2">
      <c r="A3" s="11" t="s">
        <v>57</v>
      </c>
      <c r="B3" s="11"/>
      <c r="C3" s="11"/>
      <c r="D3" s="11"/>
    </row>
    <row r="4" spans="1:4" s="3" customFormat="1" ht="20" customHeight="1" x14ac:dyDescent="0.2">
      <c r="B4" s="2"/>
      <c r="C4" s="2"/>
      <c r="D4" s="2"/>
    </row>
    <row r="5" spans="1:4" s="3" customFormat="1" ht="20" customHeight="1" x14ac:dyDescent="0.2">
      <c r="A5" s="4"/>
      <c r="B5" s="5" t="s">
        <v>0</v>
      </c>
      <c r="C5" s="5" t="s">
        <v>0</v>
      </c>
      <c r="D5" s="5" t="s">
        <v>0</v>
      </c>
    </row>
    <row r="6" spans="1:4" s="3" customFormat="1" ht="20" customHeight="1" x14ac:dyDescent="0.2">
      <c r="A6" s="4" t="s">
        <v>1</v>
      </c>
      <c r="B6" s="7"/>
      <c r="C6" s="7"/>
      <c r="D6" s="7">
        <v>232320</v>
      </c>
    </row>
    <row r="7" spans="1:4" s="3" customFormat="1" ht="20" customHeight="1" x14ac:dyDescent="0.2">
      <c r="A7" s="13" t="s">
        <v>2</v>
      </c>
      <c r="B7" s="7"/>
      <c r="C7" s="7"/>
      <c r="D7" s="7"/>
    </row>
    <row r="8" spans="1:4" s="3" customFormat="1" ht="20" customHeight="1" x14ac:dyDescent="0.2">
      <c r="A8" s="4" t="s">
        <v>3</v>
      </c>
      <c r="B8" s="7"/>
      <c r="C8" s="7">
        <v>1110</v>
      </c>
      <c r="D8" s="7"/>
    </row>
    <row r="9" spans="1:4" s="3" customFormat="1" ht="20" customHeight="1" x14ac:dyDescent="0.2">
      <c r="A9" s="4" t="s">
        <v>4</v>
      </c>
      <c r="B9" s="7"/>
      <c r="C9" s="9">
        <v>12960</v>
      </c>
      <c r="D9" s="9">
        <f>SUM(C8:C9)</f>
        <v>14070</v>
      </c>
    </row>
    <row r="10" spans="1:4" s="3" customFormat="1" ht="20" customHeight="1" x14ac:dyDescent="0.2">
      <c r="A10" s="4"/>
      <c r="B10" s="7"/>
      <c r="C10" s="7"/>
      <c r="D10" s="7">
        <f>D6+D9</f>
        <v>246390</v>
      </c>
    </row>
    <row r="11" spans="1:4" s="3" customFormat="1" ht="20" customHeight="1" x14ac:dyDescent="0.2">
      <c r="A11" s="13" t="s">
        <v>5</v>
      </c>
      <c r="B11" s="7"/>
      <c r="C11" s="7"/>
      <c r="D11" s="7"/>
    </row>
    <row r="12" spans="1:4" s="3" customFormat="1" ht="20" customHeight="1" x14ac:dyDescent="0.2">
      <c r="A12" s="4" t="s">
        <v>6</v>
      </c>
      <c r="B12" s="7"/>
      <c r="C12" s="7">
        <v>26000</v>
      </c>
      <c r="D12" s="7"/>
    </row>
    <row r="13" spans="1:4" s="3" customFormat="1" ht="20" customHeight="1" x14ac:dyDescent="0.2">
      <c r="A13" s="4" t="s">
        <v>7</v>
      </c>
      <c r="B13" s="7"/>
      <c r="C13" s="7">
        <v>7800</v>
      </c>
      <c r="D13" s="7"/>
    </row>
    <row r="14" spans="1:4" s="3" customFormat="1" ht="20" customHeight="1" x14ac:dyDescent="0.2">
      <c r="A14" s="4" t="s">
        <v>13</v>
      </c>
      <c r="B14" s="7"/>
      <c r="C14" s="7">
        <f>9520-8220*2/12</f>
        <v>8150</v>
      </c>
      <c r="D14" s="7"/>
    </row>
    <row r="15" spans="1:4" s="3" customFormat="1" ht="20" customHeight="1" x14ac:dyDescent="0.2">
      <c r="A15" s="4" t="s">
        <v>14</v>
      </c>
      <c r="B15" s="7"/>
      <c r="C15" s="7">
        <f>7040 + 2500</f>
        <v>9540</v>
      </c>
      <c r="D15" s="7"/>
    </row>
    <row r="16" spans="1:4" s="3" customFormat="1" ht="20" customHeight="1" x14ac:dyDescent="0.2">
      <c r="A16" s="4" t="s">
        <v>8</v>
      </c>
      <c r="B16" s="7"/>
      <c r="C16" s="7">
        <v>14320</v>
      </c>
      <c r="D16" s="7"/>
    </row>
    <row r="17" spans="1:4" s="3" customFormat="1" ht="20" customHeight="1" x14ac:dyDescent="0.2">
      <c r="A17" s="4" t="s">
        <v>9</v>
      </c>
      <c r="B17" s="7"/>
      <c r="C17" s="7">
        <v>8460</v>
      </c>
      <c r="D17" s="7"/>
    </row>
    <row r="18" spans="1:4" s="3" customFormat="1" ht="20" customHeight="1" x14ac:dyDescent="0.2">
      <c r="A18" s="4" t="s">
        <v>10</v>
      </c>
      <c r="B18" s="7"/>
      <c r="C18" s="7">
        <v>15760</v>
      </c>
      <c r="D18" s="7"/>
    </row>
    <row r="19" spans="1:4" s="3" customFormat="1" ht="20" customHeight="1" x14ac:dyDescent="0.2">
      <c r="A19" s="4" t="s">
        <v>11</v>
      </c>
      <c r="B19" s="7"/>
      <c r="C19" s="7">
        <v>6380</v>
      </c>
      <c r="D19" s="7"/>
    </row>
    <row r="20" spans="1:4" s="3" customFormat="1" ht="20" customHeight="1" x14ac:dyDescent="0.2">
      <c r="A20" s="4" t="s">
        <v>12</v>
      </c>
      <c r="B20" s="7"/>
      <c r="C20" s="7">
        <v>14800</v>
      </c>
      <c r="D20" s="7"/>
    </row>
    <row r="21" spans="1:4" s="3" customFormat="1" ht="20" customHeight="1" x14ac:dyDescent="0.2">
      <c r="A21" s="4" t="s">
        <v>16</v>
      </c>
      <c r="B21" s="7"/>
      <c r="C21" s="7">
        <f>240000*4%</f>
        <v>9600</v>
      </c>
      <c r="D21" s="7"/>
    </row>
    <row r="22" spans="1:4" s="3" customFormat="1" ht="20" customHeight="1" x14ac:dyDescent="0.2">
      <c r="A22" s="4" t="s">
        <v>15</v>
      </c>
      <c r="B22" s="7"/>
      <c r="C22" s="7">
        <f>380000*4%</f>
        <v>15200</v>
      </c>
      <c r="D22" s="7"/>
    </row>
    <row r="23" spans="1:4" s="3" customFormat="1" ht="20" customHeight="1" x14ac:dyDescent="0.2">
      <c r="A23" s="4" t="s">
        <v>17</v>
      </c>
      <c r="B23" s="7"/>
      <c r="C23" s="9">
        <f>80000*1/5</f>
        <v>16000</v>
      </c>
      <c r="D23" s="9">
        <f>-SUM(C12:C23)</f>
        <v>-152010</v>
      </c>
    </row>
    <row r="24" spans="1:4" s="3" customFormat="1" ht="20" customHeight="1" thickBot="1" x14ac:dyDescent="0.25">
      <c r="A24" s="14" t="s">
        <v>48</v>
      </c>
      <c r="B24" s="7"/>
      <c r="C24" s="7"/>
      <c r="D24" s="10">
        <f>D10+D23</f>
        <v>94380</v>
      </c>
    </row>
    <row r="25" spans="1:4" s="3" customFormat="1" ht="20" customHeight="1" thickTop="1" x14ac:dyDescent="0.2">
      <c r="B25" s="2"/>
      <c r="C25" s="2"/>
      <c r="D25" s="2"/>
    </row>
    <row r="26" spans="1:4" s="3" customFormat="1" ht="20" customHeight="1" x14ac:dyDescent="0.2">
      <c r="B26" s="2"/>
      <c r="C26" s="2"/>
      <c r="D26" s="2"/>
    </row>
    <row r="27" spans="1:4" s="3" customFormat="1" ht="20" customHeight="1" x14ac:dyDescent="0.2">
      <c r="B27" s="2"/>
      <c r="C27" s="2"/>
      <c r="D27" s="2"/>
    </row>
    <row r="28" spans="1:4" s="3" customFormat="1" ht="20" customHeight="1" x14ac:dyDescent="0.2">
      <c r="B28" s="2"/>
      <c r="C28" s="2"/>
      <c r="D28" s="2"/>
    </row>
    <row r="29" spans="1:4" s="3" customFormat="1" ht="20" customHeight="1" x14ac:dyDescent="0.2">
      <c r="B29" s="2"/>
      <c r="C29" s="2"/>
      <c r="D29" s="2"/>
    </row>
    <row r="30" spans="1:4" s="3" customFormat="1" ht="20" customHeight="1" x14ac:dyDescent="0.2">
      <c r="B30" s="2"/>
      <c r="C30" s="2"/>
      <c r="D30" s="2"/>
    </row>
    <row r="31" spans="1:4" s="3" customFormat="1" ht="20" customHeight="1" x14ac:dyDescent="0.2">
      <c r="B31" s="2"/>
      <c r="C31" s="2"/>
      <c r="D31" s="2"/>
    </row>
    <row r="32" spans="1:4" s="3" customFormat="1" ht="20" customHeight="1" x14ac:dyDescent="0.2">
      <c r="B32" s="2"/>
      <c r="C32" s="2"/>
      <c r="D32" s="2"/>
    </row>
    <row r="33" spans="2:4" s="3" customFormat="1" ht="20" customHeight="1" x14ac:dyDescent="0.2">
      <c r="B33" s="2"/>
      <c r="C33" s="2"/>
      <c r="D33" s="2"/>
    </row>
    <row r="34" spans="2:4" s="3" customFormat="1" ht="20" customHeight="1" x14ac:dyDescent="0.2">
      <c r="B34" s="2"/>
      <c r="C34" s="2"/>
      <c r="D34" s="2"/>
    </row>
    <row r="35" spans="2:4" s="3" customFormat="1" ht="20" customHeight="1" x14ac:dyDescent="0.2">
      <c r="B35" s="2"/>
      <c r="C35" s="2"/>
      <c r="D35" s="2"/>
    </row>
    <row r="36" spans="2:4" s="3" customFormat="1" ht="20" customHeight="1" x14ac:dyDescent="0.2">
      <c r="B36" s="2"/>
      <c r="C36" s="2"/>
      <c r="D36" s="2"/>
    </row>
    <row r="37" spans="2:4" s="3" customFormat="1" ht="20" customHeight="1" x14ac:dyDescent="0.2">
      <c r="B37" s="2"/>
      <c r="C37" s="2"/>
      <c r="D37" s="2"/>
    </row>
    <row r="38" spans="2:4" s="3" customFormat="1" ht="20" customHeight="1" x14ac:dyDescent="0.2">
      <c r="B38" s="2"/>
      <c r="C38" s="2"/>
      <c r="D38" s="2"/>
    </row>
    <row r="39" spans="2:4" s="3" customFormat="1" ht="20" customHeight="1" x14ac:dyDescent="0.2">
      <c r="B39" s="2"/>
      <c r="C39" s="2"/>
      <c r="D39" s="2"/>
    </row>
    <row r="40" spans="2:4" s="3" customFormat="1" ht="20" customHeight="1" x14ac:dyDescent="0.2">
      <c r="B40" s="2"/>
      <c r="C40" s="2"/>
      <c r="D40" s="2"/>
    </row>
    <row r="41" spans="2:4" s="3" customFormat="1" ht="20" customHeight="1" x14ac:dyDescent="0.2">
      <c r="B41" s="2"/>
      <c r="C41" s="2"/>
      <c r="D41" s="2"/>
    </row>
    <row r="42" spans="2:4" s="3" customFormat="1" ht="20" customHeight="1" x14ac:dyDescent="0.2">
      <c r="B42" s="2"/>
      <c r="C42" s="2"/>
      <c r="D42" s="2"/>
    </row>
    <row r="43" spans="2:4" s="3" customFormat="1" ht="20" customHeight="1" x14ac:dyDescent="0.2">
      <c r="B43" s="2"/>
      <c r="C43" s="2"/>
      <c r="D43" s="2"/>
    </row>
    <row r="44" spans="2:4" s="3" customFormat="1" ht="20" customHeight="1" x14ac:dyDescent="0.2">
      <c r="B44" s="2"/>
      <c r="C44" s="2"/>
      <c r="D44" s="2"/>
    </row>
    <row r="45" spans="2:4" s="3" customFormat="1" ht="20" customHeight="1" x14ac:dyDescent="0.2">
      <c r="B45" s="2"/>
      <c r="C45" s="2"/>
      <c r="D45" s="2"/>
    </row>
    <row r="46" spans="2:4" s="3" customFormat="1" ht="20" customHeight="1" x14ac:dyDescent="0.2">
      <c r="B46" s="2"/>
      <c r="C46" s="2"/>
      <c r="D46" s="2"/>
    </row>
    <row r="47" spans="2:4" s="3" customFormat="1" ht="20" customHeight="1" x14ac:dyDescent="0.2">
      <c r="B47" s="2"/>
      <c r="C47" s="2"/>
      <c r="D47" s="2"/>
    </row>
    <row r="48" spans="2:4" s="3" customFormat="1" ht="20" customHeight="1" x14ac:dyDescent="0.2">
      <c r="B48" s="2"/>
      <c r="C48" s="2"/>
      <c r="D48" s="2"/>
    </row>
    <row r="49" spans="2:4" s="3" customFormat="1" ht="20" customHeight="1" x14ac:dyDescent="0.2">
      <c r="B49" s="2"/>
      <c r="C49" s="2"/>
      <c r="D49" s="2"/>
    </row>
    <row r="50" spans="2:4" s="3" customFormat="1" ht="20" customHeight="1" x14ac:dyDescent="0.2">
      <c r="B50" s="2"/>
      <c r="C50" s="2"/>
      <c r="D50" s="2"/>
    </row>
    <row r="51" spans="2:4" s="3" customFormat="1" ht="20" customHeight="1" x14ac:dyDescent="0.2">
      <c r="B51" s="2"/>
      <c r="C51" s="2"/>
      <c r="D51" s="2"/>
    </row>
    <row r="52" spans="2:4" s="3" customFormat="1" ht="20" customHeight="1" x14ac:dyDescent="0.2">
      <c r="B52" s="2"/>
      <c r="C52" s="2"/>
      <c r="D52" s="2"/>
    </row>
    <row r="53" spans="2:4" s="3" customFormat="1" ht="20" customHeight="1" x14ac:dyDescent="0.2">
      <c r="B53" s="2"/>
      <c r="C53" s="2"/>
      <c r="D53" s="2"/>
    </row>
    <row r="54" spans="2:4" s="3" customFormat="1" ht="20" customHeight="1" x14ac:dyDescent="0.2">
      <c r="B54" s="2"/>
      <c r="C54" s="2"/>
      <c r="D54" s="2"/>
    </row>
    <row r="55" spans="2:4" s="3" customFormat="1" ht="20" customHeight="1" x14ac:dyDescent="0.2">
      <c r="B55" s="2"/>
      <c r="C55" s="2"/>
      <c r="D55" s="2"/>
    </row>
    <row r="56" spans="2:4" s="3" customFormat="1" ht="20" customHeight="1" x14ac:dyDescent="0.2">
      <c r="B56" s="2"/>
      <c r="C56" s="2"/>
      <c r="D56" s="2"/>
    </row>
    <row r="57" spans="2:4" s="3" customFormat="1" ht="20" customHeight="1" x14ac:dyDescent="0.2">
      <c r="B57" s="2"/>
      <c r="C57" s="2"/>
      <c r="D57" s="2"/>
    </row>
    <row r="58" spans="2:4" s="3" customFormat="1" ht="20" customHeight="1" x14ac:dyDescent="0.2">
      <c r="B58" s="2"/>
      <c r="C58" s="2"/>
      <c r="D58" s="2"/>
    </row>
    <row r="59" spans="2:4" s="3" customFormat="1" ht="20" customHeight="1" x14ac:dyDescent="0.2">
      <c r="B59" s="2"/>
      <c r="C59" s="2"/>
      <c r="D59" s="2"/>
    </row>
    <row r="60" spans="2:4" s="3" customFormat="1" ht="20" customHeight="1" x14ac:dyDescent="0.2">
      <c r="B60" s="2"/>
      <c r="C60" s="2"/>
      <c r="D60" s="2"/>
    </row>
    <row r="61" spans="2:4" s="3" customFormat="1" ht="20" customHeight="1" x14ac:dyDescent="0.2">
      <c r="B61" s="2"/>
      <c r="C61" s="2"/>
      <c r="D61" s="2"/>
    </row>
    <row r="62" spans="2:4" s="3" customFormat="1" ht="20" customHeight="1" x14ac:dyDescent="0.2">
      <c r="B62" s="2"/>
      <c r="C62" s="2"/>
      <c r="D62" s="2"/>
    </row>
    <row r="63" spans="2:4" s="3" customFormat="1" ht="20" customHeight="1" x14ac:dyDescent="0.2">
      <c r="B63" s="2"/>
      <c r="C63" s="2"/>
      <c r="D63" s="2"/>
    </row>
    <row r="64" spans="2:4" s="3" customFormat="1" ht="20" customHeight="1" x14ac:dyDescent="0.2">
      <c r="B64" s="2"/>
      <c r="C64" s="2"/>
      <c r="D64" s="2"/>
    </row>
    <row r="65" spans="2:4" s="3" customFormat="1" ht="20" customHeight="1" x14ac:dyDescent="0.2">
      <c r="B65" s="2"/>
      <c r="C65" s="2"/>
      <c r="D65" s="2"/>
    </row>
    <row r="66" spans="2:4" s="3" customFormat="1" ht="20" customHeight="1" x14ac:dyDescent="0.2">
      <c r="B66" s="2"/>
      <c r="C66" s="2"/>
      <c r="D66" s="2"/>
    </row>
    <row r="67" spans="2:4" s="3" customFormat="1" ht="20" customHeight="1" x14ac:dyDescent="0.2">
      <c r="B67" s="2"/>
      <c r="C67" s="2"/>
      <c r="D67" s="2"/>
    </row>
    <row r="68" spans="2:4" s="3" customFormat="1" ht="20" customHeight="1" x14ac:dyDescent="0.2">
      <c r="B68" s="2"/>
      <c r="C68" s="2"/>
      <c r="D68" s="2"/>
    </row>
    <row r="69" spans="2:4" s="3" customFormat="1" ht="20" customHeight="1" x14ac:dyDescent="0.2">
      <c r="B69" s="2"/>
      <c r="C69" s="2"/>
      <c r="D69" s="2"/>
    </row>
    <row r="70" spans="2:4" s="3" customFormat="1" ht="20" customHeight="1" x14ac:dyDescent="0.2">
      <c r="B70" s="2"/>
      <c r="C70" s="2"/>
      <c r="D70" s="2"/>
    </row>
    <row r="71" spans="2:4" s="3" customFormat="1" ht="20" customHeight="1" x14ac:dyDescent="0.2">
      <c r="B71" s="2"/>
      <c r="C71" s="2"/>
      <c r="D71" s="2"/>
    </row>
    <row r="72" spans="2:4" s="3" customFormat="1" ht="20" customHeight="1" x14ac:dyDescent="0.2">
      <c r="B72" s="2"/>
      <c r="C72" s="2"/>
      <c r="D72" s="2"/>
    </row>
    <row r="73" spans="2:4" s="3" customFormat="1" ht="20" customHeight="1" x14ac:dyDescent="0.2">
      <c r="B73" s="2"/>
      <c r="C73" s="2"/>
      <c r="D73" s="2"/>
    </row>
    <row r="74" spans="2:4" s="3" customFormat="1" ht="20" customHeight="1" x14ac:dyDescent="0.2">
      <c r="B74" s="2"/>
      <c r="C74" s="2"/>
      <c r="D74" s="2"/>
    </row>
    <row r="75" spans="2:4" s="3" customFormat="1" ht="20" customHeight="1" x14ac:dyDescent="0.2">
      <c r="B75" s="2"/>
      <c r="C75" s="2"/>
      <c r="D75" s="2"/>
    </row>
    <row r="76" spans="2:4" s="3" customFormat="1" ht="20" customHeight="1" x14ac:dyDescent="0.2">
      <c r="B76" s="2"/>
      <c r="C76" s="2"/>
      <c r="D76" s="2"/>
    </row>
    <row r="77" spans="2:4" s="3" customFormat="1" ht="20" customHeight="1" x14ac:dyDescent="0.2">
      <c r="B77" s="2"/>
      <c r="C77" s="2"/>
      <c r="D77" s="2"/>
    </row>
    <row r="78" spans="2:4" s="3" customFormat="1" ht="20" customHeight="1" x14ac:dyDescent="0.2">
      <c r="B78" s="2"/>
      <c r="C78" s="2"/>
      <c r="D78" s="2"/>
    </row>
    <row r="79" spans="2:4" s="3" customFormat="1" ht="20" customHeight="1" x14ac:dyDescent="0.2">
      <c r="B79" s="2"/>
      <c r="C79" s="2"/>
      <c r="D79" s="2"/>
    </row>
    <row r="80" spans="2:4" s="3" customFormat="1" ht="20" customHeight="1" x14ac:dyDescent="0.2">
      <c r="B80" s="2"/>
      <c r="C80" s="2"/>
      <c r="D80" s="2"/>
    </row>
    <row r="81" spans="2:4" s="3" customFormat="1" ht="20" customHeight="1" x14ac:dyDescent="0.2">
      <c r="B81" s="2"/>
      <c r="C81" s="2"/>
      <c r="D81" s="2"/>
    </row>
    <row r="82" spans="2:4" s="3" customFormat="1" ht="20" customHeight="1" x14ac:dyDescent="0.2">
      <c r="B82" s="2"/>
      <c r="C82" s="2"/>
      <c r="D82" s="2"/>
    </row>
    <row r="83" spans="2:4" s="3" customFormat="1" ht="20" customHeight="1" x14ac:dyDescent="0.2">
      <c r="B83" s="2"/>
      <c r="C83" s="2"/>
      <c r="D83" s="2"/>
    </row>
    <row r="84" spans="2:4" s="3" customFormat="1" ht="20" customHeight="1" x14ac:dyDescent="0.2">
      <c r="B84" s="2"/>
      <c r="C84" s="2"/>
      <c r="D84" s="2"/>
    </row>
    <row r="85" spans="2:4" s="3" customFormat="1" ht="20" customHeight="1" x14ac:dyDescent="0.2">
      <c r="B85" s="2"/>
      <c r="C85" s="2"/>
      <c r="D85" s="2"/>
    </row>
    <row r="86" spans="2:4" s="3" customFormat="1" ht="20" customHeight="1" x14ac:dyDescent="0.2">
      <c r="B86" s="2"/>
      <c r="C86" s="2"/>
      <c r="D86" s="2"/>
    </row>
    <row r="87" spans="2:4" s="3" customFormat="1" ht="20" customHeight="1" x14ac:dyDescent="0.2">
      <c r="B87" s="2"/>
      <c r="C87" s="2"/>
      <c r="D87" s="2"/>
    </row>
    <row r="88" spans="2:4" s="3" customFormat="1" ht="20" customHeight="1" x14ac:dyDescent="0.2">
      <c r="B88" s="2"/>
      <c r="C88" s="2"/>
      <c r="D88" s="2"/>
    </row>
  </sheetData>
  <mergeCells count="3">
    <mergeCell ref="A1:D1"/>
    <mergeCell ref="A2:D2"/>
    <mergeCell ref="A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61CDC-CD59-5D47-8C76-FEA1975D6852}">
  <dimension ref="A1:E88"/>
  <sheetViews>
    <sheetView showGridLines="0" zoomScale="162" workbookViewId="0">
      <selection activeCell="A14" sqref="A14"/>
    </sheetView>
  </sheetViews>
  <sheetFormatPr baseColWidth="10" defaultRowHeight="16" x14ac:dyDescent="0.2"/>
  <cols>
    <col min="1" max="1" width="37.1640625" customWidth="1"/>
    <col min="2" max="5" width="10.83203125" style="1"/>
  </cols>
  <sheetData>
    <row r="1" spans="1:5" s="3" customFormat="1" ht="20" customHeight="1" x14ac:dyDescent="0.2">
      <c r="A1" s="11" t="s">
        <v>55</v>
      </c>
      <c r="B1" s="11"/>
      <c r="C1" s="11"/>
      <c r="D1" s="11"/>
      <c r="E1" s="11"/>
    </row>
    <row r="2" spans="1:5" s="3" customFormat="1" ht="20" customHeight="1" x14ac:dyDescent="0.2">
      <c r="A2" s="12" t="s">
        <v>56</v>
      </c>
      <c r="B2" s="12"/>
      <c r="C2" s="12"/>
      <c r="D2" s="12"/>
      <c r="E2" s="12"/>
    </row>
    <row r="3" spans="1:5" s="3" customFormat="1" ht="20" customHeight="1" x14ac:dyDescent="0.2">
      <c r="A3" s="11" t="s">
        <v>57</v>
      </c>
      <c r="B3" s="11"/>
      <c r="C3" s="11"/>
      <c r="D3" s="11"/>
      <c r="E3" s="11"/>
    </row>
    <row r="4" spans="1:5" s="3" customFormat="1" ht="20" customHeight="1" x14ac:dyDescent="0.2">
      <c r="A4" s="4"/>
      <c r="B4" s="7"/>
      <c r="C4" s="7"/>
      <c r="D4" s="7"/>
      <c r="E4" s="7"/>
    </row>
    <row r="5" spans="1:5" s="3" customFormat="1" ht="20" customHeight="1" x14ac:dyDescent="0.2">
      <c r="A5" s="4"/>
      <c r="B5" s="5" t="s">
        <v>0</v>
      </c>
      <c r="C5" s="5" t="s">
        <v>0</v>
      </c>
      <c r="D5" s="5" t="s">
        <v>0</v>
      </c>
      <c r="E5" s="5" t="s">
        <v>0</v>
      </c>
    </row>
    <row r="6" spans="1:5" s="3" customFormat="1" ht="34" customHeight="1" x14ac:dyDescent="0.2">
      <c r="A6" s="4"/>
      <c r="B6" s="6" t="s">
        <v>44</v>
      </c>
      <c r="C6" s="6" t="s">
        <v>45</v>
      </c>
      <c r="D6" s="6" t="s">
        <v>46</v>
      </c>
      <c r="E6" s="6" t="s">
        <v>47</v>
      </c>
    </row>
    <row r="7" spans="1:5" s="3" customFormat="1" ht="20" customHeight="1" x14ac:dyDescent="0.2">
      <c r="A7" s="4" t="s">
        <v>53</v>
      </c>
      <c r="B7" s="7">
        <v>750000</v>
      </c>
      <c r="C7" s="7">
        <v>112400</v>
      </c>
      <c r="D7" s="7">
        <v>54000</v>
      </c>
      <c r="E7" s="7">
        <f>SUM(B7:D7)</f>
        <v>916400</v>
      </c>
    </row>
    <row r="8" spans="1:5" s="3" customFormat="1" ht="20" customHeight="1" x14ac:dyDescent="0.2">
      <c r="A8" s="4" t="s">
        <v>48</v>
      </c>
      <c r="B8" s="7"/>
      <c r="C8" s="7"/>
      <c r="D8" s="7">
        <f>'Income Statement'!D24</f>
        <v>94380</v>
      </c>
      <c r="E8" s="7">
        <f>D8</f>
        <v>94380</v>
      </c>
    </row>
    <row r="9" spans="1:5" s="3" customFormat="1" ht="20" customHeight="1" x14ac:dyDescent="0.2">
      <c r="A9" s="4" t="s">
        <v>49</v>
      </c>
      <c r="B9" s="7"/>
      <c r="C9" s="7">
        <v>30000</v>
      </c>
      <c r="D9" s="7">
        <v>-30000</v>
      </c>
      <c r="E9" s="8" t="s">
        <v>35</v>
      </c>
    </row>
    <row r="10" spans="1:5" s="3" customFormat="1" ht="20" customHeight="1" x14ac:dyDescent="0.2">
      <c r="A10" s="4" t="s">
        <v>50</v>
      </c>
      <c r="B10" s="9"/>
      <c r="C10" s="9"/>
      <c r="D10" s="9">
        <v>-4400</v>
      </c>
      <c r="E10" s="9">
        <v>-4400</v>
      </c>
    </row>
    <row r="11" spans="1:5" s="3" customFormat="1" ht="20" customHeight="1" thickBot="1" x14ac:dyDescent="0.25">
      <c r="A11" s="14" t="s">
        <v>52</v>
      </c>
      <c r="B11" s="10">
        <f t="shared" ref="B11:D11" si="0">SUM(B7:B10)</f>
        <v>750000</v>
      </c>
      <c r="C11" s="10">
        <f t="shared" si="0"/>
        <v>142400</v>
      </c>
      <c r="D11" s="10">
        <f t="shared" si="0"/>
        <v>113980</v>
      </c>
      <c r="E11" s="10">
        <f>SUM(E7:E10)</f>
        <v>1006380</v>
      </c>
    </row>
    <row r="12" spans="1:5" s="3" customFormat="1" ht="20" customHeight="1" thickTop="1" x14ac:dyDescent="0.2">
      <c r="B12" s="2"/>
      <c r="C12" s="2"/>
      <c r="D12" s="2"/>
      <c r="E12" s="2"/>
    </row>
    <row r="13" spans="1:5" s="3" customFormat="1" ht="20" customHeight="1" x14ac:dyDescent="0.2">
      <c r="B13" s="2"/>
      <c r="C13" s="2"/>
      <c r="D13" s="2"/>
      <c r="E13" s="2"/>
    </row>
    <row r="14" spans="1:5" s="3" customFormat="1" ht="20" customHeight="1" x14ac:dyDescent="0.2">
      <c r="B14" s="2"/>
      <c r="C14" s="2"/>
      <c r="D14" s="2"/>
      <c r="E14" s="2"/>
    </row>
    <row r="15" spans="1:5" s="3" customFormat="1" ht="20" customHeight="1" x14ac:dyDescent="0.2">
      <c r="B15" s="2"/>
      <c r="C15" s="2"/>
      <c r="D15" s="2"/>
      <c r="E15" s="2"/>
    </row>
    <row r="16" spans="1:5" s="3" customFormat="1" ht="20" customHeight="1" x14ac:dyDescent="0.2">
      <c r="B16" s="2"/>
      <c r="C16" s="2"/>
      <c r="D16" s="2"/>
      <c r="E16" s="2"/>
    </row>
    <row r="17" spans="2:5" s="3" customFormat="1" ht="20" customHeight="1" x14ac:dyDescent="0.2">
      <c r="B17" s="2"/>
      <c r="C17" s="2"/>
      <c r="D17" s="2"/>
      <c r="E17" s="2"/>
    </row>
    <row r="18" spans="2:5" s="3" customFormat="1" ht="20" customHeight="1" x14ac:dyDescent="0.2">
      <c r="B18" s="2"/>
      <c r="C18" s="2"/>
      <c r="D18" s="2"/>
      <c r="E18" s="2"/>
    </row>
    <row r="19" spans="2:5" s="3" customFormat="1" ht="20" customHeight="1" x14ac:dyDescent="0.2">
      <c r="B19" s="2"/>
      <c r="C19" s="2"/>
      <c r="D19" s="2"/>
      <c r="E19" s="2"/>
    </row>
    <row r="20" spans="2:5" s="3" customFormat="1" ht="20" customHeight="1" x14ac:dyDescent="0.2">
      <c r="B20" s="2"/>
      <c r="C20" s="2"/>
      <c r="D20" s="2"/>
      <c r="E20" s="2"/>
    </row>
    <row r="21" spans="2:5" s="3" customFormat="1" ht="20" customHeight="1" x14ac:dyDescent="0.2">
      <c r="B21" s="2"/>
      <c r="C21" s="2"/>
      <c r="D21" s="2"/>
      <c r="E21" s="2"/>
    </row>
    <row r="22" spans="2:5" s="3" customFormat="1" ht="20" customHeight="1" x14ac:dyDescent="0.2">
      <c r="B22" s="2"/>
      <c r="C22" s="2"/>
      <c r="D22" s="2"/>
      <c r="E22" s="2"/>
    </row>
    <row r="23" spans="2:5" s="3" customFormat="1" ht="20" customHeight="1" x14ac:dyDescent="0.2">
      <c r="B23" s="2"/>
      <c r="C23" s="2"/>
      <c r="D23" s="2"/>
      <c r="E23" s="2"/>
    </row>
    <row r="24" spans="2:5" s="3" customFormat="1" ht="20" customHeight="1" x14ac:dyDescent="0.2">
      <c r="B24" s="2"/>
      <c r="C24" s="2"/>
      <c r="D24" s="2"/>
      <c r="E24" s="2"/>
    </row>
    <row r="25" spans="2:5" s="3" customFormat="1" ht="20" customHeight="1" x14ac:dyDescent="0.2">
      <c r="B25" s="2"/>
      <c r="C25" s="2"/>
      <c r="D25" s="2"/>
      <c r="E25" s="2"/>
    </row>
    <row r="26" spans="2:5" s="3" customFormat="1" ht="20" customHeight="1" x14ac:dyDescent="0.2">
      <c r="B26" s="2"/>
      <c r="C26" s="2"/>
      <c r="D26" s="2"/>
      <c r="E26" s="2"/>
    </row>
    <row r="27" spans="2:5" s="3" customFormat="1" ht="20" customHeight="1" x14ac:dyDescent="0.2">
      <c r="B27" s="2"/>
      <c r="C27" s="2"/>
      <c r="D27" s="2"/>
      <c r="E27" s="2"/>
    </row>
    <row r="28" spans="2:5" s="3" customFormat="1" ht="20" customHeight="1" x14ac:dyDescent="0.2">
      <c r="B28" s="2"/>
      <c r="C28" s="2"/>
      <c r="D28" s="2"/>
      <c r="E28" s="2"/>
    </row>
    <row r="29" spans="2:5" s="3" customFormat="1" ht="20" customHeight="1" x14ac:dyDescent="0.2">
      <c r="B29" s="2"/>
      <c r="C29" s="2"/>
      <c r="D29" s="2"/>
      <c r="E29" s="2"/>
    </row>
    <row r="30" spans="2:5" s="3" customFormat="1" ht="20" customHeight="1" x14ac:dyDescent="0.2">
      <c r="B30" s="2"/>
      <c r="C30" s="2"/>
      <c r="D30" s="2"/>
      <c r="E30" s="2"/>
    </row>
    <row r="31" spans="2:5" s="3" customFormat="1" ht="20" customHeight="1" x14ac:dyDescent="0.2">
      <c r="B31" s="2"/>
      <c r="C31" s="2"/>
      <c r="D31" s="2"/>
      <c r="E31" s="2"/>
    </row>
    <row r="32" spans="2:5" s="3" customFormat="1" ht="20" customHeight="1" x14ac:dyDescent="0.2">
      <c r="B32" s="2"/>
      <c r="C32" s="2"/>
      <c r="D32" s="2"/>
      <c r="E32" s="2"/>
    </row>
    <row r="33" spans="2:5" s="3" customFormat="1" ht="20" customHeight="1" x14ac:dyDescent="0.2">
      <c r="B33" s="2"/>
      <c r="C33" s="2"/>
      <c r="D33" s="2"/>
      <c r="E33" s="2"/>
    </row>
    <row r="34" spans="2:5" s="3" customFormat="1" ht="20" customHeight="1" x14ac:dyDescent="0.2">
      <c r="B34" s="2"/>
      <c r="C34" s="2"/>
      <c r="D34" s="2"/>
      <c r="E34" s="2"/>
    </row>
    <row r="35" spans="2:5" s="3" customFormat="1" ht="20" customHeight="1" x14ac:dyDescent="0.2">
      <c r="B35" s="2"/>
      <c r="C35" s="2"/>
      <c r="D35" s="2"/>
      <c r="E35" s="2"/>
    </row>
    <row r="36" spans="2:5" s="3" customFormat="1" ht="20" customHeight="1" x14ac:dyDescent="0.2">
      <c r="B36" s="2"/>
      <c r="C36" s="2"/>
      <c r="D36" s="2"/>
      <c r="E36" s="2"/>
    </row>
    <row r="37" spans="2:5" s="3" customFormat="1" ht="20" customHeight="1" x14ac:dyDescent="0.2">
      <c r="B37" s="2"/>
      <c r="C37" s="2"/>
      <c r="D37" s="2"/>
      <c r="E37" s="2"/>
    </row>
    <row r="38" spans="2:5" s="3" customFormat="1" ht="20" customHeight="1" x14ac:dyDescent="0.2">
      <c r="B38" s="2"/>
      <c r="C38" s="2"/>
      <c r="D38" s="2"/>
      <c r="E38" s="2"/>
    </row>
    <row r="39" spans="2:5" s="3" customFormat="1" ht="20" customHeight="1" x14ac:dyDescent="0.2">
      <c r="B39" s="2"/>
      <c r="C39" s="2"/>
      <c r="D39" s="2"/>
      <c r="E39" s="2"/>
    </row>
    <row r="40" spans="2:5" s="3" customFormat="1" ht="20" customHeight="1" x14ac:dyDescent="0.2">
      <c r="B40" s="2"/>
      <c r="C40" s="2"/>
      <c r="D40" s="2"/>
      <c r="E40" s="2"/>
    </row>
    <row r="41" spans="2:5" s="3" customFormat="1" ht="20" customHeight="1" x14ac:dyDescent="0.2">
      <c r="B41" s="2"/>
      <c r="C41" s="2"/>
      <c r="D41" s="2"/>
      <c r="E41" s="2"/>
    </row>
    <row r="42" spans="2:5" s="3" customFormat="1" ht="20" customHeight="1" x14ac:dyDescent="0.2">
      <c r="B42" s="2"/>
      <c r="C42" s="2"/>
      <c r="D42" s="2"/>
      <c r="E42" s="2"/>
    </row>
    <row r="43" spans="2:5" s="3" customFormat="1" ht="20" customHeight="1" x14ac:dyDescent="0.2">
      <c r="B43" s="2"/>
      <c r="C43" s="2"/>
      <c r="D43" s="2"/>
      <c r="E43" s="2"/>
    </row>
    <row r="44" spans="2:5" s="3" customFormat="1" ht="20" customHeight="1" x14ac:dyDescent="0.2">
      <c r="B44" s="2"/>
      <c r="C44" s="2"/>
      <c r="D44" s="2"/>
      <c r="E44" s="2"/>
    </row>
    <row r="45" spans="2:5" s="3" customFormat="1" ht="20" customHeight="1" x14ac:dyDescent="0.2">
      <c r="B45" s="2"/>
      <c r="C45" s="2"/>
      <c r="D45" s="2"/>
      <c r="E45" s="2"/>
    </row>
    <row r="46" spans="2:5" s="3" customFormat="1" ht="20" customHeight="1" x14ac:dyDescent="0.2">
      <c r="B46" s="2"/>
      <c r="C46" s="2"/>
      <c r="D46" s="2"/>
      <c r="E46" s="2"/>
    </row>
    <row r="47" spans="2:5" s="3" customFormat="1" ht="20" customHeight="1" x14ac:dyDescent="0.2">
      <c r="B47" s="2"/>
      <c r="C47" s="2"/>
      <c r="D47" s="2"/>
      <c r="E47" s="2"/>
    </row>
    <row r="48" spans="2:5" s="3" customFormat="1" ht="20" customHeight="1" x14ac:dyDescent="0.2">
      <c r="B48" s="2"/>
      <c r="C48" s="2"/>
      <c r="D48" s="2"/>
      <c r="E48" s="2"/>
    </row>
    <row r="49" spans="2:5" s="3" customFormat="1" ht="20" customHeight="1" x14ac:dyDescent="0.2">
      <c r="B49" s="2"/>
      <c r="C49" s="2"/>
      <c r="D49" s="2"/>
      <c r="E49" s="2"/>
    </row>
    <row r="50" spans="2:5" s="3" customFormat="1" ht="20" customHeight="1" x14ac:dyDescent="0.2">
      <c r="B50" s="2"/>
      <c r="C50" s="2"/>
      <c r="D50" s="2"/>
      <c r="E50" s="2"/>
    </row>
    <row r="51" spans="2:5" s="3" customFormat="1" ht="20" customHeight="1" x14ac:dyDescent="0.2">
      <c r="B51" s="2"/>
      <c r="C51" s="2"/>
      <c r="D51" s="2"/>
      <c r="E51" s="2"/>
    </row>
    <row r="52" spans="2:5" s="3" customFormat="1" ht="20" customHeight="1" x14ac:dyDescent="0.2">
      <c r="B52" s="2"/>
      <c r="C52" s="2"/>
      <c r="D52" s="2"/>
      <c r="E52" s="2"/>
    </row>
    <row r="53" spans="2:5" s="3" customFormat="1" ht="20" customHeight="1" x14ac:dyDescent="0.2">
      <c r="B53" s="2"/>
      <c r="C53" s="2"/>
      <c r="D53" s="2"/>
      <c r="E53" s="2"/>
    </row>
    <row r="54" spans="2:5" s="3" customFormat="1" ht="20" customHeight="1" x14ac:dyDescent="0.2">
      <c r="B54" s="2"/>
      <c r="C54" s="2"/>
      <c r="D54" s="2"/>
      <c r="E54" s="2"/>
    </row>
    <row r="55" spans="2:5" s="3" customFormat="1" ht="20" customHeight="1" x14ac:dyDescent="0.2">
      <c r="B55" s="2"/>
      <c r="C55" s="2"/>
      <c r="D55" s="2"/>
      <c r="E55" s="2"/>
    </row>
    <row r="56" spans="2:5" s="3" customFormat="1" ht="20" customHeight="1" x14ac:dyDescent="0.2">
      <c r="B56" s="2"/>
      <c r="C56" s="2"/>
      <c r="D56" s="2"/>
      <c r="E56" s="2"/>
    </row>
    <row r="57" spans="2:5" s="3" customFormat="1" ht="20" customHeight="1" x14ac:dyDescent="0.2">
      <c r="B57" s="2"/>
      <c r="C57" s="2"/>
      <c r="D57" s="2"/>
      <c r="E57" s="2"/>
    </row>
    <row r="58" spans="2:5" s="3" customFormat="1" ht="20" customHeight="1" x14ac:dyDescent="0.2">
      <c r="B58" s="2"/>
      <c r="C58" s="2"/>
      <c r="D58" s="2"/>
      <c r="E58" s="2"/>
    </row>
    <row r="59" spans="2:5" s="3" customFormat="1" ht="20" customHeight="1" x14ac:dyDescent="0.2">
      <c r="B59" s="2"/>
      <c r="C59" s="2"/>
      <c r="D59" s="2"/>
      <c r="E59" s="2"/>
    </row>
    <row r="60" spans="2:5" s="3" customFormat="1" ht="20" customHeight="1" x14ac:dyDescent="0.2">
      <c r="B60" s="2"/>
      <c r="C60" s="2"/>
      <c r="D60" s="2"/>
      <c r="E60" s="2"/>
    </row>
    <row r="61" spans="2:5" s="3" customFormat="1" ht="20" customHeight="1" x14ac:dyDescent="0.2">
      <c r="B61" s="2"/>
      <c r="C61" s="2"/>
      <c r="D61" s="2"/>
      <c r="E61" s="2"/>
    </row>
    <row r="62" spans="2:5" s="3" customFormat="1" ht="20" customHeight="1" x14ac:dyDescent="0.2">
      <c r="B62" s="2"/>
      <c r="C62" s="2"/>
      <c r="D62" s="2"/>
      <c r="E62" s="2"/>
    </row>
    <row r="63" spans="2:5" s="3" customFormat="1" ht="20" customHeight="1" x14ac:dyDescent="0.2">
      <c r="B63" s="2"/>
      <c r="C63" s="2"/>
      <c r="D63" s="2"/>
      <c r="E63" s="2"/>
    </row>
    <row r="64" spans="2:5" s="3" customFormat="1" ht="20" customHeight="1" x14ac:dyDescent="0.2">
      <c r="B64" s="2"/>
      <c r="C64" s="2"/>
      <c r="D64" s="2"/>
      <c r="E64" s="2"/>
    </row>
    <row r="65" spans="2:5" s="3" customFormat="1" ht="20" customHeight="1" x14ac:dyDescent="0.2">
      <c r="B65" s="2"/>
      <c r="C65" s="2"/>
      <c r="D65" s="2"/>
      <c r="E65" s="2"/>
    </row>
    <row r="66" spans="2:5" s="3" customFormat="1" ht="20" customHeight="1" x14ac:dyDescent="0.2">
      <c r="B66" s="2"/>
      <c r="C66" s="2"/>
      <c r="D66" s="2"/>
      <c r="E66" s="2"/>
    </row>
    <row r="67" spans="2:5" s="3" customFormat="1" ht="20" customHeight="1" x14ac:dyDescent="0.2">
      <c r="B67" s="2"/>
      <c r="C67" s="2"/>
      <c r="D67" s="2"/>
      <c r="E67" s="2"/>
    </row>
    <row r="68" spans="2:5" s="3" customFormat="1" ht="20" customHeight="1" x14ac:dyDescent="0.2">
      <c r="B68" s="2"/>
      <c r="C68" s="2"/>
      <c r="D68" s="2"/>
      <c r="E68" s="2"/>
    </row>
    <row r="69" spans="2:5" s="3" customFormat="1" ht="20" customHeight="1" x14ac:dyDescent="0.2">
      <c r="B69" s="2"/>
      <c r="C69" s="2"/>
      <c r="D69" s="2"/>
      <c r="E69" s="2"/>
    </row>
    <row r="70" spans="2:5" s="3" customFormat="1" ht="20" customHeight="1" x14ac:dyDescent="0.2">
      <c r="B70" s="2"/>
      <c r="C70" s="2"/>
      <c r="D70" s="2"/>
      <c r="E70" s="2"/>
    </row>
    <row r="71" spans="2:5" s="3" customFormat="1" ht="20" customHeight="1" x14ac:dyDescent="0.2">
      <c r="B71" s="2"/>
      <c r="C71" s="2"/>
      <c r="D71" s="2"/>
      <c r="E71" s="2"/>
    </row>
    <row r="72" spans="2:5" s="3" customFormat="1" ht="20" customHeight="1" x14ac:dyDescent="0.2">
      <c r="B72" s="2"/>
      <c r="C72" s="2"/>
      <c r="D72" s="2"/>
      <c r="E72" s="2"/>
    </row>
    <row r="73" spans="2:5" s="3" customFormat="1" ht="20" customHeight="1" x14ac:dyDescent="0.2">
      <c r="B73" s="2"/>
      <c r="C73" s="2"/>
      <c r="D73" s="2"/>
      <c r="E73" s="2"/>
    </row>
    <row r="74" spans="2:5" s="3" customFormat="1" ht="20" customHeight="1" x14ac:dyDescent="0.2">
      <c r="B74" s="2"/>
      <c r="C74" s="2"/>
      <c r="D74" s="2"/>
      <c r="E74" s="2"/>
    </row>
    <row r="75" spans="2:5" s="3" customFormat="1" ht="20" customHeight="1" x14ac:dyDescent="0.2">
      <c r="B75" s="2"/>
      <c r="C75" s="2"/>
      <c r="D75" s="2"/>
      <c r="E75" s="2"/>
    </row>
    <row r="76" spans="2:5" s="3" customFormat="1" ht="20" customHeight="1" x14ac:dyDescent="0.2">
      <c r="B76" s="2"/>
      <c r="C76" s="2"/>
      <c r="D76" s="2"/>
      <c r="E76" s="2"/>
    </row>
    <row r="77" spans="2:5" s="3" customFormat="1" ht="20" customHeight="1" x14ac:dyDescent="0.2">
      <c r="B77" s="2"/>
      <c r="C77" s="2"/>
      <c r="D77" s="2"/>
      <c r="E77" s="2"/>
    </row>
    <row r="78" spans="2:5" s="3" customFormat="1" ht="20" customHeight="1" x14ac:dyDescent="0.2">
      <c r="B78" s="2"/>
      <c r="C78" s="2"/>
      <c r="D78" s="2"/>
      <c r="E78" s="2"/>
    </row>
    <row r="79" spans="2:5" s="3" customFormat="1" ht="20" customHeight="1" x14ac:dyDescent="0.2">
      <c r="B79" s="2"/>
      <c r="C79" s="2"/>
      <c r="D79" s="2"/>
      <c r="E79" s="2"/>
    </row>
    <row r="80" spans="2:5" s="3" customFormat="1" ht="20" customHeight="1" x14ac:dyDescent="0.2">
      <c r="B80" s="2"/>
      <c r="C80" s="2"/>
      <c r="D80" s="2"/>
      <c r="E80" s="2"/>
    </row>
    <row r="81" spans="2:5" s="3" customFormat="1" ht="20" customHeight="1" x14ac:dyDescent="0.2">
      <c r="B81" s="2"/>
      <c r="C81" s="2"/>
      <c r="D81" s="2"/>
      <c r="E81" s="2"/>
    </row>
    <row r="82" spans="2:5" s="3" customFormat="1" ht="20" customHeight="1" x14ac:dyDescent="0.2">
      <c r="B82" s="2"/>
      <c r="C82" s="2"/>
      <c r="D82" s="2"/>
      <c r="E82" s="2"/>
    </row>
    <row r="83" spans="2:5" s="3" customFormat="1" ht="20" customHeight="1" x14ac:dyDescent="0.2">
      <c r="B83" s="2"/>
      <c r="C83" s="2"/>
      <c r="D83" s="2"/>
      <c r="E83" s="2"/>
    </row>
    <row r="84" spans="2:5" s="3" customFormat="1" ht="20" customHeight="1" x14ac:dyDescent="0.2">
      <c r="B84" s="2"/>
      <c r="C84" s="2"/>
      <c r="D84" s="2"/>
      <c r="E84" s="2"/>
    </row>
    <row r="85" spans="2:5" s="3" customFormat="1" ht="20" customHeight="1" x14ac:dyDescent="0.2">
      <c r="B85" s="2"/>
      <c r="C85" s="2"/>
      <c r="D85" s="2"/>
      <c r="E85" s="2"/>
    </row>
    <row r="86" spans="2:5" s="3" customFormat="1" ht="20" customHeight="1" x14ac:dyDescent="0.2">
      <c r="B86" s="2"/>
      <c r="C86" s="2"/>
      <c r="D86" s="2"/>
      <c r="E86" s="2"/>
    </row>
    <row r="87" spans="2:5" s="3" customFormat="1" ht="20" customHeight="1" x14ac:dyDescent="0.2">
      <c r="B87" s="2"/>
      <c r="C87" s="2"/>
      <c r="D87" s="2"/>
      <c r="E87" s="2"/>
    </row>
    <row r="88" spans="2:5" s="3" customFormat="1" ht="20" customHeight="1" x14ac:dyDescent="0.2">
      <c r="B88" s="2"/>
      <c r="C88" s="2"/>
      <c r="D88" s="2"/>
      <c r="E88" s="2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E3CB1-5435-2E4A-AA4B-5C04FC22EBE4}">
  <dimension ref="A1:D92"/>
  <sheetViews>
    <sheetView showGridLines="0" topLeftCell="A15" zoomScale="169" workbookViewId="0">
      <selection activeCell="D22" sqref="D22"/>
    </sheetView>
  </sheetViews>
  <sheetFormatPr baseColWidth="10" defaultRowHeight="16" x14ac:dyDescent="0.2"/>
  <cols>
    <col min="1" max="1" width="48.6640625" customWidth="1"/>
    <col min="2" max="4" width="12.83203125" style="1" customWidth="1"/>
  </cols>
  <sheetData>
    <row r="1" spans="1:4" s="3" customFormat="1" ht="20" customHeight="1" x14ac:dyDescent="0.2">
      <c r="A1" s="11" t="s">
        <v>55</v>
      </c>
      <c r="B1" s="11"/>
      <c r="C1" s="11"/>
      <c r="D1" s="11"/>
    </row>
    <row r="2" spans="1:4" s="3" customFormat="1" ht="20" customHeight="1" x14ac:dyDescent="0.2">
      <c r="A2" s="12" t="s">
        <v>59</v>
      </c>
      <c r="B2" s="12"/>
      <c r="C2" s="12"/>
      <c r="D2" s="12"/>
    </row>
    <row r="3" spans="1:4" s="3" customFormat="1" ht="20" customHeight="1" x14ac:dyDescent="0.2">
      <c r="A3" s="11" t="s">
        <v>60</v>
      </c>
      <c r="B3" s="11"/>
      <c r="C3" s="11"/>
      <c r="D3" s="11"/>
    </row>
    <row r="4" spans="1:4" s="3" customFormat="1" ht="20" customHeight="1" x14ac:dyDescent="0.2">
      <c r="B4" s="2"/>
      <c r="C4" s="2"/>
      <c r="D4" s="2"/>
    </row>
    <row r="5" spans="1:4" s="3" customFormat="1" ht="20" customHeight="1" x14ac:dyDescent="0.2">
      <c r="A5" s="4"/>
      <c r="B5" s="5" t="s">
        <v>0</v>
      </c>
      <c r="C5" s="5" t="s">
        <v>0</v>
      </c>
      <c r="D5" s="5" t="s">
        <v>0</v>
      </c>
    </row>
    <row r="6" spans="1:4" s="3" customFormat="1" ht="35" customHeight="1" x14ac:dyDescent="0.2">
      <c r="A6" s="4"/>
      <c r="B6" s="5" t="s">
        <v>21</v>
      </c>
      <c r="C6" s="6" t="s">
        <v>22</v>
      </c>
      <c r="D6" s="6" t="s">
        <v>23</v>
      </c>
    </row>
    <row r="7" spans="1:4" s="3" customFormat="1" ht="20" customHeight="1" x14ac:dyDescent="0.2">
      <c r="A7" s="13" t="s">
        <v>18</v>
      </c>
      <c r="B7" s="7"/>
      <c r="C7" s="7"/>
      <c r="D7" s="7"/>
    </row>
    <row r="8" spans="1:4" s="3" customFormat="1" ht="20" customHeight="1" x14ac:dyDescent="0.2">
      <c r="A8" s="14" t="s">
        <v>19</v>
      </c>
      <c r="B8" s="7"/>
      <c r="C8" s="7"/>
      <c r="D8" s="7"/>
    </row>
    <row r="9" spans="1:4" s="3" customFormat="1" ht="20" customHeight="1" x14ac:dyDescent="0.2">
      <c r="A9" s="4" t="s">
        <v>20</v>
      </c>
      <c r="B9" s="7">
        <v>460000</v>
      </c>
      <c r="C9" s="8" t="s">
        <v>35</v>
      </c>
      <c r="D9" s="7">
        <v>460000</v>
      </c>
    </row>
    <row r="10" spans="1:4" s="3" customFormat="1" ht="20" customHeight="1" x14ac:dyDescent="0.2">
      <c r="A10" s="4" t="s">
        <v>36</v>
      </c>
      <c r="B10" s="7">
        <v>380000</v>
      </c>
      <c r="C10" s="7">
        <f>-(96000+15200)</f>
        <v>-111200</v>
      </c>
      <c r="D10" s="7">
        <f>B10+C10</f>
        <v>268800</v>
      </c>
    </row>
    <row r="11" spans="1:4" s="3" customFormat="1" ht="20" customHeight="1" x14ac:dyDescent="0.2">
      <c r="A11" s="4" t="s">
        <v>37</v>
      </c>
      <c r="B11" s="9">
        <v>240000</v>
      </c>
      <c r="C11" s="9">
        <f>-(45600+9600)</f>
        <v>-55200</v>
      </c>
      <c r="D11" s="9">
        <f>B11+C11</f>
        <v>184800</v>
      </c>
    </row>
    <row r="12" spans="1:4" s="3" customFormat="1" ht="20" customHeight="1" x14ac:dyDescent="0.2">
      <c r="A12" s="4"/>
      <c r="B12" s="7">
        <f>SUM(B9:B11)</f>
        <v>1080000</v>
      </c>
      <c r="C12" s="7">
        <f>SUM(C9:C11)</f>
        <v>-166400</v>
      </c>
      <c r="D12" s="7">
        <f>SUM(D9:D11)</f>
        <v>913600</v>
      </c>
    </row>
    <row r="13" spans="1:4" s="3" customFormat="1" ht="20" customHeight="1" x14ac:dyDescent="0.2">
      <c r="A13" s="14" t="s">
        <v>24</v>
      </c>
      <c r="B13" s="7"/>
      <c r="C13" s="7"/>
      <c r="D13" s="7"/>
    </row>
    <row r="14" spans="1:4" s="3" customFormat="1" ht="20" customHeight="1" x14ac:dyDescent="0.2">
      <c r="A14" s="4" t="s">
        <v>25</v>
      </c>
      <c r="B14" s="7"/>
      <c r="C14" s="7"/>
      <c r="D14" s="9">
        <v>64000</v>
      </c>
    </row>
    <row r="15" spans="1:4" s="3" customFormat="1" ht="20" customHeight="1" x14ac:dyDescent="0.2">
      <c r="A15" s="4"/>
      <c r="B15" s="7"/>
      <c r="C15" s="7"/>
      <c r="D15" s="7">
        <f>D12+D14</f>
        <v>977600</v>
      </c>
    </row>
    <row r="16" spans="1:4" s="3" customFormat="1" ht="20" customHeight="1" x14ac:dyDescent="0.2">
      <c r="A16" s="13" t="s">
        <v>26</v>
      </c>
      <c r="B16" s="7"/>
      <c r="C16" s="7"/>
      <c r="D16" s="7"/>
    </row>
    <row r="17" spans="1:4" s="3" customFormat="1" ht="20" customHeight="1" x14ac:dyDescent="0.2">
      <c r="A17" s="4" t="s">
        <v>27</v>
      </c>
      <c r="B17" s="7"/>
      <c r="C17" s="7">
        <v>59000</v>
      </c>
      <c r="D17" s="7"/>
    </row>
    <row r="18" spans="1:4" s="3" customFormat="1" ht="20" customHeight="1" x14ac:dyDescent="0.2">
      <c r="A18" s="4" t="s">
        <v>28</v>
      </c>
      <c r="B18" s="7">
        <v>368000</v>
      </c>
      <c r="C18" s="7"/>
      <c r="D18" s="7"/>
    </row>
    <row r="19" spans="1:4" s="3" customFormat="1" ht="20" customHeight="1" x14ac:dyDescent="0.2">
      <c r="A19" s="4" t="s">
        <v>29</v>
      </c>
      <c r="B19" s="9">
        <v>-11040</v>
      </c>
      <c r="C19" s="7">
        <f>B18+B19</f>
        <v>356960</v>
      </c>
      <c r="D19" s="7"/>
    </row>
    <row r="20" spans="1:4" s="3" customFormat="1" ht="20" customHeight="1" x14ac:dyDescent="0.2">
      <c r="A20" s="4" t="s">
        <v>30</v>
      </c>
      <c r="B20" s="7"/>
      <c r="C20" s="7">
        <v>1370</v>
      </c>
      <c r="D20" s="7"/>
    </row>
    <row r="21" spans="1:4" s="3" customFormat="1" ht="20" customHeight="1" x14ac:dyDescent="0.2">
      <c r="A21" s="4" t="s">
        <v>31</v>
      </c>
      <c r="B21" s="7"/>
      <c r="C21" s="9">
        <v>1080</v>
      </c>
      <c r="D21" s="9">
        <f>SUM(C17:C21)</f>
        <v>418410</v>
      </c>
    </row>
    <row r="22" spans="1:4" s="3" customFormat="1" ht="20" customHeight="1" x14ac:dyDescent="0.2">
      <c r="A22" s="4" t="s">
        <v>32</v>
      </c>
      <c r="B22" s="7"/>
      <c r="C22" s="7"/>
      <c r="D22" s="7">
        <f>D15+D21</f>
        <v>1396010</v>
      </c>
    </row>
    <row r="23" spans="1:4" s="3" customFormat="1" ht="20" customHeight="1" x14ac:dyDescent="0.2">
      <c r="A23" s="13" t="s">
        <v>33</v>
      </c>
      <c r="B23" s="7"/>
      <c r="C23" s="7"/>
      <c r="D23" s="7"/>
    </row>
    <row r="24" spans="1:4" s="3" customFormat="1" ht="20" customHeight="1" x14ac:dyDescent="0.2">
      <c r="A24" s="4" t="s">
        <v>34</v>
      </c>
      <c r="B24" s="7"/>
      <c r="C24" s="7">
        <v>100000</v>
      </c>
      <c r="D24" s="7"/>
    </row>
    <row r="25" spans="1:4" s="3" customFormat="1" ht="20" customHeight="1" x14ac:dyDescent="0.2">
      <c r="A25" s="13" t="s">
        <v>38</v>
      </c>
      <c r="B25" s="7"/>
      <c r="C25" s="7"/>
      <c r="D25" s="7"/>
    </row>
    <row r="26" spans="1:4" s="3" customFormat="1" ht="20" customHeight="1" x14ac:dyDescent="0.2">
      <c r="A26" s="4" t="s">
        <v>39</v>
      </c>
      <c r="B26" s="7">
        <v>272560</v>
      </c>
      <c r="C26" s="7"/>
      <c r="D26" s="7"/>
    </row>
    <row r="27" spans="1:4" s="3" customFormat="1" ht="20" customHeight="1" x14ac:dyDescent="0.2">
      <c r="A27" s="4" t="s">
        <v>40</v>
      </c>
      <c r="B27" s="15">
        <v>2500</v>
      </c>
      <c r="C27" s="7"/>
      <c r="D27" s="7"/>
    </row>
    <row r="28" spans="1:4" s="3" customFormat="1" ht="20" customHeight="1" x14ac:dyDescent="0.2">
      <c r="A28" s="4" t="s">
        <v>51</v>
      </c>
      <c r="B28" s="9">
        <v>14570</v>
      </c>
      <c r="C28" s="9">
        <f>SUM(B26:B28)</f>
        <v>289630</v>
      </c>
      <c r="D28" s="7"/>
    </row>
    <row r="29" spans="1:4" s="3" customFormat="1" ht="20" customHeight="1" x14ac:dyDescent="0.2">
      <c r="A29" s="4" t="s">
        <v>42</v>
      </c>
      <c r="B29" s="7"/>
      <c r="C29" s="7"/>
      <c r="D29" s="9">
        <f>-SUM(C24:C28)</f>
        <v>-389630</v>
      </c>
    </row>
    <row r="30" spans="1:4" s="3" customFormat="1" ht="20" customHeight="1" x14ac:dyDescent="0.2">
      <c r="A30" s="14" t="s">
        <v>41</v>
      </c>
      <c r="B30" s="7"/>
      <c r="C30" s="7"/>
      <c r="D30" s="7">
        <f>D22+D29</f>
        <v>1006380</v>
      </c>
    </row>
    <row r="31" spans="1:4" s="3" customFormat="1" ht="20" customHeight="1" x14ac:dyDescent="0.2">
      <c r="A31" s="13" t="s">
        <v>43</v>
      </c>
      <c r="B31" s="7"/>
      <c r="C31" s="7"/>
      <c r="D31" s="7"/>
    </row>
    <row r="32" spans="1:4" s="3" customFormat="1" ht="20" customHeight="1" x14ac:dyDescent="0.2">
      <c r="A32" s="4" t="s">
        <v>44</v>
      </c>
      <c r="B32" s="7"/>
      <c r="C32" s="7"/>
      <c r="D32" s="7">
        <v>750000</v>
      </c>
    </row>
    <row r="33" spans="1:4" s="3" customFormat="1" ht="20" customHeight="1" x14ac:dyDescent="0.2">
      <c r="A33" s="4" t="s">
        <v>45</v>
      </c>
      <c r="B33" s="7"/>
      <c r="C33" s="7"/>
      <c r="D33" s="7">
        <v>142400</v>
      </c>
    </row>
    <row r="34" spans="1:4" s="3" customFormat="1" ht="20" customHeight="1" x14ac:dyDescent="0.2">
      <c r="A34" s="4" t="s">
        <v>46</v>
      </c>
      <c r="B34" s="7"/>
      <c r="C34" s="7"/>
      <c r="D34" s="9">
        <v>113980</v>
      </c>
    </row>
    <row r="35" spans="1:4" s="3" customFormat="1" ht="20" customHeight="1" thickBot="1" x14ac:dyDescent="0.25">
      <c r="A35" s="14" t="s">
        <v>54</v>
      </c>
      <c r="B35" s="7"/>
      <c r="C35" s="7"/>
      <c r="D35" s="10">
        <v>1006380</v>
      </c>
    </row>
    <row r="36" spans="1:4" s="3" customFormat="1" ht="20" customHeight="1" thickTop="1" x14ac:dyDescent="0.2">
      <c r="B36" s="2"/>
      <c r="C36" s="2"/>
      <c r="D36" s="2"/>
    </row>
    <row r="37" spans="1:4" s="3" customFormat="1" ht="20" customHeight="1" x14ac:dyDescent="0.2">
      <c r="B37" s="2"/>
      <c r="C37" s="2"/>
      <c r="D37" s="2"/>
    </row>
    <row r="38" spans="1:4" s="3" customFormat="1" ht="20" customHeight="1" x14ac:dyDescent="0.2">
      <c r="B38" s="2"/>
      <c r="C38" s="2"/>
      <c r="D38" s="2"/>
    </row>
    <row r="39" spans="1:4" s="3" customFormat="1" ht="20" customHeight="1" x14ac:dyDescent="0.2">
      <c r="B39" s="2"/>
      <c r="C39" s="2"/>
      <c r="D39" s="2"/>
    </row>
    <row r="40" spans="1:4" s="3" customFormat="1" ht="20" customHeight="1" x14ac:dyDescent="0.2">
      <c r="B40" s="2"/>
      <c r="C40" s="2"/>
      <c r="D40" s="2"/>
    </row>
    <row r="41" spans="1:4" s="3" customFormat="1" ht="20" customHeight="1" x14ac:dyDescent="0.2">
      <c r="B41" s="2"/>
      <c r="C41" s="2"/>
      <c r="D41" s="2"/>
    </row>
    <row r="42" spans="1:4" s="3" customFormat="1" ht="20" customHeight="1" x14ac:dyDescent="0.2">
      <c r="B42" s="2"/>
      <c r="C42" s="2"/>
      <c r="D42" s="2"/>
    </row>
    <row r="43" spans="1:4" s="3" customFormat="1" ht="20" customHeight="1" x14ac:dyDescent="0.2">
      <c r="B43" s="2"/>
      <c r="C43" s="2"/>
      <c r="D43" s="2"/>
    </row>
    <row r="44" spans="1:4" s="3" customFormat="1" ht="20" customHeight="1" x14ac:dyDescent="0.2">
      <c r="B44" s="2"/>
      <c r="C44" s="2"/>
      <c r="D44" s="2"/>
    </row>
    <row r="45" spans="1:4" s="3" customFormat="1" ht="20" customHeight="1" x14ac:dyDescent="0.2">
      <c r="B45" s="2"/>
      <c r="C45" s="2"/>
      <c r="D45" s="2"/>
    </row>
    <row r="46" spans="1:4" s="3" customFormat="1" ht="20" customHeight="1" x14ac:dyDescent="0.2">
      <c r="B46" s="2"/>
      <c r="C46" s="2"/>
      <c r="D46" s="2"/>
    </row>
    <row r="47" spans="1:4" s="3" customFormat="1" ht="20" customHeight="1" x14ac:dyDescent="0.2">
      <c r="B47" s="2"/>
      <c r="C47" s="2"/>
      <c r="D47" s="2"/>
    </row>
    <row r="48" spans="1:4" s="3" customFormat="1" ht="20" customHeight="1" x14ac:dyDescent="0.2">
      <c r="B48" s="2"/>
      <c r="C48" s="2"/>
      <c r="D48" s="2"/>
    </row>
    <row r="49" spans="2:4" s="3" customFormat="1" ht="20" customHeight="1" x14ac:dyDescent="0.2">
      <c r="B49" s="2"/>
      <c r="C49" s="2"/>
      <c r="D49" s="2"/>
    </row>
    <row r="50" spans="2:4" s="3" customFormat="1" ht="20" customHeight="1" x14ac:dyDescent="0.2">
      <c r="B50" s="2"/>
      <c r="C50" s="2"/>
      <c r="D50" s="2"/>
    </row>
    <row r="51" spans="2:4" s="3" customFormat="1" ht="20" customHeight="1" x14ac:dyDescent="0.2">
      <c r="B51" s="2"/>
      <c r="C51" s="2"/>
      <c r="D51" s="2"/>
    </row>
    <row r="52" spans="2:4" s="3" customFormat="1" ht="20" customHeight="1" x14ac:dyDescent="0.2">
      <c r="B52" s="2"/>
      <c r="C52" s="2"/>
      <c r="D52" s="2"/>
    </row>
    <row r="53" spans="2:4" s="3" customFormat="1" ht="20" customHeight="1" x14ac:dyDescent="0.2">
      <c r="B53" s="2"/>
      <c r="C53" s="2"/>
      <c r="D53" s="2"/>
    </row>
    <row r="54" spans="2:4" s="3" customFormat="1" ht="20" customHeight="1" x14ac:dyDescent="0.2">
      <c r="B54" s="2"/>
      <c r="C54" s="2"/>
      <c r="D54" s="2"/>
    </row>
    <row r="55" spans="2:4" s="3" customFormat="1" ht="20" customHeight="1" x14ac:dyDescent="0.2">
      <c r="B55" s="2"/>
      <c r="C55" s="2"/>
      <c r="D55" s="2"/>
    </row>
    <row r="56" spans="2:4" s="3" customFormat="1" ht="20" customHeight="1" x14ac:dyDescent="0.2">
      <c r="B56" s="2"/>
      <c r="C56" s="2"/>
      <c r="D56" s="2"/>
    </row>
    <row r="57" spans="2:4" s="3" customFormat="1" ht="20" customHeight="1" x14ac:dyDescent="0.2">
      <c r="B57" s="2"/>
      <c r="C57" s="2"/>
      <c r="D57" s="2"/>
    </row>
    <row r="58" spans="2:4" s="3" customFormat="1" ht="20" customHeight="1" x14ac:dyDescent="0.2">
      <c r="B58" s="2"/>
      <c r="C58" s="2"/>
      <c r="D58" s="2"/>
    </row>
    <row r="59" spans="2:4" s="3" customFormat="1" ht="20" customHeight="1" x14ac:dyDescent="0.2">
      <c r="B59" s="2"/>
      <c r="C59" s="2"/>
      <c r="D59" s="2"/>
    </row>
    <row r="60" spans="2:4" s="3" customFormat="1" ht="20" customHeight="1" x14ac:dyDescent="0.2">
      <c r="B60" s="2"/>
      <c r="C60" s="2"/>
      <c r="D60" s="2"/>
    </row>
    <row r="61" spans="2:4" s="3" customFormat="1" ht="20" customHeight="1" x14ac:dyDescent="0.2">
      <c r="B61" s="2"/>
      <c r="C61" s="2"/>
      <c r="D61" s="2"/>
    </row>
    <row r="62" spans="2:4" s="3" customFormat="1" ht="20" customHeight="1" x14ac:dyDescent="0.2">
      <c r="B62" s="2"/>
      <c r="C62" s="2"/>
      <c r="D62" s="2"/>
    </row>
    <row r="63" spans="2:4" s="3" customFormat="1" ht="20" customHeight="1" x14ac:dyDescent="0.2">
      <c r="B63" s="2"/>
      <c r="C63" s="2"/>
      <c r="D63" s="2"/>
    </row>
    <row r="64" spans="2:4" s="3" customFormat="1" ht="20" customHeight="1" x14ac:dyDescent="0.2">
      <c r="B64" s="2"/>
      <c r="C64" s="2"/>
      <c r="D64" s="2"/>
    </row>
    <row r="65" spans="2:4" s="3" customFormat="1" ht="20" customHeight="1" x14ac:dyDescent="0.2">
      <c r="B65" s="2"/>
      <c r="C65" s="2"/>
      <c r="D65" s="2"/>
    </row>
    <row r="66" spans="2:4" s="3" customFormat="1" ht="20" customHeight="1" x14ac:dyDescent="0.2">
      <c r="B66" s="2"/>
      <c r="C66" s="2"/>
      <c r="D66" s="2"/>
    </row>
    <row r="67" spans="2:4" s="3" customFormat="1" ht="20" customHeight="1" x14ac:dyDescent="0.2">
      <c r="B67" s="2"/>
      <c r="C67" s="2"/>
      <c r="D67" s="2"/>
    </row>
    <row r="68" spans="2:4" s="3" customFormat="1" ht="20" customHeight="1" x14ac:dyDescent="0.2">
      <c r="B68" s="2"/>
      <c r="C68" s="2"/>
      <c r="D68" s="2"/>
    </row>
    <row r="69" spans="2:4" s="3" customFormat="1" ht="20" customHeight="1" x14ac:dyDescent="0.2">
      <c r="B69" s="2"/>
      <c r="C69" s="2"/>
      <c r="D69" s="2"/>
    </row>
    <row r="70" spans="2:4" s="3" customFormat="1" ht="20" customHeight="1" x14ac:dyDescent="0.2">
      <c r="B70" s="2"/>
      <c r="C70" s="2"/>
      <c r="D70" s="2"/>
    </row>
    <row r="71" spans="2:4" s="3" customFormat="1" ht="20" customHeight="1" x14ac:dyDescent="0.2">
      <c r="B71" s="2"/>
      <c r="C71" s="2"/>
      <c r="D71" s="2"/>
    </row>
    <row r="72" spans="2:4" s="3" customFormat="1" ht="20" customHeight="1" x14ac:dyDescent="0.2">
      <c r="B72" s="2"/>
      <c r="C72" s="2"/>
      <c r="D72" s="2"/>
    </row>
    <row r="73" spans="2:4" s="3" customFormat="1" ht="20" customHeight="1" x14ac:dyDescent="0.2">
      <c r="B73" s="2"/>
      <c r="C73" s="2"/>
      <c r="D73" s="2"/>
    </row>
    <row r="74" spans="2:4" s="3" customFormat="1" ht="20" customHeight="1" x14ac:dyDescent="0.2">
      <c r="B74" s="2"/>
      <c r="C74" s="2"/>
      <c r="D74" s="2"/>
    </row>
    <row r="75" spans="2:4" s="3" customFormat="1" ht="20" customHeight="1" x14ac:dyDescent="0.2">
      <c r="B75" s="2"/>
      <c r="C75" s="2"/>
      <c r="D75" s="2"/>
    </row>
    <row r="76" spans="2:4" s="3" customFormat="1" ht="20" customHeight="1" x14ac:dyDescent="0.2">
      <c r="B76" s="2"/>
      <c r="C76" s="2"/>
      <c r="D76" s="2"/>
    </row>
    <row r="77" spans="2:4" s="3" customFormat="1" ht="20" customHeight="1" x14ac:dyDescent="0.2">
      <c r="B77" s="2"/>
      <c r="C77" s="2"/>
      <c r="D77" s="2"/>
    </row>
    <row r="78" spans="2:4" s="3" customFormat="1" ht="20" customHeight="1" x14ac:dyDescent="0.2">
      <c r="B78" s="2"/>
      <c r="C78" s="2"/>
      <c r="D78" s="2"/>
    </row>
    <row r="79" spans="2:4" s="3" customFormat="1" ht="20" customHeight="1" x14ac:dyDescent="0.2">
      <c r="B79" s="2"/>
      <c r="C79" s="2"/>
      <c r="D79" s="2"/>
    </row>
    <row r="80" spans="2:4" s="3" customFormat="1" ht="20" customHeight="1" x14ac:dyDescent="0.2">
      <c r="B80" s="2"/>
      <c r="C80" s="2"/>
      <c r="D80" s="2"/>
    </row>
    <row r="81" spans="2:4" s="3" customFormat="1" ht="20" customHeight="1" x14ac:dyDescent="0.2">
      <c r="B81" s="2"/>
      <c r="C81" s="2"/>
      <c r="D81" s="2"/>
    </row>
    <row r="82" spans="2:4" s="3" customFormat="1" ht="20" customHeight="1" x14ac:dyDescent="0.2">
      <c r="B82" s="2"/>
      <c r="C82" s="2"/>
      <c r="D82" s="2"/>
    </row>
    <row r="83" spans="2:4" s="3" customFormat="1" ht="20" customHeight="1" x14ac:dyDescent="0.2">
      <c r="B83" s="2"/>
      <c r="C83" s="2"/>
      <c r="D83" s="2"/>
    </row>
    <row r="84" spans="2:4" s="3" customFormat="1" ht="20" customHeight="1" x14ac:dyDescent="0.2">
      <c r="B84" s="2"/>
      <c r="C84" s="2"/>
      <c r="D84" s="2"/>
    </row>
    <row r="85" spans="2:4" s="3" customFormat="1" ht="20" customHeight="1" x14ac:dyDescent="0.2">
      <c r="B85" s="2"/>
      <c r="C85" s="2"/>
      <c r="D85" s="2"/>
    </row>
    <row r="86" spans="2:4" s="3" customFormat="1" ht="20" customHeight="1" x14ac:dyDescent="0.2">
      <c r="B86" s="2"/>
      <c r="C86" s="2"/>
      <c r="D86" s="2"/>
    </row>
    <row r="87" spans="2:4" s="3" customFormat="1" ht="20" customHeight="1" x14ac:dyDescent="0.2">
      <c r="B87" s="2"/>
      <c r="C87" s="2"/>
      <c r="D87" s="2"/>
    </row>
    <row r="88" spans="2:4" s="3" customFormat="1" ht="20" customHeight="1" x14ac:dyDescent="0.2">
      <c r="B88" s="2"/>
      <c r="C88" s="2"/>
      <c r="D88" s="2"/>
    </row>
    <row r="89" spans="2:4" s="3" customFormat="1" ht="20" customHeight="1" x14ac:dyDescent="0.2">
      <c r="B89" s="2"/>
      <c r="C89" s="2"/>
      <c r="D89" s="2"/>
    </row>
    <row r="90" spans="2:4" s="3" customFormat="1" ht="20" customHeight="1" x14ac:dyDescent="0.2">
      <c r="B90" s="2"/>
      <c r="C90" s="2"/>
      <c r="D90" s="2"/>
    </row>
    <row r="91" spans="2:4" s="3" customFormat="1" ht="20" customHeight="1" x14ac:dyDescent="0.2">
      <c r="B91" s="2"/>
      <c r="C91" s="2"/>
      <c r="D91" s="2"/>
    </row>
    <row r="92" spans="2:4" s="3" customFormat="1" ht="20" customHeight="1" x14ac:dyDescent="0.2">
      <c r="B92" s="2"/>
      <c r="C92" s="2"/>
      <c r="D92" s="2"/>
    </row>
  </sheetData>
  <mergeCells count="3">
    <mergeCell ref="A1:D1"/>
    <mergeCell ref="A2:D2"/>
    <mergeCell ref="A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Statement</vt:lpstr>
      <vt:lpstr>CIE</vt:lpstr>
      <vt:lpstr>SOFP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dcterms:created xsi:type="dcterms:W3CDTF">2023-06-19T09:48:30Z</dcterms:created>
  <dcterms:modified xsi:type="dcterms:W3CDTF">2023-06-19T12:27:03Z</dcterms:modified>
</cp:coreProperties>
</file>