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AA2F4EE2-B169-094F-9B67-19BE287A85CB}" xr6:coauthVersionLast="47" xr6:coauthVersionMax="47" xr10:uidLastSave="{00000000-0000-0000-0000-000000000000}"/>
  <bookViews>
    <workbookView xWindow="380" yWindow="0" windowWidth="28040" windowHeight="17440" xr2:uid="{372A1D90-3FF0-084D-9BD3-AE48CFB365AE}"/>
  </bookViews>
  <sheets>
    <sheet name="Income Statement" sheetId="1" r:id="rId1"/>
    <sheet name="SOFP" sheetId="2" r:id="rId2"/>
    <sheet name="Curr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G10" i="3"/>
  <c r="D8" i="3"/>
  <c r="D10" i="3" s="1"/>
  <c r="C8" i="3"/>
  <c r="C10" i="3" s="1"/>
  <c r="D29" i="2" l="1"/>
  <c r="D26" i="2"/>
  <c r="D30" i="2" s="1"/>
  <c r="D21" i="2"/>
  <c r="D16" i="2"/>
  <c r="D11" i="2"/>
  <c r="D17" i="2" s="1"/>
  <c r="D22" i="2" s="1"/>
  <c r="C11" i="2"/>
  <c r="B11" i="2"/>
  <c r="D10" i="2"/>
  <c r="D9" i="2"/>
  <c r="C31" i="1"/>
  <c r="D31" i="1" s="1"/>
  <c r="C29" i="1"/>
  <c r="D24" i="1"/>
  <c r="C10" i="1"/>
  <c r="D11" i="1" s="1"/>
  <c r="D12" i="1" s="1"/>
  <c r="D15" i="1" s="1"/>
  <c r="D25" i="1" l="1"/>
  <c r="D32" i="1" s="1"/>
  <c r="C34" i="1" s="1"/>
  <c r="C35" i="1" l="1"/>
  <c r="D35" i="1" s="1"/>
  <c r="C8" i="2"/>
</calcChain>
</file>

<file path=xl/sharedStrings.xml><?xml version="1.0" encoding="utf-8"?>
<sst xmlns="http://schemas.openxmlformats.org/spreadsheetml/2006/main" count="90" uniqueCount="71">
  <si>
    <t>Long and Short</t>
  </si>
  <si>
    <t>Income Statement</t>
  </si>
  <si>
    <t>For The Year Ended 30 June Year 6</t>
  </si>
  <si>
    <t>RM</t>
  </si>
  <si>
    <t>Less: Cost of Sales</t>
  </si>
  <si>
    <t xml:space="preserve">          Purchases</t>
  </si>
  <si>
    <t xml:space="preserve">          Carriage Inwards</t>
  </si>
  <si>
    <t xml:space="preserve">          Cost of Goods Available for Sales</t>
  </si>
  <si>
    <t xml:space="preserve">          Less: Closing Inventory</t>
  </si>
  <si>
    <t>Net Profit</t>
  </si>
  <si>
    <t>Other Income</t>
  </si>
  <si>
    <t>Discounts Received</t>
  </si>
  <si>
    <t>Less: Expenses</t>
  </si>
  <si>
    <t>Gross Profit</t>
  </si>
  <si>
    <t>Salaries</t>
  </si>
  <si>
    <t>Insurance Expenses</t>
  </si>
  <si>
    <t>Advertising Expenses</t>
  </si>
  <si>
    <t>Bad Debts</t>
  </si>
  <si>
    <t>Water And Electricity</t>
  </si>
  <si>
    <t>Discounts Allowed</t>
  </si>
  <si>
    <t>Depreciation of Motor Vehicles</t>
  </si>
  <si>
    <t>Depreciation of Office Equipment</t>
  </si>
  <si>
    <t>Less: Appropriations</t>
  </si>
  <si>
    <t xml:space="preserve">          Interest on Capital</t>
  </si>
  <si>
    <t xml:space="preserve">          - Long</t>
  </si>
  <si>
    <t xml:space="preserve">          - Short</t>
  </si>
  <si>
    <t>Balance of Profit Shared</t>
  </si>
  <si>
    <t>- Long</t>
  </si>
  <si>
    <t>- Short</t>
  </si>
  <si>
    <t>Long And Short</t>
  </si>
  <si>
    <t>Statement of Financial Position</t>
  </si>
  <si>
    <t>Non-current Assets</t>
  </si>
  <si>
    <t>Freehold Premises</t>
  </si>
  <si>
    <t>Office Equipment</t>
  </si>
  <si>
    <t>Motor Vehicles</t>
  </si>
  <si>
    <t>-</t>
  </si>
  <si>
    <t>Current Assets</t>
  </si>
  <si>
    <t>Inventory</t>
  </si>
  <si>
    <t>Accounts Receivable</t>
  </si>
  <si>
    <t>Bank</t>
  </si>
  <si>
    <t>Total Assets</t>
  </si>
  <si>
    <t>Current Liabilities</t>
  </si>
  <si>
    <t>Accounts Payable</t>
  </si>
  <si>
    <t>Accued Advertising Expenses</t>
  </si>
  <si>
    <t>Prepaid Insurance Expenses</t>
  </si>
  <si>
    <t>Total Liabilities</t>
  </si>
  <si>
    <t>Net Assets</t>
  </si>
  <si>
    <t>Owners' Equity</t>
  </si>
  <si>
    <t>Capital</t>
  </si>
  <si>
    <t>Current</t>
  </si>
  <si>
    <t>Total Equity</t>
  </si>
  <si>
    <t>Cost</t>
  </si>
  <si>
    <t>Accumulated Depreciation</t>
  </si>
  <si>
    <t>Carrying Amount</t>
  </si>
  <si>
    <t>In the books of partnership</t>
  </si>
  <si>
    <t>General Ledger</t>
  </si>
  <si>
    <t>Balance b/d</t>
  </si>
  <si>
    <t>Balance c/d</t>
  </si>
  <si>
    <t>Partners' Current</t>
  </si>
  <si>
    <t>Profit and Loss Appropriations</t>
  </si>
  <si>
    <t>- Interest on Capital</t>
  </si>
  <si>
    <t>- Balance of Profit Shared</t>
  </si>
  <si>
    <t>Year 6</t>
  </si>
  <si>
    <t>Long</t>
  </si>
  <si>
    <t>Short</t>
  </si>
  <si>
    <t>Drawings</t>
  </si>
  <si>
    <t xml:space="preserve"> </t>
  </si>
  <si>
    <t>As At 30 June Year 6</t>
  </si>
  <si>
    <t>- Sales Commission</t>
  </si>
  <si>
    <t>Partners' Capital (Transfer)</t>
  </si>
  <si>
    <t xml:space="preserve">          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</si>
</sst>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slantDashDot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41" fontId="2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" fontId="1" fillId="0" borderId="12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horizontal="right" vertical="center"/>
    </xf>
    <xf numFmtId="17" fontId="1" fillId="0" borderId="15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horizontal="right" vertical="center"/>
    </xf>
    <xf numFmtId="41" fontId="1" fillId="0" borderId="20" xfId="0" applyNumberFormat="1" applyFont="1" applyBorder="1" applyAlignment="1">
      <alignment horizontal="right" vertical="center"/>
    </xf>
    <xf numFmtId="17" fontId="1" fillId="0" borderId="15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0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41" fontId="1" fillId="0" borderId="21" xfId="0" applyNumberFormat="1" applyFont="1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23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41" fontId="1" fillId="0" borderId="29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41" fontId="1" fillId="0" borderId="33" xfId="0" applyNumberFormat="1" applyFont="1" applyBorder="1" applyAlignment="1">
      <alignment vertical="center"/>
    </xf>
    <xf numFmtId="41" fontId="1" fillId="0" borderId="34" xfId="0" applyNumberFormat="1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41" fontId="1" fillId="0" borderId="24" xfId="0" applyNumberFormat="1" applyFont="1" applyBorder="1" applyAlignment="1">
      <alignment horizontal="right" vertical="center"/>
    </xf>
    <xf numFmtId="41" fontId="1" fillId="0" borderId="25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BCB0-9B4A-A740-BD33-0C69A9ECB7D2}">
  <sheetPr>
    <pageSetUpPr fitToPage="1"/>
  </sheetPr>
  <dimension ref="A1:D85"/>
  <sheetViews>
    <sheetView showGridLines="0" tabSelected="1" topLeftCell="A20" zoomScale="170" workbookViewId="0">
      <selection activeCell="A31" sqref="A31"/>
    </sheetView>
  </sheetViews>
  <sheetFormatPr baseColWidth="10" defaultRowHeight="16" x14ac:dyDescent="0.2"/>
  <cols>
    <col min="1" max="1" width="40.5" style="1" customWidth="1"/>
    <col min="2" max="16384" width="10.83203125" style="1"/>
  </cols>
  <sheetData>
    <row r="1" spans="1:4" s="2" customFormat="1" ht="20" customHeight="1" x14ac:dyDescent="0.2">
      <c r="A1" s="58" t="s">
        <v>0</v>
      </c>
      <c r="B1" s="58"/>
      <c r="C1" s="58"/>
      <c r="D1" s="58"/>
    </row>
    <row r="2" spans="1:4" s="2" customFormat="1" ht="20" customHeight="1" x14ac:dyDescent="0.2">
      <c r="A2" s="59" t="s">
        <v>1</v>
      </c>
      <c r="B2" s="59"/>
      <c r="C2" s="59"/>
      <c r="D2" s="59"/>
    </row>
    <row r="3" spans="1:4" s="2" customFormat="1" ht="20" customHeight="1" x14ac:dyDescent="0.2">
      <c r="A3" s="58" t="s">
        <v>2</v>
      </c>
      <c r="B3" s="58"/>
      <c r="C3" s="58"/>
      <c r="D3" s="58"/>
    </row>
    <row r="4" spans="1:4" s="2" customFormat="1" ht="20" customHeight="1" x14ac:dyDescent="0.2"/>
    <row r="5" spans="1:4" s="2" customFormat="1" ht="20" customHeight="1" x14ac:dyDescent="0.2">
      <c r="B5" s="3" t="s">
        <v>3</v>
      </c>
      <c r="C5" s="3" t="s">
        <v>3</v>
      </c>
      <c r="D5" s="3" t="s">
        <v>3</v>
      </c>
    </row>
    <row r="6" spans="1:4" s="2" customFormat="1" ht="20" customHeight="1" x14ac:dyDescent="0.2">
      <c r="A6" s="2" t="s">
        <v>66</v>
      </c>
      <c r="B6" s="4"/>
      <c r="C6" s="4"/>
      <c r="D6" s="4">
        <v>315200</v>
      </c>
    </row>
    <row r="7" spans="1:4" s="2" customFormat="1" ht="20" customHeight="1" x14ac:dyDescent="0.2">
      <c r="A7" s="6" t="s">
        <v>4</v>
      </c>
      <c r="B7" s="4"/>
      <c r="C7" s="4"/>
      <c r="D7" s="4"/>
    </row>
    <row r="8" spans="1:4" s="2" customFormat="1" ht="20" customHeight="1" x14ac:dyDescent="0.2">
      <c r="A8" s="2" t="s">
        <v>5</v>
      </c>
      <c r="B8" s="4">
        <v>254700</v>
      </c>
      <c r="C8" s="4"/>
      <c r="D8" s="4"/>
    </row>
    <row r="9" spans="1:4" s="2" customFormat="1" ht="20" customHeight="1" x14ac:dyDescent="0.2">
      <c r="A9" s="2" t="s">
        <v>6</v>
      </c>
      <c r="B9" s="7">
        <v>1040</v>
      </c>
      <c r="C9" s="4"/>
      <c r="D9" s="4"/>
    </row>
    <row r="10" spans="1:4" s="2" customFormat="1" ht="20" customHeight="1" x14ac:dyDescent="0.2">
      <c r="A10" s="2" t="s">
        <v>7</v>
      </c>
      <c r="B10" s="4"/>
      <c r="C10" s="4">
        <f>B8+B9</f>
        <v>255740</v>
      </c>
      <c r="D10" s="4"/>
    </row>
    <row r="11" spans="1:4" s="2" customFormat="1" ht="20" customHeight="1" x14ac:dyDescent="0.2">
      <c r="A11" s="2" t="s">
        <v>8</v>
      </c>
      <c r="B11" s="4"/>
      <c r="C11" s="7">
        <v>-10130</v>
      </c>
      <c r="D11" s="7">
        <f>-(C10+C11)</f>
        <v>-245610</v>
      </c>
    </row>
    <row r="12" spans="1:4" s="2" customFormat="1" ht="20" customHeight="1" x14ac:dyDescent="0.2">
      <c r="A12" s="5" t="s">
        <v>13</v>
      </c>
      <c r="B12" s="4"/>
      <c r="C12" s="4"/>
      <c r="D12" s="4">
        <f>D6+D11</f>
        <v>69590</v>
      </c>
    </row>
    <row r="13" spans="1:4" s="2" customFormat="1" ht="20" customHeight="1" x14ac:dyDescent="0.2">
      <c r="A13" s="6" t="s">
        <v>10</v>
      </c>
      <c r="B13" s="4"/>
      <c r="C13" s="4"/>
      <c r="D13" s="4"/>
    </row>
    <row r="14" spans="1:4" s="2" customFormat="1" ht="20" customHeight="1" x14ac:dyDescent="0.2">
      <c r="A14" s="2" t="s">
        <v>11</v>
      </c>
      <c r="B14" s="4"/>
      <c r="C14" s="4"/>
      <c r="D14" s="7">
        <v>280</v>
      </c>
    </row>
    <row r="15" spans="1:4" s="2" customFormat="1" ht="20" customHeight="1" x14ac:dyDescent="0.2">
      <c r="B15" s="4"/>
      <c r="C15" s="4"/>
      <c r="D15" s="4">
        <f>D12+D14</f>
        <v>69870</v>
      </c>
    </row>
    <row r="16" spans="1:4" s="2" customFormat="1" ht="20" customHeight="1" x14ac:dyDescent="0.2">
      <c r="A16" s="6" t="s">
        <v>12</v>
      </c>
      <c r="B16" s="4"/>
      <c r="C16" s="4"/>
      <c r="D16" s="4"/>
    </row>
    <row r="17" spans="1:4" s="2" customFormat="1" ht="20" customHeight="1" x14ac:dyDescent="0.2">
      <c r="A17" s="2" t="s">
        <v>14</v>
      </c>
      <c r="B17" s="4"/>
      <c r="C17" s="4">
        <v>25200</v>
      </c>
      <c r="D17" s="4"/>
    </row>
    <row r="18" spans="1:4" s="2" customFormat="1" ht="20" customHeight="1" x14ac:dyDescent="0.2">
      <c r="A18" s="2" t="s">
        <v>15</v>
      </c>
      <c r="B18" s="4"/>
      <c r="C18" s="4">
        <v>4950</v>
      </c>
      <c r="D18" s="4"/>
    </row>
    <row r="19" spans="1:4" s="2" customFormat="1" ht="20" customHeight="1" x14ac:dyDescent="0.2">
      <c r="A19" s="2" t="s">
        <v>16</v>
      </c>
      <c r="B19" s="4"/>
      <c r="C19" s="4">
        <v>1080</v>
      </c>
      <c r="D19" s="4"/>
    </row>
    <row r="20" spans="1:4" s="2" customFormat="1" ht="20" customHeight="1" x14ac:dyDescent="0.2">
      <c r="A20" s="2" t="s">
        <v>17</v>
      </c>
      <c r="B20" s="4"/>
      <c r="C20" s="4">
        <v>380</v>
      </c>
      <c r="D20" s="4"/>
    </row>
    <row r="21" spans="1:4" s="2" customFormat="1" ht="20" customHeight="1" x14ac:dyDescent="0.2">
      <c r="A21" s="2" t="s">
        <v>18</v>
      </c>
      <c r="B21" s="4"/>
      <c r="C21" s="4">
        <v>3440</v>
      </c>
      <c r="D21" s="4"/>
    </row>
    <row r="22" spans="1:4" s="2" customFormat="1" ht="20" customHeight="1" x14ac:dyDescent="0.2">
      <c r="A22" s="2" t="s">
        <v>19</v>
      </c>
      <c r="B22" s="4"/>
      <c r="C22" s="4">
        <v>460</v>
      </c>
      <c r="D22" s="4"/>
    </row>
    <row r="23" spans="1:4" s="2" customFormat="1" ht="20" customHeight="1" x14ac:dyDescent="0.2">
      <c r="A23" s="2" t="s">
        <v>21</v>
      </c>
      <c r="B23" s="4"/>
      <c r="C23" s="4">
        <v>2800</v>
      </c>
      <c r="D23" s="4"/>
    </row>
    <row r="24" spans="1:4" s="2" customFormat="1" ht="20" customHeight="1" x14ac:dyDescent="0.2">
      <c r="A24" s="2" t="s">
        <v>20</v>
      </c>
      <c r="B24" s="4"/>
      <c r="C24" s="7">
        <v>4016</v>
      </c>
      <c r="D24" s="7">
        <f>-SUM(C17:C24)</f>
        <v>-42326</v>
      </c>
    </row>
    <row r="25" spans="1:4" s="2" customFormat="1" ht="20" customHeight="1" x14ac:dyDescent="0.2">
      <c r="A25" s="5" t="s">
        <v>9</v>
      </c>
      <c r="B25" s="4"/>
      <c r="C25" s="4"/>
      <c r="D25" s="4">
        <f>D15+D24</f>
        <v>27544</v>
      </c>
    </row>
    <row r="26" spans="1:4" s="2" customFormat="1" ht="20" customHeight="1" x14ac:dyDescent="0.2">
      <c r="A26" s="2" t="s">
        <v>22</v>
      </c>
      <c r="B26" s="4"/>
      <c r="C26" s="4"/>
      <c r="D26" s="4"/>
    </row>
    <row r="27" spans="1:4" s="2" customFormat="1" ht="20" customHeight="1" x14ac:dyDescent="0.2">
      <c r="A27" s="2" t="s">
        <v>23</v>
      </c>
      <c r="B27" s="4"/>
      <c r="C27" s="4"/>
      <c r="D27" s="4"/>
    </row>
    <row r="28" spans="1:4" s="2" customFormat="1" ht="20" customHeight="1" x14ac:dyDescent="0.2">
      <c r="A28" s="2" t="s">
        <v>24</v>
      </c>
      <c r="B28" s="4">
        <v>4800</v>
      </c>
      <c r="C28" s="4"/>
      <c r="D28" s="4"/>
    </row>
    <row r="29" spans="1:4" s="2" customFormat="1" ht="20" customHeight="1" x14ac:dyDescent="0.2">
      <c r="A29" s="2" t="s">
        <v>25</v>
      </c>
      <c r="B29" s="7">
        <v>3200</v>
      </c>
      <c r="C29" s="4">
        <f>B28+B29</f>
        <v>8000</v>
      </c>
      <c r="D29" s="4"/>
    </row>
    <row r="30" spans="1:4" s="2" customFormat="1" ht="20" customHeight="1" x14ac:dyDescent="0.2">
      <c r="A30" s="2" t="s">
        <v>70</v>
      </c>
      <c r="B30" s="4"/>
      <c r="C30" s="4"/>
      <c r="D30" s="4"/>
    </row>
    <row r="31" spans="1:4" s="2" customFormat="1" ht="20" customHeight="1" x14ac:dyDescent="0.2">
      <c r="A31" s="2" t="s">
        <v>25</v>
      </c>
      <c r="B31" s="4"/>
      <c r="C31" s="7">
        <f>D6*1%</f>
        <v>3152</v>
      </c>
      <c r="D31" s="7">
        <f>-C29-C31</f>
        <v>-11152</v>
      </c>
    </row>
    <row r="32" spans="1:4" s="2" customFormat="1" ht="20" customHeight="1" thickBot="1" x14ac:dyDescent="0.25">
      <c r="B32" s="4"/>
      <c r="C32" s="4"/>
      <c r="D32" s="10">
        <f>D25+D31</f>
        <v>16392</v>
      </c>
    </row>
    <row r="33" spans="1:4" s="2" customFormat="1" ht="20" customHeight="1" thickTop="1" x14ac:dyDescent="0.2">
      <c r="A33" s="5" t="s">
        <v>26</v>
      </c>
      <c r="B33" s="4"/>
      <c r="C33" s="4"/>
      <c r="D33" s="4"/>
    </row>
    <row r="34" spans="1:4" s="2" customFormat="1" ht="20" customHeight="1" x14ac:dyDescent="0.2">
      <c r="A34" s="9" t="s">
        <v>27</v>
      </c>
      <c r="B34" s="4"/>
      <c r="C34" s="4">
        <f>D32/2</f>
        <v>8196</v>
      </c>
      <c r="D34" s="4"/>
    </row>
    <row r="35" spans="1:4" s="2" customFormat="1" ht="20" customHeight="1" thickBot="1" x14ac:dyDescent="0.25">
      <c r="A35" s="9" t="s">
        <v>28</v>
      </c>
      <c r="B35" s="4"/>
      <c r="C35" s="7">
        <f>C34</f>
        <v>8196</v>
      </c>
      <c r="D35" s="11">
        <f>C34+C35</f>
        <v>16392</v>
      </c>
    </row>
    <row r="36" spans="1:4" s="2" customFormat="1" ht="20" customHeight="1" thickTop="1" x14ac:dyDescent="0.2">
      <c r="B36" s="4"/>
      <c r="C36" s="4"/>
      <c r="D36" s="4"/>
    </row>
    <row r="37" spans="1:4" s="2" customFormat="1" ht="20" customHeight="1" x14ac:dyDescent="0.2">
      <c r="B37" s="4"/>
      <c r="C37" s="4"/>
      <c r="D37" s="4"/>
    </row>
    <row r="38" spans="1:4" s="2" customFormat="1" ht="20" customHeight="1" x14ac:dyDescent="0.2">
      <c r="B38" s="4"/>
      <c r="C38" s="4"/>
      <c r="D38" s="4"/>
    </row>
    <row r="39" spans="1:4" s="2" customFormat="1" ht="20" customHeight="1" x14ac:dyDescent="0.2">
      <c r="B39" s="4"/>
      <c r="C39" s="4"/>
      <c r="D39" s="4"/>
    </row>
    <row r="40" spans="1:4" s="2" customFormat="1" ht="20" customHeight="1" x14ac:dyDescent="0.2">
      <c r="B40" s="4"/>
      <c r="C40" s="4"/>
      <c r="D40" s="4"/>
    </row>
    <row r="41" spans="1:4" s="2" customFormat="1" ht="20" customHeight="1" x14ac:dyDescent="0.2">
      <c r="B41" s="4"/>
      <c r="C41" s="4"/>
      <c r="D41" s="4"/>
    </row>
    <row r="42" spans="1:4" s="2" customFormat="1" ht="20" customHeight="1" x14ac:dyDescent="0.2">
      <c r="B42" s="4"/>
      <c r="C42" s="4"/>
      <c r="D42" s="4"/>
    </row>
    <row r="43" spans="1:4" s="2" customFormat="1" ht="20" customHeight="1" x14ac:dyDescent="0.2">
      <c r="B43" s="4"/>
      <c r="C43" s="4"/>
      <c r="D43" s="4"/>
    </row>
    <row r="44" spans="1:4" s="2" customFormat="1" ht="20" customHeight="1" x14ac:dyDescent="0.2">
      <c r="B44" s="4"/>
      <c r="C44" s="4"/>
      <c r="D44" s="4"/>
    </row>
    <row r="45" spans="1:4" s="2" customFormat="1" ht="20" customHeight="1" x14ac:dyDescent="0.2">
      <c r="B45" s="4"/>
      <c r="C45" s="4"/>
      <c r="D45" s="4"/>
    </row>
    <row r="46" spans="1:4" s="2" customFormat="1" ht="20" customHeight="1" x14ac:dyDescent="0.2">
      <c r="B46" s="4"/>
      <c r="C46" s="4"/>
      <c r="D46" s="4"/>
    </row>
    <row r="47" spans="1:4" s="2" customFormat="1" ht="20" customHeight="1" x14ac:dyDescent="0.2">
      <c r="B47" s="4"/>
      <c r="C47" s="4"/>
      <c r="D47" s="4"/>
    </row>
    <row r="48" spans="1:4" s="2" customFormat="1" ht="20" customHeight="1" x14ac:dyDescent="0.2">
      <c r="B48" s="4"/>
      <c r="C48" s="4"/>
      <c r="D48" s="4"/>
    </row>
    <row r="49" spans="2:4" s="2" customFormat="1" ht="20" customHeight="1" x14ac:dyDescent="0.2">
      <c r="B49" s="4"/>
      <c r="C49" s="4"/>
      <c r="D49" s="4"/>
    </row>
    <row r="50" spans="2:4" s="2" customFormat="1" ht="20" customHeight="1" x14ac:dyDescent="0.2">
      <c r="B50" s="4"/>
      <c r="C50" s="4"/>
      <c r="D50" s="4"/>
    </row>
    <row r="51" spans="2:4" s="2" customFormat="1" ht="20" customHeight="1" x14ac:dyDescent="0.2">
      <c r="B51" s="4"/>
      <c r="C51" s="4"/>
      <c r="D51" s="4"/>
    </row>
    <row r="52" spans="2:4" s="2" customFormat="1" ht="20" customHeight="1" x14ac:dyDescent="0.2">
      <c r="B52" s="4"/>
      <c r="C52" s="4"/>
      <c r="D52" s="4"/>
    </row>
    <row r="53" spans="2:4" s="2" customFormat="1" ht="20" customHeight="1" x14ac:dyDescent="0.2">
      <c r="B53" s="4"/>
      <c r="C53" s="4"/>
      <c r="D53" s="4"/>
    </row>
    <row r="54" spans="2:4" s="2" customFormat="1" ht="20" customHeight="1" x14ac:dyDescent="0.2">
      <c r="B54" s="4"/>
      <c r="C54" s="4"/>
      <c r="D54" s="4"/>
    </row>
    <row r="55" spans="2:4" s="2" customFormat="1" ht="20" customHeight="1" x14ac:dyDescent="0.2">
      <c r="B55" s="4"/>
      <c r="C55" s="4"/>
      <c r="D55" s="4"/>
    </row>
    <row r="56" spans="2:4" s="2" customFormat="1" ht="20" customHeight="1" x14ac:dyDescent="0.2">
      <c r="B56" s="4"/>
      <c r="C56" s="4"/>
      <c r="D56" s="4"/>
    </row>
    <row r="57" spans="2:4" s="2" customFormat="1" ht="20" customHeight="1" x14ac:dyDescent="0.2">
      <c r="B57" s="4"/>
      <c r="C57" s="4"/>
      <c r="D57" s="4"/>
    </row>
    <row r="58" spans="2:4" s="2" customFormat="1" ht="20" customHeight="1" x14ac:dyDescent="0.2">
      <c r="B58" s="4"/>
      <c r="C58" s="4"/>
      <c r="D58" s="4"/>
    </row>
    <row r="59" spans="2:4" s="2" customFormat="1" ht="20" customHeight="1" x14ac:dyDescent="0.2">
      <c r="B59" s="4"/>
      <c r="C59" s="4"/>
      <c r="D59" s="4"/>
    </row>
    <row r="60" spans="2:4" s="2" customFormat="1" ht="20" customHeight="1" x14ac:dyDescent="0.2">
      <c r="B60" s="4"/>
      <c r="C60" s="4"/>
      <c r="D60" s="4"/>
    </row>
    <row r="61" spans="2:4" s="2" customFormat="1" ht="20" customHeight="1" x14ac:dyDescent="0.2">
      <c r="B61" s="4"/>
      <c r="C61" s="4"/>
      <c r="D61" s="4"/>
    </row>
    <row r="62" spans="2:4" s="2" customFormat="1" ht="20" customHeight="1" x14ac:dyDescent="0.2">
      <c r="B62" s="4"/>
      <c r="C62" s="4"/>
      <c r="D62" s="4"/>
    </row>
    <row r="63" spans="2:4" s="2" customFormat="1" ht="20" customHeight="1" x14ac:dyDescent="0.2">
      <c r="B63" s="4"/>
      <c r="C63" s="4"/>
      <c r="D63" s="4"/>
    </row>
    <row r="64" spans="2:4" s="2" customFormat="1" ht="20" customHeight="1" x14ac:dyDescent="0.2">
      <c r="B64" s="4"/>
      <c r="C64" s="4"/>
      <c r="D64" s="4"/>
    </row>
    <row r="65" spans="2:4" s="2" customFormat="1" ht="20" customHeight="1" x14ac:dyDescent="0.2">
      <c r="B65" s="4"/>
      <c r="C65" s="4"/>
      <c r="D65" s="4"/>
    </row>
    <row r="66" spans="2:4" s="2" customFormat="1" ht="20" customHeight="1" x14ac:dyDescent="0.2">
      <c r="B66" s="4"/>
      <c r="C66" s="4"/>
      <c r="D66" s="4"/>
    </row>
    <row r="67" spans="2:4" s="2" customFormat="1" ht="20" customHeight="1" x14ac:dyDescent="0.2">
      <c r="B67" s="4"/>
      <c r="C67" s="4"/>
      <c r="D67" s="4"/>
    </row>
    <row r="68" spans="2:4" s="2" customFormat="1" ht="20" customHeight="1" x14ac:dyDescent="0.2">
      <c r="B68" s="4"/>
      <c r="C68" s="4"/>
      <c r="D68" s="4"/>
    </row>
    <row r="69" spans="2:4" s="2" customFormat="1" ht="20" customHeight="1" x14ac:dyDescent="0.2">
      <c r="B69" s="4"/>
      <c r="C69" s="4"/>
      <c r="D69" s="4"/>
    </row>
    <row r="70" spans="2:4" s="2" customFormat="1" ht="20" customHeight="1" x14ac:dyDescent="0.2">
      <c r="B70" s="4"/>
      <c r="C70" s="4"/>
      <c r="D70" s="4"/>
    </row>
    <row r="71" spans="2:4" s="2" customFormat="1" ht="20" customHeight="1" x14ac:dyDescent="0.2">
      <c r="B71" s="4"/>
      <c r="C71" s="4"/>
      <c r="D71" s="4"/>
    </row>
    <row r="72" spans="2:4" s="2" customFormat="1" ht="20" customHeight="1" x14ac:dyDescent="0.2">
      <c r="B72" s="4"/>
      <c r="C72" s="4"/>
      <c r="D72" s="4"/>
    </row>
    <row r="73" spans="2:4" s="2" customFormat="1" ht="20" customHeight="1" x14ac:dyDescent="0.2">
      <c r="B73" s="4"/>
      <c r="C73" s="4"/>
      <c r="D73" s="4"/>
    </row>
    <row r="74" spans="2:4" s="2" customFormat="1" ht="20" customHeight="1" x14ac:dyDescent="0.2">
      <c r="B74" s="4"/>
      <c r="C74" s="4"/>
      <c r="D74" s="4"/>
    </row>
    <row r="75" spans="2:4" s="2" customFormat="1" ht="20" customHeight="1" x14ac:dyDescent="0.2">
      <c r="B75" s="4"/>
      <c r="C75" s="4"/>
      <c r="D75" s="4"/>
    </row>
    <row r="76" spans="2:4" s="2" customFormat="1" ht="20" customHeight="1" x14ac:dyDescent="0.2">
      <c r="B76" s="4"/>
      <c r="C76" s="4"/>
      <c r="D76" s="4"/>
    </row>
    <row r="77" spans="2:4" s="2" customFormat="1" ht="20" customHeight="1" x14ac:dyDescent="0.2">
      <c r="B77" s="4"/>
      <c r="C77" s="4"/>
      <c r="D77" s="4"/>
    </row>
    <row r="78" spans="2:4" s="2" customFormat="1" ht="20" customHeight="1" x14ac:dyDescent="0.2">
      <c r="B78" s="4"/>
      <c r="C78" s="4"/>
      <c r="D78" s="4"/>
    </row>
    <row r="79" spans="2:4" s="2" customFormat="1" ht="20" customHeight="1" x14ac:dyDescent="0.2">
      <c r="B79" s="4"/>
      <c r="C79" s="4"/>
      <c r="D79" s="4"/>
    </row>
    <row r="80" spans="2:4" s="2" customFormat="1" ht="20" customHeight="1" x14ac:dyDescent="0.2">
      <c r="B80" s="4"/>
      <c r="C80" s="4"/>
      <c r="D80" s="4"/>
    </row>
    <row r="81" spans="2:4" s="2" customFormat="1" ht="20" customHeight="1" x14ac:dyDescent="0.2">
      <c r="B81" s="4"/>
      <c r="C81" s="4"/>
      <c r="D81" s="4"/>
    </row>
    <row r="82" spans="2:4" s="2" customFormat="1" ht="20" customHeight="1" x14ac:dyDescent="0.2">
      <c r="B82" s="4"/>
      <c r="C82" s="4"/>
      <c r="D82" s="4"/>
    </row>
    <row r="83" spans="2:4" s="2" customFormat="1" ht="20" customHeight="1" x14ac:dyDescent="0.2">
      <c r="B83" s="4"/>
      <c r="C83" s="4"/>
      <c r="D83" s="4"/>
    </row>
    <row r="84" spans="2:4" s="2" customFormat="1" ht="20" customHeight="1" x14ac:dyDescent="0.2">
      <c r="B84" s="4"/>
      <c r="C84" s="4"/>
      <c r="D84" s="4"/>
    </row>
    <row r="85" spans="2:4" s="2" customFormat="1" ht="20" customHeight="1" x14ac:dyDescent="0.2">
      <c r="B85" s="4"/>
      <c r="C85" s="4"/>
      <c r="D85" s="4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E48E-B328-EB47-93C7-F5113BEFD74F}">
  <sheetPr>
    <pageSetUpPr fitToPage="1"/>
  </sheetPr>
  <dimension ref="A1:D89"/>
  <sheetViews>
    <sheetView showGridLines="0" topLeftCell="A12" zoomScale="270" workbookViewId="0">
      <selection activeCell="A4" sqref="A4"/>
    </sheetView>
  </sheetViews>
  <sheetFormatPr baseColWidth="10" defaultRowHeight="16" x14ac:dyDescent="0.2"/>
  <cols>
    <col min="1" max="1" width="44.6640625" style="1" customWidth="1"/>
    <col min="2" max="4" width="12.83203125" style="1" customWidth="1"/>
    <col min="5" max="16384" width="10.83203125" style="1"/>
  </cols>
  <sheetData>
    <row r="1" spans="1:4" s="2" customFormat="1" ht="20" customHeight="1" x14ac:dyDescent="0.2">
      <c r="A1" s="58" t="s">
        <v>29</v>
      </c>
      <c r="B1" s="58"/>
      <c r="C1" s="58"/>
      <c r="D1" s="58"/>
    </row>
    <row r="2" spans="1:4" s="2" customFormat="1" ht="20" customHeight="1" x14ac:dyDescent="0.2">
      <c r="A2" s="59" t="s">
        <v>30</v>
      </c>
      <c r="B2" s="59"/>
      <c r="C2" s="59"/>
      <c r="D2" s="59"/>
    </row>
    <row r="3" spans="1:4" s="2" customFormat="1" ht="20" customHeight="1" x14ac:dyDescent="0.2">
      <c r="A3" s="58" t="s">
        <v>67</v>
      </c>
      <c r="B3" s="58"/>
      <c r="C3" s="58"/>
      <c r="D3" s="58"/>
    </row>
    <row r="4" spans="1:4" s="2" customFormat="1" ht="20" customHeight="1" x14ac:dyDescent="0.2"/>
    <row r="5" spans="1:4" s="2" customFormat="1" ht="20" customHeight="1" x14ac:dyDescent="0.2">
      <c r="B5" s="12" t="s">
        <v>3</v>
      </c>
      <c r="C5" s="12" t="s">
        <v>3</v>
      </c>
      <c r="D5" s="12" t="s">
        <v>3</v>
      </c>
    </row>
    <row r="6" spans="1:4" s="2" customFormat="1" ht="37" customHeight="1" x14ac:dyDescent="0.2">
      <c r="B6" s="12" t="s">
        <v>51</v>
      </c>
      <c r="C6" s="16" t="s">
        <v>52</v>
      </c>
      <c r="D6" s="16" t="s">
        <v>53</v>
      </c>
    </row>
    <row r="7" spans="1:4" s="2" customFormat="1" ht="20" customHeight="1" x14ac:dyDescent="0.2">
      <c r="A7" s="6" t="s">
        <v>31</v>
      </c>
      <c r="B7" s="4"/>
      <c r="C7" s="4"/>
      <c r="D7" s="4"/>
    </row>
    <row r="8" spans="1:4" s="2" customFormat="1" ht="20" customHeight="1" x14ac:dyDescent="0.2">
      <c r="A8" s="2" t="s">
        <v>32</v>
      </c>
      <c r="B8" s="4">
        <v>50000</v>
      </c>
      <c r="C8" s="4">
        <f ca="1">-C8</f>
        <v>0</v>
      </c>
      <c r="D8" s="4">
        <v>50000</v>
      </c>
    </row>
    <row r="9" spans="1:4" s="2" customFormat="1" ht="20" customHeight="1" x14ac:dyDescent="0.2">
      <c r="A9" s="2" t="s">
        <v>33</v>
      </c>
      <c r="B9" s="4">
        <v>14000</v>
      </c>
      <c r="C9" s="13">
        <v>-2800</v>
      </c>
      <c r="D9" s="4">
        <f>C9+B9</f>
        <v>11200</v>
      </c>
    </row>
    <row r="10" spans="1:4" s="2" customFormat="1" ht="20" customHeight="1" x14ac:dyDescent="0.2">
      <c r="A10" s="2" t="s">
        <v>34</v>
      </c>
      <c r="B10" s="7">
        <v>20080</v>
      </c>
      <c r="C10" s="14">
        <v>-4016</v>
      </c>
      <c r="D10" s="7">
        <f>B10+C10</f>
        <v>16064</v>
      </c>
    </row>
    <row r="11" spans="1:4" s="2" customFormat="1" ht="20" customHeight="1" thickBot="1" x14ac:dyDescent="0.25">
      <c r="B11" s="8">
        <f>SUM(B8:B10)</f>
        <v>84080</v>
      </c>
      <c r="C11" s="8">
        <f>C9+C10</f>
        <v>-6816</v>
      </c>
      <c r="D11" s="4">
        <f>SUM(D8:D10)</f>
        <v>77264</v>
      </c>
    </row>
    <row r="12" spans="1:4" s="2" customFormat="1" ht="20" customHeight="1" thickTop="1" x14ac:dyDescent="0.2">
      <c r="A12" s="6" t="s">
        <v>36</v>
      </c>
      <c r="B12" s="4"/>
      <c r="C12" s="4"/>
      <c r="D12" s="4"/>
    </row>
    <row r="13" spans="1:4" s="2" customFormat="1" ht="20" customHeight="1" x14ac:dyDescent="0.2">
      <c r="A13" s="2" t="s">
        <v>37</v>
      </c>
      <c r="B13" s="4"/>
      <c r="C13" s="4">
        <v>10130</v>
      </c>
      <c r="D13" s="4"/>
    </row>
    <row r="14" spans="1:4" s="2" customFormat="1" ht="20" customHeight="1" x14ac:dyDescent="0.2">
      <c r="A14" s="2" t="s">
        <v>38</v>
      </c>
      <c r="B14" s="4"/>
      <c r="C14" s="4">
        <v>21780</v>
      </c>
      <c r="D14" s="4"/>
    </row>
    <row r="15" spans="1:4" s="2" customFormat="1" ht="20" customHeight="1" x14ac:dyDescent="0.2">
      <c r="A15" s="2" t="s">
        <v>44</v>
      </c>
      <c r="B15" s="4"/>
      <c r="C15" s="4">
        <v>1650</v>
      </c>
      <c r="D15" s="4"/>
    </row>
    <row r="16" spans="1:4" s="2" customFormat="1" ht="20" customHeight="1" x14ac:dyDescent="0.2">
      <c r="A16" s="2" t="s">
        <v>39</v>
      </c>
      <c r="B16" s="4"/>
      <c r="C16" s="7">
        <v>4820</v>
      </c>
      <c r="D16" s="7">
        <f>SUM(C13:C16)</f>
        <v>38380</v>
      </c>
    </row>
    <row r="17" spans="1:4" s="2" customFormat="1" ht="20" customHeight="1" x14ac:dyDescent="0.2">
      <c r="A17" s="5" t="s">
        <v>40</v>
      </c>
      <c r="B17" s="4"/>
      <c r="C17" s="4"/>
      <c r="D17" s="4">
        <f>D11+D16</f>
        <v>115644</v>
      </c>
    </row>
    <row r="18" spans="1:4" s="2" customFormat="1" ht="20" customHeight="1" x14ac:dyDescent="0.2">
      <c r="A18" s="6" t="s">
        <v>41</v>
      </c>
      <c r="B18" s="4"/>
      <c r="C18" s="4"/>
      <c r="D18" s="4"/>
    </row>
    <row r="19" spans="1:4" s="2" customFormat="1" ht="20" customHeight="1" x14ac:dyDescent="0.2">
      <c r="A19" s="2" t="s">
        <v>42</v>
      </c>
      <c r="B19" s="4"/>
      <c r="C19" s="4">
        <v>23000</v>
      </c>
      <c r="D19" s="4"/>
    </row>
    <row r="20" spans="1:4" s="2" customFormat="1" ht="20" customHeight="1" x14ac:dyDescent="0.2">
      <c r="A20" s="2" t="s">
        <v>43</v>
      </c>
      <c r="B20" s="4"/>
      <c r="C20" s="7">
        <v>100</v>
      </c>
      <c r="D20" s="4"/>
    </row>
    <row r="21" spans="1:4" s="2" customFormat="1" ht="20" customHeight="1" x14ac:dyDescent="0.2">
      <c r="A21" s="5" t="s">
        <v>45</v>
      </c>
      <c r="B21" s="4"/>
      <c r="C21" s="4"/>
      <c r="D21" s="7">
        <f>-SUM(C19:C20)</f>
        <v>-23100</v>
      </c>
    </row>
    <row r="22" spans="1:4" s="2" customFormat="1" ht="20" customHeight="1" thickBot="1" x14ac:dyDescent="0.25">
      <c r="A22" s="5" t="s">
        <v>46</v>
      </c>
      <c r="B22" s="4"/>
      <c r="C22" s="4"/>
      <c r="D22" s="10">
        <f>D17+D21</f>
        <v>92544</v>
      </c>
    </row>
    <row r="23" spans="1:4" s="2" customFormat="1" ht="20" customHeight="1" thickTop="1" x14ac:dyDescent="0.2">
      <c r="A23" s="15" t="s">
        <v>47</v>
      </c>
      <c r="B23" s="4"/>
      <c r="C23" s="4"/>
      <c r="D23" s="4"/>
    </row>
    <row r="24" spans="1:4" s="2" customFormat="1" ht="20" customHeight="1" x14ac:dyDescent="0.2">
      <c r="A24" s="2" t="s">
        <v>48</v>
      </c>
      <c r="B24" s="4"/>
      <c r="C24" s="4"/>
      <c r="D24" s="4"/>
    </row>
    <row r="25" spans="1:4" s="2" customFormat="1" ht="20" customHeight="1" x14ac:dyDescent="0.2">
      <c r="A25" s="9" t="s">
        <v>27</v>
      </c>
      <c r="B25" s="4"/>
      <c r="C25" s="4">
        <v>48000</v>
      </c>
      <c r="D25" s="4"/>
    </row>
    <row r="26" spans="1:4" s="2" customFormat="1" ht="20" customHeight="1" x14ac:dyDescent="0.2">
      <c r="A26" s="9" t="s">
        <v>28</v>
      </c>
      <c r="B26" s="4"/>
      <c r="C26" s="7">
        <v>36000</v>
      </c>
      <c r="D26" s="4">
        <f>C25+C26</f>
        <v>84000</v>
      </c>
    </row>
    <row r="27" spans="1:4" s="2" customFormat="1" ht="20" customHeight="1" x14ac:dyDescent="0.2">
      <c r="A27" s="2" t="s">
        <v>49</v>
      </c>
      <c r="B27" s="4"/>
      <c r="C27" s="4"/>
      <c r="D27" s="4"/>
    </row>
    <row r="28" spans="1:4" s="2" customFormat="1" ht="20" customHeight="1" x14ac:dyDescent="0.2">
      <c r="A28" s="9" t="s">
        <v>27</v>
      </c>
      <c r="B28" s="4"/>
      <c r="C28" s="4">
        <v>5996</v>
      </c>
      <c r="D28" s="4"/>
    </row>
    <row r="29" spans="1:4" s="2" customFormat="1" ht="20" customHeight="1" x14ac:dyDescent="0.2">
      <c r="A29" s="9" t="s">
        <v>28</v>
      </c>
      <c r="B29" s="4"/>
      <c r="C29" s="7">
        <v>2548</v>
      </c>
      <c r="D29" s="7">
        <f>C28+C29</f>
        <v>8544</v>
      </c>
    </row>
    <row r="30" spans="1:4" s="2" customFormat="1" ht="20" customHeight="1" thickBot="1" x14ac:dyDescent="0.25">
      <c r="A30" s="5" t="s">
        <v>50</v>
      </c>
      <c r="B30" s="4"/>
      <c r="C30" s="4"/>
      <c r="D30" s="10">
        <f>D26+D29</f>
        <v>92544</v>
      </c>
    </row>
    <row r="31" spans="1:4" s="2" customFormat="1" ht="20" customHeight="1" thickTop="1" x14ac:dyDescent="0.2">
      <c r="B31" s="4"/>
      <c r="C31" s="4"/>
      <c r="D31" s="4"/>
    </row>
    <row r="32" spans="1:4" s="2" customFormat="1" ht="20" customHeight="1" x14ac:dyDescent="0.2">
      <c r="B32" s="4"/>
      <c r="C32" s="4"/>
      <c r="D32" s="4"/>
    </row>
    <row r="33" spans="2:4" s="2" customFormat="1" ht="20" customHeight="1" x14ac:dyDescent="0.2">
      <c r="B33" s="4"/>
      <c r="C33" s="4"/>
      <c r="D33" s="4"/>
    </row>
    <row r="34" spans="2:4" s="2" customFormat="1" ht="20" customHeight="1" x14ac:dyDescent="0.2">
      <c r="B34" s="4"/>
      <c r="C34" s="4"/>
      <c r="D34" s="4"/>
    </row>
    <row r="35" spans="2:4" s="2" customFormat="1" ht="20" customHeight="1" x14ac:dyDescent="0.2">
      <c r="B35" s="4"/>
      <c r="C35" s="4"/>
      <c r="D35" s="4"/>
    </row>
    <row r="36" spans="2:4" s="2" customFormat="1" ht="20" customHeight="1" x14ac:dyDescent="0.2">
      <c r="B36" s="4"/>
      <c r="C36" s="4"/>
      <c r="D36" s="4"/>
    </row>
    <row r="37" spans="2:4" s="2" customFormat="1" ht="20" customHeight="1" x14ac:dyDescent="0.2">
      <c r="B37" s="4"/>
      <c r="C37" s="4"/>
      <c r="D37" s="4"/>
    </row>
    <row r="38" spans="2:4" s="2" customFormat="1" ht="20" customHeight="1" x14ac:dyDescent="0.2">
      <c r="B38" s="4"/>
      <c r="C38" s="4"/>
      <c r="D38" s="4"/>
    </row>
    <row r="39" spans="2:4" s="2" customFormat="1" ht="20" customHeight="1" x14ac:dyDescent="0.2">
      <c r="B39" s="4"/>
      <c r="C39" s="4"/>
      <c r="D39" s="4"/>
    </row>
    <row r="40" spans="2:4" s="2" customFormat="1" ht="20" customHeight="1" x14ac:dyDescent="0.2">
      <c r="B40" s="4"/>
      <c r="C40" s="4"/>
      <c r="D40" s="4"/>
    </row>
    <row r="41" spans="2:4" s="2" customFormat="1" ht="20" customHeight="1" x14ac:dyDescent="0.2">
      <c r="B41" s="4"/>
      <c r="C41" s="4"/>
      <c r="D41" s="4"/>
    </row>
    <row r="42" spans="2:4" s="2" customFormat="1" ht="20" customHeight="1" x14ac:dyDescent="0.2">
      <c r="B42" s="4"/>
      <c r="C42" s="4"/>
      <c r="D42" s="4"/>
    </row>
    <row r="43" spans="2:4" s="2" customFormat="1" ht="20" customHeight="1" x14ac:dyDescent="0.2">
      <c r="B43" s="4"/>
      <c r="C43" s="4"/>
      <c r="D43" s="4"/>
    </row>
    <row r="44" spans="2:4" s="2" customFormat="1" ht="20" customHeight="1" x14ac:dyDescent="0.2">
      <c r="B44" s="4"/>
      <c r="C44" s="4"/>
      <c r="D44" s="4"/>
    </row>
    <row r="45" spans="2:4" s="2" customFormat="1" ht="20" customHeight="1" x14ac:dyDescent="0.2">
      <c r="B45" s="4"/>
      <c r="C45" s="4"/>
      <c r="D45" s="4"/>
    </row>
    <row r="46" spans="2:4" s="2" customFormat="1" ht="20" customHeight="1" x14ac:dyDescent="0.2">
      <c r="B46" s="4"/>
      <c r="C46" s="4"/>
      <c r="D46" s="4"/>
    </row>
    <row r="47" spans="2:4" s="2" customFormat="1" ht="20" customHeight="1" x14ac:dyDescent="0.2">
      <c r="B47" s="4"/>
      <c r="C47" s="4"/>
      <c r="D47" s="4"/>
    </row>
    <row r="48" spans="2:4" s="2" customFormat="1" ht="20" customHeight="1" x14ac:dyDescent="0.2">
      <c r="B48" s="4"/>
      <c r="C48" s="4"/>
      <c r="D48" s="4"/>
    </row>
    <row r="49" spans="2:4" s="2" customFormat="1" ht="20" customHeight="1" x14ac:dyDescent="0.2">
      <c r="B49" s="4"/>
      <c r="C49" s="4"/>
      <c r="D49" s="4"/>
    </row>
    <row r="50" spans="2:4" s="2" customFormat="1" ht="20" customHeight="1" x14ac:dyDescent="0.2">
      <c r="B50" s="4"/>
      <c r="C50" s="4"/>
      <c r="D50" s="4"/>
    </row>
    <row r="51" spans="2:4" s="2" customFormat="1" ht="20" customHeight="1" x14ac:dyDescent="0.2">
      <c r="B51" s="4"/>
      <c r="C51" s="4"/>
      <c r="D51" s="4"/>
    </row>
    <row r="52" spans="2:4" s="2" customFormat="1" ht="20" customHeight="1" x14ac:dyDescent="0.2">
      <c r="B52" s="4"/>
      <c r="C52" s="4"/>
      <c r="D52" s="4"/>
    </row>
    <row r="53" spans="2:4" s="2" customFormat="1" ht="20" customHeight="1" x14ac:dyDescent="0.2">
      <c r="B53" s="4"/>
      <c r="C53" s="4"/>
      <c r="D53" s="4"/>
    </row>
    <row r="54" spans="2:4" s="2" customFormat="1" ht="20" customHeight="1" x14ac:dyDescent="0.2">
      <c r="B54" s="4"/>
      <c r="C54" s="4"/>
      <c r="D54" s="4"/>
    </row>
    <row r="55" spans="2:4" s="2" customFormat="1" ht="20" customHeight="1" x14ac:dyDescent="0.2">
      <c r="B55" s="4"/>
      <c r="C55" s="4"/>
      <c r="D55" s="4"/>
    </row>
    <row r="56" spans="2:4" s="2" customFormat="1" ht="20" customHeight="1" x14ac:dyDescent="0.2">
      <c r="B56" s="4"/>
      <c r="C56" s="4"/>
      <c r="D56" s="4"/>
    </row>
    <row r="57" spans="2:4" s="2" customFormat="1" ht="20" customHeight="1" x14ac:dyDescent="0.2">
      <c r="B57" s="4"/>
      <c r="C57" s="4"/>
      <c r="D57" s="4"/>
    </row>
    <row r="58" spans="2:4" s="2" customFormat="1" ht="20" customHeight="1" x14ac:dyDescent="0.2">
      <c r="B58" s="4"/>
      <c r="C58" s="4"/>
      <c r="D58" s="4"/>
    </row>
    <row r="59" spans="2:4" s="2" customFormat="1" ht="20" customHeight="1" x14ac:dyDescent="0.2">
      <c r="B59" s="4"/>
      <c r="C59" s="4"/>
      <c r="D59" s="4"/>
    </row>
    <row r="60" spans="2:4" s="2" customFormat="1" ht="20" customHeight="1" x14ac:dyDescent="0.2">
      <c r="B60" s="4"/>
      <c r="C60" s="4"/>
      <c r="D60" s="4"/>
    </row>
    <row r="61" spans="2:4" s="2" customFormat="1" ht="20" customHeight="1" x14ac:dyDescent="0.2">
      <c r="B61" s="4"/>
      <c r="C61" s="4"/>
      <c r="D61" s="4"/>
    </row>
    <row r="62" spans="2:4" s="2" customFormat="1" ht="20" customHeight="1" x14ac:dyDescent="0.2">
      <c r="B62" s="4"/>
      <c r="C62" s="4"/>
      <c r="D62" s="4"/>
    </row>
    <row r="63" spans="2:4" s="2" customFormat="1" ht="20" customHeight="1" x14ac:dyDescent="0.2">
      <c r="B63" s="4"/>
      <c r="C63" s="4"/>
      <c r="D63" s="4"/>
    </row>
    <row r="64" spans="2:4" s="2" customFormat="1" ht="20" customHeight="1" x14ac:dyDescent="0.2">
      <c r="B64" s="4"/>
      <c r="C64" s="4"/>
      <c r="D64" s="4"/>
    </row>
    <row r="65" spans="2:4" s="2" customFormat="1" ht="20" customHeight="1" x14ac:dyDescent="0.2">
      <c r="B65" s="4"/>
      <c r="C65" s="4"/>
      <c r="D65" s="4"/>
    </row>
    <row r="66" spans="2:4" s="2" customFormat="1" ht="20" customHeight="1" x14ac:dyDescent="0.2">
      <c r="B66" s="4"/>
      <c r="C66" s="4"/>
      <c r="D66" s="4"/>
    </row>
    <row r="67" spans="2:4" s="2" customFormat="1" ht="20" customHeight="1" x14ac:dyDescent="0.2">
      <c r="B67" s="4"/>
      <c r="C67" s="4"/>
      <c r="D67" s="4"/>
    </row>
    <row r="68" spans="2:4" s="2" customFormat="1" ht="20" customHeight="1" x14ac:dyDescent="0.2">
      <c r="B68" s="4"/>
      <c r="C68" s="4"/>
      <c r="D68" s="4"/>
    </row>
    <row r="69" spans="2:4" s="2" customFormat="1" ht="20" customHeight="1" x14ac:dyDescent="0.2">
      <c r="B69" s="4"/>
      <c r="C69" s="4"/>
      <c r="D69" s="4"/>
    </row>
    <row r="70" spans="2:4" s="2" customFormat="1" ht="20" customHeight="1" x14ac:dyDescent="0.2">
      <c r="B70" s="4"/>
      <c r="C70" s="4"/>
      <c r="D70" s="4"/>
    </row>
    <row r="71" spans="2:4" s="2" customFormat="1" ht="20" customHeight="1" x14ac:dyDescent="0.2">
      <c r="B71" s="4"/>
      <c r="C71" s="4"/>
      <c r="D71" s="4"/>
    </row>
    <row r="72" spans="2:4" s="2" customFormat="1" ht="20" customHeight="1" x14ac:dyDescent="0.2">
      <c r="B72" s="4"/>
      <c r="C72" s="4"/>
      <c r="D72" s="4"/>
    </row>
    <row r="73" spans="2:4" s="2" customFormat="1" ht="20" customHeight="1" x14ac:dyDescent="0.2">
      <c r="B73" s="4"/>
      <c r="C73" s="4"/>
      <c r="D73" s="4"/>
    </row>
    <row r="74" spans="2:4" s="2" customFormat="1" ht="20" customHeight="1" x14ac:dyDescent="0.2">
      <c r="B74" s="4"/>
      <c r="C74" s="4"/>
      <c r="D74" s="4"/>
    </row>
    <row r="75" spans="2:4" s="2" customFormat="1" ht="20" customHeight="1" x14ac:dyDescent="0.2">
      <c r="B75" s="4"/>
      <c r="C75" s="4"/>
      <c r="D75" s="4"/>
    </row>
    <row r="76" spans="2:4" s="2" customFormat="1" ht="20" customHeight="1" x14ac:dyDescent="0.2">
      <c r="B76" s="4"/>
      <c r="C76" s="4"/>
      <c r="D76" s="4"/>
    </row>
    <row r="77" spans="2:4" s="2" customFormat="1" ht="20" customHeight="1" x14ac:dyDescent="0.2">
      <c r="B77" s="4"/>
      <c r="C77" s="4"/>
      <c r="D77" s="4"/>
    </row>
    <row r="78" spans="2:4" s="2" customFormat="1" ht="20" customHeight="1" x14ac:dyDescent="0.2">
      <c r="B78" s="4"/>
      <c r="C78" s="4"/>
      <c r="D78" s="4"/>
    </row>
    <row r="79" spans="2:4" s="2" customFormat="1" ht="20" customHeight="1" x14ac:dyDescent="0.2">
      <c r="B79" s="4"/>
      <c r="C79" s="4"/>
      <c r="D79" s="4"/>
    </row>
    <row r="80" spans="2:4" s="2" customFormat="1" ht="20" customHeight="1" x14ac:dyDescent="0.2">
      <c r="B80" s="4"/>
      <c r="C80" s="4"/>
      <c r="D80" s="4"/>
    </row>
    <row r="81" spans="2:4" s="2" customFormat="1" ht="20" customHeight="1" x14ac:dyDescent="0.2">
      <c r="B81" s="4"/>
      <c r="C81" s="4"/>
      <c r="D81" s="4"/>
    </row>
    <row r="82" spans="2:4" s="2" customFormat="1" ht="20" customHeight="1" x14ac:dyDescent="0.2">
      <c r="B82" s="4"/>
      <c r="C82" s="4"/>
      <c r="D82" s="4"/>
    </row>
    <row r="83" spans="2:4" s="2" customFormat="1" ht="20" customHeight="1" x14ac:dyDescent="0.2">
      <c r="B83" s="4"/>
      <c r="C83" s="4"/>
      <c r="D83" s="4"/>
    </row>
    <row r="84" spans="2:4" s="2" customFormat="1" ht="20" customHeight="1" x14ac:dyDescent="0.2">
      <c r="B84" s="4"/>
      <c r="C84" s="4"/>
      <c r="D84" s="4"/>
    </row>
    <row r="85" spans="2:4" s="2" customFormat="1" ht="20" customHeight="1" x14ac:dyDescent="0.2">
      <c r="B85" s="4"/>
      <c r="C85" s="4"/>
      <c r="D85" s="4"/>
    </row>
    <row r="86" spans="2:4" s="2" customFormat="1" ht="20" customHeight="1" x14ac:dyDescent="0.2">
      <c r="B86" s="4"/>
      <c r="C86" s="4"/>
      <c r="D86" s="4"/>
    </row>
    <row r="87" spans="2:4" s="2" customFormat="1" ht="20" customHeight="1" x14ac:dyDescent="0.2">
      <c r="B87" s="4"/>
      <c r="C87" s="4"/>
      <c r="D87" s="4"/>
    </row>
    <row r="88" spans="2:4" s="2" customFormat="1" ht="20" customHeight="1" x14ac:dyDescent="0.2">
      <c r="B88" s="4"/>
      <c r="C88" s="4"/>
      <c r="D88" s="4"/>
    </row>
    <row r="89" spans="2:4" s="2" customFormat="1" ht="20" customHeight="1" x14ac:dyDescent="0.2">
      <c r="B89" s="4"/>
      <c r="C89" s="4"/>
      <c r="D89" s="4"/>
    </row>
  </sheetData>
  <mergeCells count="3">
    <mergeCell ref="A1:D1"/>
    <mergeCell ref="A2:D2"/>
    <mergeCell ref="A3:D3"/>
  </mergeCells>
  <pageMargins left="0.7" right="0.7" top="0.75" bottom="0.75" header="0.3" footer="0.3"/>
  <pageSetup paperSize="9" scale="99" orientation="portrait" horizontalDpi="0" verticalDpi="0"/>
  <ignoredErrors>
    <ignoredError sqref="C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96EF-77CF-434C-B0A7-666B7D04B789}">
  <sheetPr>
    <pageSetUpPr fitToPage="1"/>
  </sheetPr>
  <dimension ref="A1:H84"/>
  <sheetViews>
    <sheetView showGridLines="0" zoomScale="162" zoomScaleNormal="100" workbookViewId="0">
      <selection activeCell="B8" sqref="B8"/>
    </sheetView>
  </sheetViews>
  <sheetFormatPr baseColWidth="10" defaultRowHeight="16" x14ac:dyDescent="0.2"/>
  <cols>
    <col min="1" max="1" width="7.83203125" customWidth="1"/>
    <col min="2" max="2" width="33.83203125" customWidth="1"/>
    <col min="5" max="5" width="7.83203125" customWidth="1"/>
    <col min="6" max="6" width="33.83203125" customWidth="1"/>
  </cols>
  <sheetData>
    <row r="1" spans="1:8" ht="20" customHeight="1" x14ac:dyDescent="0.2">
      <c r="A1" s="60" t="s">
        <v>54</v>
      </c>
      <c r="B1" s="60"/>
      <c r="C1" s="60"/>
      <c r="D1" s="60"/>
      <c r="E1" s="60"/>
      <c r="F1" s="60"/>
      <c r="G1" s="60"/>
      <c r="H1" s="60"/>
    </row>
    <row r="2" spans="1:8" ht="20" customHeight="1" x14ac:dyDescent="0.2">
      <c r="A2" s="59" t="s">
        <v>55</v>
      </c>
      <c r="B2" s="59"/>
      <c r="C2" s="59"/>
      <c r="D2" s="59"/>
      <c r="E2" s="59"/>
      <c r="F2" s="59"/>
      <c r="G2" s="59"/>
      <c r="H2" s="59"/>
    </row>
    <row r="3" spans="1:8" ht="20" customHeight="1" thickBot="1" x14ac:dyDescent="0.25">
      <c r="A3" s="61" t="s">
        <v>58</v>
      </c>
      <c r="B3" s="61"/>
      <c r="C3" s="61"/>
      <c r="D3" s="61"/>
      <c r="E3" s="61"/>
      <c r="F3" s="61"/>
      <c r="G3" s="61"/>
      <c r="H3" s="61"/>
    </row>
    <row r="4" spans="1:8" ht="20" customHeight="1" x14ac:dyDescent="0.2">
      <c r="A4" s="18"/>
      <c r="B4" s="19"/>
      <c r="C4" s="20" t="s">
        <v>63</v>
      </c>
      <c r="D4" s="21" t="s">
        <v>64</v>
      </c>
      <c r="E4" s="22"/>
      <c r="F4" s="19"/>
      <c r="G4" s="23" t="s">
        <v>63</v>
      </c>
      <c r="H4" s="24" t="s">
        <v>64</v>
      </c>
    </row>
    <row r="5" spans="1:8" ht="20" customHeight="1" x14ac:dyDescent="0.2">
      <c r="A5" s="25" t="s">
        <v>62</v>
      </c>
      <c r="B5" s="2"/>
      <c r="C5" s="26" t="s">
        <v>3</v>
      </c>
      <c r="D5" s="27" t="s">
        <v>3</v>
      </c>
      <c r="E5" s="28" t="s">
        <v>62</v>
      </c>
      <c r="F5" s="2"/>
      <c r="G5" s="29" t="s">
        <v>3</v>
      </c>
      <c r="H5" s="30" t="s">
        <v>3</v>
      </c>
    </row>
    <row r="6" spans="1:8" ht="20" customHeight="1" x14ac:dyDescent="0.2">
      <c r="A6" s="31">
        <v>11110</v>
      </c>
      <c r="B6" s="2" t="s">
        <v>65</v>
      </c>
      <c r="C6" s="32">
        <v>7000</v>
      </c>
      <c r="D6" s="13">
        <v>8000</v>
      </c>
      <c r="E6" s="33">
        <v>11110</v>
      </c>
      <c r="F6" s="2" t="s">
        <v>59</v>
      </c>
      <c r="G6" s="34"/>
      <c r="H6" s="35"/>
    </row>
    <row r="7" spans="1:8" ht="20" customHeight="1" x14ac:dyDescent="0.2">
      <c r="A7" s="55">
        <v>30</v>
      </c>
      <c r="B7" s="2" t="s">
        <v>69</v>
      </c>
      <c r="C7" s="32" t="s">
        <v>35</v>
      </c>
      <c r="D7" s="13">
        <v>4000</v>
      </c>
      <c r="E7" s="36"/>
      <c r="F7" s="9" t="s">
        <v>60</v>
      </c>
      <c r="G7" s="34">
        <v>4800</v>
      </c>
      <c r="H7" s="35">
        <v>3200</v>
      </c>
    </row>
    <row r="8" spans="1:8" ht="20" customHeight="1" x14ac:dyDescent="0.2">
      <c r="A8" s="37">
        <v>30</v>
      </c>
      <c r="B8" s="2" t="s">
        <v>57</v>
      </c>
      <c r="C8" s="32">
        <f>G7+G9-C6</f>
        <v>5996</v>
      </c>
      <c r="D8" s="13">
        <f>H7+H8+H9-D7-D6</f>
        <v>2548</v>
      </c>
      <c r="E8" s="33"/>
      <c r="F8" s="9" t="s">
        <v>68</v>
      </c>
      <c r="G8" s="34" t="s">
        <v>35</v>
      </c>
      <c r="H8" s="35">
        <v>3152</v>
      </c>
    </row>
    <row r="9" spans="1:8" ht="20" customHeight="1" x14ac:dyDescent="0.2">
      <c r="A9" s="37"/>
      <c r="B9" s="9"/>
      <c r="C9" s="43"/>
      <c r="D9" s="44"/>
      <c r="E9" s="33"/>
      <c r="F9" s="9" t="s">
        <v>61</v>
      </c>
      <c r="G9" s="56">
        <v>8196</v>
      </c>
      <c r="H9" s="57">
        <v>8196</v>
      </c>
    </row>
    <row r="10" spans="1:8" ht="20" customHeight="1" thickBot="1" x14ac:dyDescent="0.25">
      <c r="A10" s="37"/>
      <c r="B10" s="2"/>
      <c r="C10" s="45">
        <f>C6+C8</f>
        <v>12996</v>
      </c>
      <c r="D10" s="46">
        <f>D6+D7+D8</f>
        <v>14548</v>
      </c>
      <c r="E10" s="40"/>
      <c r="F10" s="9"/>
      <c r="G10" s="47">
        <f>G7+G9</f>
        <v>12996</v>
      </c>
      <c r="H10" s="48">
        <f>H7+H8+H9</f>
        <v>14548</v>
      </c>
    </row>
    <row r="11" spans="1:8" ht="20" customHeight="1" thickTop="1" x14ac:dyDescent="0.2">
      <c r="A11" s="37"/>
      <c r="B11" s="2"/>
      <c r="C11" s="41"/>
      <c r="D11" s="4"/>
      <c r="E11" s="40" t="s">
        <v>62</v>
      </c>
      <c r="F11" s="9"/>
      <c r="G11" s="38"/>
      <c r="H11" s="35"/>
    </row>
    <row r="12" spans="1:8" ht="20" customHeight="1" x14ac:dyDescent="0.2">
      <c r="A12" s="37"/>
      <c r="B12" s="2"/>
      <c r="C12" s="41"/>
      <c r="D12" s="42"/>
      <c r="E12" s="33">
        <v>37073</v>
      </c>
      <c r="F12" s="9" t="s">
        <v>56</v>
      </c>
      <c r="G12" s="38">
        <v>5996</v>
      </c>
      <c r="H12" s="39">
        <v>2548</v>
      </c>
    </row>
    <row r="13" spans="1:8" ht="20" customHeight="1" thickBot="1" x14ac:dyDescent="0.25">
      <c r="A13" s="49"/>
      <c r="B13" s="17"/>
      <c r="C13" s="50"/>
      <c r="D13" s="51"/>
      <c r="E13" s="52"/>
      <c r="F13" s="17"/>
      <c r="G13" s="53"/>
      <c r="H13" s="54"/>
    </row>
    <row r="14" spans="1:8" ht="20" customHeight="1" x14ac:dyDescent="0.2"/>
    <row r="15" spans="1:8" ht="20" customHeight="1" x14ac:dyDescent="0.2"/>
    <row r="16" spans="1:8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  <row r="29" ht="20" customHeight="1" x14ac:dyDescent="0.2"/>
    <row r="30" ht="20" customHeight="1" x14ac:dyDescent="0.2"/>
    <row r="31" ht="20" customHeight="1" x14ac:dyDescent="0.2"/>
    <row r="32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  <row r="43" ht="20" customHeight="1" x14ac:dyDescent="0.2"/>
    <row r="44" ht="20" customHeight="1" x14ac:dyDescent="0.2"/>
    <row r="45" ht="20" customHeight="1" x14ac:dyDescent="0.2"/>
    <row r="46" ht="20" customHeight="1" x14ac:dyDescent="0.2"/>
    <row r="47" ht="20" customHeight="1" x14ac:dyDescent="0.2"/>
    <row r="48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  <row r="71" ht="20" customHeight="1" x14ac:dyDescent="0.2"/>
    <row r="72" ht="20" customHeight="1" x14ac:dyDescent="0.2"/>
    <row r="73" ht="20" customHeight="1" x14ac:dyDescent="0.2"/>
    <row r="74" ht="20" customHeight="1" x14ac:dyDescent="0.2"/>
    <row r="75" ht="20" customHeight="1" x14ac:dyDescent="0.2"/>
    <row r="76" ht="20" customHeight="1" x14ac:dyDescent="0.2"/>
    <row r="77" ht="20" customHeight="1" x14ac:dyDescent="0.2"/>
    <row r="78" ht="20" customHeight="1" x14ac:dyDescent="0.2"/>
    <row r="79" ht="20" customHeight="1" x14ac:dyDescent="0.2"/>
    <row r="80" ht="20" customHeight="1" x14ac:dyDescent="0.2"/>
    <row r="81" ht="20" customHeight="1" x14ac:dyDescent="0.2"/>
    <row r="82" ht="20" customHeight="1" x14ac:dyDescent="0.2"/>
    <row r="83" ht="20" customHeight="1" x14ac:dyDescent="0.2"/>
    <row r="84" ht="20" customHeight="1" x14ac:dyDescent="0.2"/>
  </sheetData>
  <mergeCells count="3">
    <mergeCell ref="A1:H1"/>
    <mergeCell ref="A2:H2"/>
    <mergeCell ref="A3:H3"/>
  </mergeCells>
  <pageMargins left="0.7" right="0.7" top="0.75" bottom="0.75" header="0.3" footer="0.3"/>
  <pageSetup paperSize="9" scale="9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SOFP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2023-02-15T08:50:11Z</cp:lastPrinted>
  <dcterms:created xsi:type="dcterms:W3CDTF">2023-02-15T08:01:22Z</dcterms:created>
  <dcterms:modified xsi:type="dcterms:W3CDTF">2023-02-16T23:47:30Z</dcterms:modified>
</cp:coreProperties>
</file>