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"/>
    </mc:Choice>
  </mc:AlternateContent>
  <xr:revisionPtr revIDLastSave="0" documentId="13_ncr:1_{D439E0A9-BB63-884F-8A1A-6314C8589061}" xr6:coauthVersionLast="47" xr6:coauthVersionMax="47" xr10:uidLastSave="{00000000-0000-0000-0000-000000000000}"/>
  <bookViews>
    <workbookView xWindow="0" yWindow="0" windowWidth="28800" windowHeight="18000" xr2:uid="{8DAEAF5E-6056-704B-9600-C15C1F0106E2}"/>
  </bookViews>
  <sheets>
    <sheet name="Sheet1" sheetId="1" r:id="rId1"/>
  </sheets>
  <definedNames>
    <definedName name="_xlnm.Print_Area" localSheetId="0">Sheet1!$A$1:$D$56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49" i="1"/>
  <c r="D6" i="1"/>
  <c r="D12" i="1" s="1"/>
  <c r="C38" i="1"/>
  <c r="D43" i="1" s="1"/>
  <c r="C34" i="1"/>
  <c r="B34" i="1"/>
  <c r="D33" i="1"/>
  <c r="D34" i="1" s="1"/>
  <c r="C14" i="1"/>
  <c r="D22" i="1" s="1"/>
  <c r="C15" i="1"/>
  <c r="D11" i="1"/>
  <c r="D23" i="1" l="1"/>
  <c r="D53" i="1" s="1"/>
  <c r="D54" i="1" s="1"/>
  <c r="D56" i="1" s="1"/>
  <c r="D44" i="1"/>
  <c r="D50" i="1" s="1"/>
</calcChain>
</file>

<file path=xl/sharedStrings.xml><?xml version="1.0" encoding="utf-8"?>
<sst xmlns="http://schemas.openxmlformats.org/spreadsheetml/2006/main" count="57" uniqueCount="51">
  <si>
    <t>RM</t>
  </si>
  <si>
    <t>Other Income</t>
  </si>
  <si>
    <t>Less: Expenses</t>
  </si>
  <si>
    <t>Bad Debts</t>
  </si>
  <si>
    <t>Statement of Financial Position</t>
  </si>
  <si>
    <t>Cost</t>
  </si>
  <si>
    <t>Accumulated Depreciation</t>
  </si>
  <si>
    <t>Carrying Amount</t>
  </si>
  <si>
    <t>Non-current Assets</t>
  </si>
  <si>
    <t>-</t>
  </si>
  <si>
    <t>Motor Vehicles</t>
  </si>
  <si>
    <t>Current Assets</t>
  </si>
  <si>
    <t>Inventory</t>
  </si>
  <si>
    <t>Less: Allowance for Doubtful Debts</t>
  </si>
  <si>
    <t>Total Assets</t>
  </si>
  <si>
    <t>Current Liabilities</t>
  </si>
  <si>
    <t>Total Liabilities</t>
  </si>
  <si>
    <t>Net Assets</t>
  </si>
  <si>
    <t>Owner's Equity</t>
  </si>
  <si>
    <t>Opening Capital</t>
  </si>
  <si>
    <t>Add: Net Profit</t>
  </si>
  <si>
    <t>Kevin</t>
  </si>
  <si>
    <t>Discounts Received</t>
  </si>
  <si>
    <t>Investment Income</t>
  </si>
  <si>
    <t>Bad Debts Recovered</t>
  </si>
  <si>
    <t>Allowance for Doubtful Debts (Decrease) [1,100 - (26,500 - 1,500) x 4%]</t>
  </si>
  <si>
    <t xml:space="preserve">Discounts Allowed </t>
  </si>
  <si>
    <t>Administrative Expenses</t>
  </si>
  <si>
    <t>Motor Vehicles Running Cost</t>
  </si>
  <si>
    <t>Carriage on Sales</t>
  </si>
  <si>
    <t>Interest on Mortgage Loan (2,400 + 1,350)</t>
  </si>
  <si>
    <t>Rental Expenses (13,250 - 1,250)</t>
  </si>
  <si>
    <t>Rates and Insurance (8,500 - 3,000)</t>
  </si>
  <si>
    <t>Net Profit</t>
  </si>
  <si>
    <t>Income Statement (Profit and Loss Account Section Only)</t>
  </si>
  <si>
    <t>As At 31 December 2018</t>
  </si>
  <si>
    <t>Freehold Property</t>
  </si>
  <si>
    <t>Trade Receivables</t>
  </si>
  <si>
    <t>Loan to Employee</t>
  </si>
  <si>
    <t>Prepaid Rental Expenses</t>
  </si>
  <si>
    <t>Prepaid Rates and Insurance</t>
  </si>
  <si>
    <t>Short-term Investment</t>
  </si>
  <si>
    <t>Cash and Bank</t>
  </si>
  <si>
    <t>Trade Payables</t>
  </si>
  <si>
    <t>Mortgage Loan on Property</t>
  </si>
  <si>
    <t>Accrued Interest on Mortgage Loan</t>
  </si>
  <si>
    <t>Less: Drawings (6,500 + 650)</t>
  </si>
  <si>
    <t>Gross Profit (75,650 + 650)</t>
  </si>
  <si>
    <t>Depreciation of Motor Vehicles (75,000 x 10% x 1/2)</t>
  </si>
  <si>
    <t>For The Half-Year Ended 31 December 2018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</si>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</sst>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3" fontId="0" fillId="0" borderId="0" xfId="0" applyNumberFormat="1"/>
    <xf numFmtId="0" fontId="1" fillId="0" borderId="0" xfId="0" applyFont="1"/>
    <xf numFmtId="43" fontId="1" fillId="0" borderId="0" xfId="0" applyNumberFormat="1" applyFont="1"/>
    <xf numFmtId="43" fontId="1" fillId="0" borderId="0" xfId="0" applyNumberFormat="1" applyFont="1" applyAlignment="1">
      <alignment horizontal="center" vertical="center"/>
    </xf>
    <xf numFmtId="43" fontId="1" fillId="0" borderId="1" xfId="0" applyNumberFormat="1" applyFont="1" applyBorder="1"/>
    <xf numFmtId="0" fontId="1" fillId="0" borderId="0" xfId="0" applyFont="1" applyAlignment="1">
      <alignment horizontal="left" indent="3"/>
    </xf>
    <xf numFmtId="43" fontId="1" fillId="0" borderId="2" xfId="0" applyNumberFormat="1" applyFont="1" applyBorder="1"/>
    <xf numFmtId="0" fontId="1" fillId="0" borderId="0" xfId="0" applyFont="1" applyAlignment="1">
      <alignment horizontal="center" vertical="center"/>
    </xf>
    <xf numFmtId="43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485F-B730-4B41-97D7-416F185380C0}">
  <sheetPr>
    <pageSetUpPr fitToPage="1"/>
  </sheetPr>
  <dimension ref="A1:D67"/>
  <sheetViews>
    <sheetView showGridLines="0" tabSelected="1" topLeftCell="A35" zoomScaleNormal="100" workbookViewId="0">
      <selection activeCell="B41" sqref="B41"/>
    </sheetView>
  </sheetViews>
  <sheetFormatPr baseColWidth="10" defaultRowHeight="16" x14ac:dyDescent="0.2"/>
  <cols>
    <col min="1" max="1" width="60.33203125" customWidth="1"/>
    <col min="2" max="2" width="11.5" style="1" bestFit="1" customWidth="1"/>
    <col min="3" max="4" width="13.33203125" style="1" bestFit="1" customWidth="1"/>
  </cols>
  <sheetData>
    <row r="1" spans="1:4" ht="20" customHeight="1" x14ac:dyDescent="0.2">
      <c r="A1" s="8" t="s">
        <v>21</v>
      </c>
      <c r="B1" s="8"/>
      <c r="C1" s="8"/>
      <c r="D1" s="8"/>
    </row>
    <row r="2" spans="1:4" ht="20" customHeight="1" x14ac:dyDescent="0.2">
      <c r="A2" s="8" t="s">
        <v>34</v>
      </c>
      <c r="B2" s="8"/>
      <c r="C2" s="8"/>
      <c r="D2" s="8"/>
    </row>
    <row r="3" spans="1:4" ht="20" customHeight="1" x14ac:dyDescent="0.2">
      <c r="A3" s="8" t="s">
        <v>49</v>
      </c>
      <c r="B3" s="8"/>
      <c r="C3" s="8"/>
      <c r="D3" s="8"/>
    </row>
    <row r="4" spans="1:4" ht="20" customHeight="1" x14ac:dyDescent="0.2">
      <c r="A4" s="2"/>
      <c r="B4" s="3"/>
      <c r="C4" s="3"/>
      <c r="D4" s="3"/>
    </row>
    <row r="5" spans="1:4" ht="20" customHeight="1" x14ac:dyDescent="0.2">
      <c r="A5" s="6"/>
      <c r="B5" s="4" t="s">
        <v>0</v>
      </c>
      <c r="C5" s="4" t="s">
        <v>0</v>
      </c>
      <c r="D5" s="4" t="s">
        <v>0</v>
      </c>
    </row>
    <row r="6" spans="1:4" ht="20" customHeight="1" x14ac:dyDescent="0.2">
      <c r="A6" s="2" t="s">
        <v>47</v>
      </c>
      <c r="B6" s="3"/>
      <c r="C6" s="3"/>
      <c r="D6" s="3">
        <f>75650+650</f>
        <v>76300</v>
      </c>
    </row>
    <row r="7" spans="1:4" ht="20" customHeight="1" x14ac:dyDescent="0.2">
      <c r="A7" s="10" t="s">
        <v>1</v>
      </c>
      <c r="B7" s="3"/>
      <c r="C7" s="3"/>
      <c r="D7" s="3"/>
    </row>
    <row r="8" spans="1:4" ht="20" customHeight="1" x14ac:dyDescent="0.2">
      <c r="A8" s="2" t="s">
        <v>22</v>
      </c>
      <c r="B8" s="3"/>
      <c r="C8" s="3">
        <v>1250</v>
      </c>
      <c r="D8" s="3"/>
    </row>
    <row r="9" spans="1:4" ht="20" customHeight="1" x14ac:dyDescent="0.2">
      <c r="A9" s="2" t="s">
        <v>23</v>
      </c>
      <c r="B9" s="3"/>
      <c r="C9" s="3">
        <v>3000</v>
      </c>
      <c r="D9" s="3"/>
    </row>
    <row r="10" spans="1:4" ht="20" customHeight="1" x14ac:dyDescent="0.2">
      <c r="A10" s="2" t="s">
        <v>24</v>
      </c>
      <c r="B10" s="3"/>
      <c r="C10" s="3">
        <v>600</v>
      </c>
      <c r="D10" s="3"/>
    </row>
    <row r="11" spans="1:4" ht="20" customHeight="1" x14ac:dyDescent="0.2">
      <c r="A11" s="2" t="s">
        <v>25</v>
      </c>
      <c r="B11" s="3"/>
      <c r="C11" s="5">
        <v>100</v>
      </c>
      <c r="D11" s="5">
        <f>SUM(C8:C11)</f>
        <v>4950</v>
      </c>
    </row>
    <row r="12" spans="1:4" ht="20" customHeight="1" x14ac:dyDescent="0.2">
      <c r="A12" s="2"/>
      <c r="B12" s="3"/>
      <c r="C12" s="3"/>
      <c r="D12" s="3">
        <f>D6+D11</f>
        <v>81250</v>
      </c>
    </row>
    <row r="13" spans="1:4" ht="20" customHeight="1" x14ac:dyDescent="0.2">
      <c r="A13" s="10" t="s">
        <v>2</v>
      </c>
      <c r="B13" s="3"/>
      <c r="C13" s="3"/>
      <c r="D13" s="3"/>
    </row>
    <row r="14" spans="1:4" ht="20" customHeight="1" x14ac:dyDescent="0.2">
      <c r="A14" s="2" t="s">
        <v>31</v>
      </c>
      <c r="B14" s="3"/>
      <c r="C14" s="3">
        <f>13250-1250</f>
        <v>12000</v>
      </c>
      <c r="D14" s="3"/>
    </row>
    <row r="15" spans="1:4" ht="20" customHeight="1" x14ac:dyDescent="0.2">
      <c r="A15" s="2" t="s">
        <v>30</v>
      </c>
      <c r="B15" s="3"/>
      <c r="C15" s="3">
        <f>2400+1350</f>
        <v>3750</v>
      </c>
      <c r="D15" s="3"/>
    </row>
    <row r="16" spans="1:4" ht="20" customHeight="1" x14ac:dyDescent="0.2">
      <c r="A16" s="2" t="s">
        <v>26</v>
      </c>
      <c r="B16" s="3"/>
      <c r="C16" s="3">
        <v>1750</v>
      </c>
      <c r="D16" s="3"/>
    </row>
    <row r="17" spans="1:4" ht="20" customHeight="1" x14ac:dyDescent="0.2">
      <c r="A17" s="2" t="s">
        <v>27</v>
      </c>
      <c r="B17" s="3"/>
      <c r="C17" s="3">
        <v>22250</v>
      </c>
      <c r="D17" s="3"/>
    </row>
    <row r="18" spans="1:4" ht="20" customHeight="1" x14ac:dyDescent="0.2">
      <c r="A18" s="2" t="s">
        <v>28</v>
      </c>
      <c r="B18" s="3"/>
      <c r="C18" s="3">
        <v>3500</v>
      </c>
      <c r="D18" s="3"/>
    </row>
    <row r="19" spans="1:4" ht="20" customHeight="1" x14ac:dyDescent="0.2">
      <c r="A19" s="2" t="s">
        <v>29</v>
      </c>
      <c r="B19" s="3"/>
      <c r="C19" s="3">
        <v>2200</v>
      </c>
      <c r="D19" s="3"/>
    </row>
    <row r="20" spans="1:4" ht="20" customHeight="1" x14ac:dyDescent="0.2">
      <c r="A20" s="2" t="s">
        <v>32</v>
      </c>
      <c r="B20" s="3"/>
      <c r="C20" s="3">
        <v>5500</v>
      </c>
      <c r="D20" s="3"/>
    </row>
    <row r="21" spans="1:4" ht="20" customHeight="1" x14ac:dyDescent="0.2">
      <c r="A21" s="2" t="s">
        <v>3</v>
      </c>
      <c r="B21" s="3"/>
      <c r="C21" s="3">
        <v>1500</v>
      </c>
      <c r="D21" s="3"/>
    </row>
    <row r="22" spans="1:4" ht="20" customHeight="1" x14ac:dyDescent="0.2">
      <c r="A22" s="2" t="s">
        <v>48</v>
      </c>
      <c r="B22" s="3"/>
      <c r="C22" s="5">
        <f>7500/2</f>
        <v>3750</v>
      </c>
      <c r="D22" s="5">
        <f>-SUM(C14:C22)</f>
        <v>-56200</v>
      </c>
    </row>
    <row r="23" spans="1:4" ht="20" customHeight="1" thickBot="1" x14ac:dyDescent="0.25">
      <c r="A23" s="11" t="s">
        <v>33</v>
      </c>
      <c r="B23" s="3"/>
      <c r="C23" s="3"/>
      <c r="D23" s="7">
        <f>D12+D22</f>
        <v>25050</v>
      </c>
    </row>
    <row r="24" spans="1:4" ht="20" customHeight="1" thickTop="1" x14ac:dyDescent="0.2">
      <c r="A24" s="2"/>
      <c r="B24" s="3"/>
      <c r="C24" s="3"/>
      <c r="D24" s="3"/>
    </row>
    <row r="25" spans="1:4" ht="20" customHeight="1" x14ac:dyDescent="0.2">
      <c r="A25" s="8" t="s">
        <v>21</v>
      </c>
      <c r="B25" s="8"/>
      <c r="C25" s="8"/>
      <c r="D25" s="8"/>
    </row>
    <row r="26" spans="1:4" ht="20" customHeight="1" x14ac:dyDescent="0.2">
      <c r="A26" s="8" t="s">
        <v>4</v>
      </c>
      <c r="B26" s="8"/>
      <c r="C26" s="8"/>
      <c r="D26" s="8"/>
    </row>
    <row r="27" spans="1:4" ht="20" customHeight="1" x14ac:dyDescent="0.2">
      <c r="A27" s="8" t="s">
        <v>35</v>
      </c>
      <c r="B27" s="8"/>
      <c r="C27" s="8"/>
      <c r="D27" s="8"/>
    </row>
    <row r="28" spans="1:4" ht="20" customHeight="1" x14ac:dyDescent="0.2">
      <c r="A28" s="2"/>
      <c r="B28" s="3"/>
      <c r="C28" s="3"/>
      <c r="D28" s="3"/>
    </row>
    <row r="29" spans="1:4" ht="20" customHeight="1" x14ac:dyDescent="0.2">
      <c r="A29" s="2"/>
      <c r="B29" s="4" t="s">
        <v>0</v>
      </c>
      <c r="C29" s="4" t="s">
        <v>0</v>
      </c>
      <c r="D29" s="4" t="s">
        <v>0</v>
      </c>
    </row>
    <row r="30" spans="1:4" ht="39" customHeight="1" x14ac:dyDescent="0.2">
      <c r="A30" s="2"/>
      <c r="B30" s="9" t="s">
        <v>5</v>
      </c>
      <c r="C30" s="9" t="s">
        <v>6</v>
      </c>
      <c r="D30" s="9" t="s">
        <v>7</v>
      </c>
    </row>
    <row r="31" spans="1:4" ht="20" customHeight="1" x14ac:dyDescent="0.2">
      <c r="A31" s="10" t="s">
        <v>8</v>
      </c>
      <c r="B31" s="3"/>
      <c r="C31" s="3"/>
      <c r="D31" s="3"/>
    </row>
    <row r="32" spans="1:4" ht="20" customHeight="1" x14ac:dyDescent="0.2">
      <c r="A32" s="2" t="s">
        <v>36</v>
      </c>
      <c r="B32" s="3">
        <v>120000</v>
      </c>
      <c r="C32" s="3" t="s">
        <v>9</v>
      </c>
      <c r="D32" s="3">
        <v>120000</v>
      </c>
    </row>
    <row r="33" spans="1:4" ht="20" customHeight="1" x14ac:dyDescent="0.2">
      <c r="A33" s="2" t="s">
        <v>10</v>
      </c>
      <c r="B33" s="5">
        <v>75000</v>
      </c>
      <c r="C33" s="5">
        <v>-18750</v>
      </c>
      <c r="D33" s="5">
        <f>B33+C33</f>
        <v>56250</v>
      </c>
    </row>
    <row r="34" spans="1:4" ht="20" customHeight="1" thickBot="1" x14ac:dyDescent="0.25">
      <c r="A34" s="2"/>
      <c r="B34" s="7">
        <f>SUM(B32:B33)</f>
        <v>195000</v>
      </c>
      <c r="C34" s="7">
        <f t="shared" ref="C34:D34" si="0">SUM(C32:C33)</f>
        <v>-18750</v>
      </c>
      <c r="D34" s="3">
        <f t="shared" si="0"/>
        <v>176250</v>
      </c>
    </row>
    <row r="35" spans="1:4" ht="20" customHeight="1" thickTop="1" x14ac:dyDescent="0.2">
      <c r="A35" s="10" t="s">
        <v>11</v>
      </c>
      <c r="B35" s="3"/>
      <c r="C35" s="3"/>
      <c r="D35" s="3"/>
    </row>
    <row r="36" spans="1:4" ht="20" customHeight="1" x14ac:dyDescent="0.2">
      <c r="A36" s="2" t="s">
        <v>12</v>
      </c>
      <c r="B36" s="3"/>
      <c r="C36" s="3">
        <v>18850</v>
      </c>
      <c r="D36" s="3"/>
    </row>
    <row r="37" spans="1:4" ht="20" customHeight="1" x14ac:dyDescent="0.2">
      <c r="A37" s="2" t="s">
        <v>37</v>
      </c>
      <c r="B37" s="3">
        <v>25000</v>
      </c>
      <c r="C37" s="3"/>
      <c r="D37" s="3"/>
    </row>
    <row r="38" spans="1:4" ht="20" customHeight="1" x14ac:dyDescent="0.2">
      <c r="A38" s="2" t="s">
        <v>13</v>
      </c>
      <c r="B38" s="5">
        <v>-1000</v>
      </c>
      <c r="C38" s="3">
        <f>B37+B38</f>
        <v>24000</v>
      </c>
      <c r="D38" s="3"/>
    </row>
    <row r="39" spans="1:4" ht="20" customHeight="1" x14ac:dyDescent="0.2">
      <c r="A39" s="2" t="s">
        <v>38</v>
      </c>
      <c r="B39" s="3"/>
      <c r="C39" s="3">
        <v>2000</v>
      </c>
      <c r="D39" s="3"/>
    </row>
    <row r="40" spans="1:4" ht="20" customHeight="1" x14ac:dyDescent="0.2">
      <c r="A40" s="2" t="s">
        <v>39</v>
      </c>
      <c r="B40" s="3"/>
      <c r="C40" s="3">
        <v>1250</v>
      </c>
      <c r="D40" s="3"/>
    </row>
    <row r="41" spans="1:4" ht="20" customHeight="1" x14ac:dyDescent="0.2">
      <c r="A41" s="2" t="s">
        <v>40</v>
      </c>
      <c r="B41" s="3"/>
      <c r="C41" s="3">
        <v>3000</v>
      </c>
      <c r="D41" s="3"/>
    </row>
    <row r="42" spans="1:4" ht="20" customHeight="1" x14ac:dyDescent="0.2">
      <c r="A42" s="2" t="s">
        <v>41</v>
      </c>
      <c r="B42" s="3"/>
      <c r="C42" s="3">
        <v>20000</v>
      </c>
      <c r="D42" s="3"/>
    </row>
    <row r="43" spans="1:4" ht="20" customHeight="1" x14ac:dyDescent="0.2">
      <c r="A43" s="2" t="s">
        <v>42</v>
      </c>
      <c r="B43" s="3"/>
      <c r="C43" s="5">
        <v>9900</v>
      </c>
      <c r="D43" s="5">
        <f>SUM(C36:C43)</f>
        <v>79000</v>
      </c>
    </row>
    <row r="44" spans="1:4" ht="20" customHeight="1" x14ac:dyDescent="0.2">
      <c r="A44" s="11" t="s">
        <v>14</v>
      </c>
      <c r="B44" s="3"/>
      <c r="C44" s="3"/>
      <c r="D44" s="3">
        <f>D34+D43</f>
        <v>255250</v>
      </c>
    </row>
    <row r="45" spans="1:4" ht="20" customHeight="1" x14ac:dyDescent="0.2">
      <c r="A45" s="10" t="s">
        <v>15</v>
      </c>
      <c r="B45" s="3"/>
      <c r="C45" s="3"/>
      <c r="D45" s="3"/>
    </row>
    <row r="46" spans="1:4" ht="20" customHeight="1" x14ac:dyDescent="0.2">
      <c r="A46" s="2" t="s">
        <v>43</v>
      </c>
      <c r="B46" s="3"/>
      <c r="C46" s="3">
        <v>23500</v>
      </c>
      <c r="D46" s="3"/>
    </row>
    <row r="47" spans="1:4" ht="20" customHeight="1" x14ac:dyDescent="0.2">
      <c r="A47" s="2" t="s">
        <v>44</v>
      </c>
      <c r="B47" s="3"/>
      <c r="C47" s="3">
        <v>62500</v>
      </c>
      <c r="D47" s="3"/>
    </row>
    <row r="48" spans="1:4" ht="20" customHeight="1" x14ac:dyDescent="0.2">
      <c r="A48" s="2" t="s">
        <v>45</v>
      </c>
      <c r="B48" s="3"/>
      <c r="C48" s="5">
        <v>1350</v>
      </c>
      <c r="D48" s="3"/>
    </row>
    <row r="49" spans="1:4" ht="20" customHeight="1" x14ac:dyDescent="0.2">
      <c r="A49" s="2" t="s">
        <v>16</v>
      </c>
      <c r="B49" s="3"/>
      <c r="C49" s="3"/>
      <c r="D49" s="5">
        <f>-SUM(C46:C48)</f>
        <v>-87350</v>
      </c>
    </row>
    <row r="50" spans="1:4" ht="20" customHeight="1" thickBot="1" x14ac:dyDescent="0.25">
      <c r="A50" s="2" t="s">
        <v>17</v>
      </c>
      <c r="B50" s="3"/>
      <c r="C50" s="3"/>
      <c r="D50" s="7">
        <f>D44+D49</f>
        <v>167900</v>
      </c>
    </row>
    <row r="51" spans="1:4" ht="20" customHeight="1" thickTop="1" x14ac:dyDescent="0.2">
      <c r="A51" s="10" t="s">
        <v>18</v>
      </c>
      <c r="B51" s="3"/>
      <c r="C51" s="3"/>
      <c r="D51" s="3"/>
    </row>
    <row r="52" spans="1:4" ht="20" customHeight="1" x14ac:dyDescent="0.2">
      <c r="A52" s="2" t="s">
        <v>19</v>
      </c>
      <c r="B52" s="3"/>
      <c r="C52" s="3"/>
      <c r="D52" s="3">
        <v>150000</v>
      </c>
    </row>
    <row r="53" spans="1:4" ht="20" customHeight="1" x14ac:dyDescent="0.2">
      <c r="A53" s="2" t="s">
        <v>20</v>
      </c>
      <c r="B53" s="3"/>
      <c r="C53" s="3"/>
      <c r="D53" s="5">
        <f>D23</f>
        <v>25050</v>
      </c>
    </row>
    <row r="54" spans="1:4" ht="20" customHeight="1" x14ac:dyDescent="0.2">
      <c r="A54" s="2"/>
      <c r="B54" s="3"/>
      <c r="C54" s="3"/>
      <c r="D54" s="3">
        <f>D52+D53</f>
        <v>175050</v>
      </c>
    </row>
    <row r="55" spans="1:4" ht="20" customHeight="1" x14ac:dyDescent="0.2">
      <c r="A55" s="2" t="s">
        <v>46</v>
      </c>
      <c r="B55" s="3"/>
      <c r="C55" s="3"/>
      <c r="D55" s="5">
        <v>-7150</v>
      </c>
    </row>
    <row r="56" spans="1:4" ht="20" customHeight="1" thickBot="1" x14ac:dyDescent="0.25">
      <c r="A56" s="11" t="s">
        <v>50</v>
      </c>
      <c r="B56" s="3"/>
      <c r="C56" s="3"/>
      <c r="D56" s="7">
        <f>D54+D55</f>
        <v>167900</v>
      </c>
    </row>
    <row r="57" spans="1:4" ht="20" customHeight="1" thickTop="1" x14ac:dyDescent="0.2"/>
    <row r="58" spans="1:4" ht="20" customHeight="1" x14ac:dyDescent="0.2"/>
    <row r="59" spans="1:4" ht="20" customHeight="1" x14ac:dyDescent="0.2"/>
    <row r="60" spans="1:4" ht="20" customHeight="1" x14ac:dyDescent="0.2"/>
    <row r="61" spans="1:4" ht="20" customHeight="1" x14ac:dyDescent="0.2"/>
    <row r="62" spans="1:4" ht="20" customHeight="1" x14ac:dyDescent="0.2"/>
    <row r="63" spans="1:4" ht="20" customHeight="1" x14ac:dyDescent="0.2"/>
    <row r="64" spans="1:4" ht="20" customHeight="1" x14ac:dyDescent="0.2"/>
    <row r="65" ht="20" customHeight="1" x14ac:dyDescent="0.2"/>
    <row r="66" ht="20" customHeight="1" x14ac:dyDescent="0.2"/>
    <row r="67" ht="20" customHeight="1" x14ac:dyDescent="0.2"/>
  </sheetData>
  <mergeCells count="6">
    <mergeCell ref="A25:D25"/>
    <mergeCell ref="A26:D26"/>
    <mergeCell ref="A27:D27"/>
    <mergeCell ref="A1:D1"/>
    <mergeCell ref="A2:D2"/>
    <mergeCell ref="A3:D3"/>
  </mergeCells>
  <printOptions horizontalCentered="1"/>
  <pageMargins left="0.7" right="0.7" top="0.75" bottom="0.75" header="0.3" footer="0.3"/>
  <pageSetup paperSize="9" scale="7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2022-10-19T10:54:39Z</cp:lastPrinted>
  <dcterms:created xsi:type="dcterms:W3CDTF">2022-10-19T08:32:02Z</dcterms:created>
  <dcterms:modified xsi:type="dcterms:W3CDTF">2022-10-19T10:54:50Z</dcterms:modified>
</cp:coreProperties>
</file>