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Partnership Account (1) - Financial Statement/"/>
    </mc:Choice>
  </mc:AlternateContent>
  <xr:revisionPtr revIDLastSave="0" documentId="13_ncr:1_{89F39C90-B185-4C4B-83C4-49F65C7CFF29}" xr6:coauthVersionLast="47" xr6:coauthVersionMax="47" xr10:uidLastSave="{00000000-0000-0000-0000-000000000000}"/>
  <bookViews>
    <workbookView xWindow="0" yWindow="0" windowWidth="28800" windowHeight="18000" activeTab="1" xr2:uid="{367964D5-C3EC-B44E-A8BB-5C81A78470B2}"/>
  </bookViews>
  <sheets>
    <sheet name="Income Statement" sheetId="1" r:id="rId1"/>
    <sheet name="General Ledger" sheetId="2" r:id="rId2"/>
    <sheet name="SOFP" sheetId="3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G10" i="2"/>
  <c r="G13" i="2" s="1"/>
  <c r="D29" i="3"/>
  <c r="D32" i="3"/>
  <c r="C23" i="3"/>
  <c r="D24" i="3" s="1"/>
  <c r="C10" i="3"/>
  <c r="D14" i="3" s="1"/>
  <c r="B6" i="3"/>
  <c r="D4" i="3"/>
  <c r="C5" i="3"/>
  <c r="C6" i="3" s="1"/>
  <c r="H15" i="2"/>
  <c r="G15" i="2"/>
  <c r="H13" i="2"/>
  <c r="D13" i="2"/>
  <c r="C13" i="2"/>
  <c r="D43" i="1"/>
  <c r="D36" i="1"/>
  <c r="C20" i="1"/>
  <c r="D22" i="1" s="1"/>
  <c r="B13" i="1"/>
  <c r="C15" i="1" s="1"/>
  <c r="C16" i="1" s="1"/>
  <c r="D17" i="1" s="1"/>
  <c r="D8" i="1"/>
  <c r="D5" i="3" l="1"/>
  <c r="D33" i="3"/>
  <c r="D6" i="3"/>
  <c r="D15" i="3" s="1"/>
  <c r="D25" i="3" s="1"/>
  <c r="D18" i="1"/>
  <c r="D23" i="1" s="1"/>
  <c r="D33" i="1" s="1"/>
  <c r="D37" i="1" s="1"/>
  <c r="D44" i="1" s="1"/>
  <c r="C47" i="1" l="1"/>
  <c r="C46" i="1"/>
  <c r="D47" i="1" s="1"/>
</calcChain>
</file>

<file path=xl/sharedStrings.xml><?xml version="1.0" encoding="utf-8"?>
<sst xmlns="http://schemas.openxmlformats.org/spreadsheetml/2006/main" count="119" uniqueCount="93">
  <si>
    <t>RM</t>
  </si>
  <si>
    <t>Sales</t>
  </si>
  <si>
    <t>Less: Returns Inwards</t>
  </si>
  <si>
    <t>Net Sales</t>
  </si>
  <si>
    <t>Less: Cost of Sales</t>
  </si>
  <si>
    <t xml:space="preserve">          Opening Inventory</t>
  </si>
  <si>
    <t xml:space="preserve">          Less: Returns Outwards</t>
  </si>
  <si>
    <t xml:space="preserve">          Net Purchases</t>
  </si>
  <si>
    <t xml:space="preserve">          Purchases</t>
  </si>
  <si>
    <t xml:space="preserve">          Customs Duty</t>
  </si>
  <si>
    <t xml:space="preserve">          Cost of Purchases</t>
  </si>
  <si>
    <t xml:space="preserve">          Cost of Goods Available for Sales</t>
  </si>
  <si>
    <t xml:space="preserve">          Less: Closing Inventory</t>
  </si>
  <si>
    <t>Gross Profit</t>
  </si>
  <si>
    <t>Other Income</t>
  </si>
  <si>
    <t>Discounts Received</t>
  </si>
  <si>
    <t>Less: Expenses</t>
  </si>
  <si>
    <t xml:space="preserve">          Carriage Outwards</t>
  </si>
  <si>
    <t xml:space="preserve">          Discounts Allowed</t>
  </si>
  <si>
    <t xml:space="preserve">          Bad Debts</t>
  </si>
  <si>
    <t xml:space="preserve">          Wages and Salaries </t>
  </si>
  <si>
    <r>
      <t>Rental Income</t>
    </r>
    <r>
      <rPr>
        <sz val="12"/>
        <color theme="2" tint="-0.249977111117893"/>
        <rFont val="Times New Roman"/>
        <family val="1"/>
      </rPr>
      <t xml:space="preserve"> (10,000 - 400)</t>
    </r>
  </si>
  <si>
    <r>
      <t>Decreased in Allowance for Doubtful Debts</t>
    </r>
    <r>
      <rPr>
        <sz val="12"/>
        <color theme="2" tint="-0.249977111117893"/>
        <rFont val="Times New Roman"/>
        <family val="1"/>
      </rPr>
      <t xml:space="preserve"> (420 - 300)</t>
    </r>
  </si>
  <si>
    <r>
      <t xml:space="preserve">          Insurance Premium</t>
    </r>
    <r>
      <rPr>
        <sz val="12"/>
        <color theme="2" tint="-0.249977111117893"/>
        <rFont val="Times New Roman"/>
        <family val="1"/>
      </rPr>
      <t xml:space="preserve"> (8,400 x 12/15)</t>
    </r>
  </si>
  <si>
    <r>
      <t xml:space="preserve">          Water and Electricity </t>
    </r>
    <r>
      <rPr>
        <sz val="12"/>
        <color theme="2" tint="-0.249977111117893"/>
        <rFont val="Times New Roman"/>
        <family val="1"/>
      </rPr>
      <t>(3,600 + 120)</t>
    </r>
  </si>
  <si>
    <r>
      <t xml:space="preserve">          Depreciation of Fixtures and Fittings</t>
    </r>
    <r>
      <rPr>
        <sz val="12"/>
        <color theme="2" tint="-0.249977111117893"/>
        <rFont val="Times New Roman"/>
        <family val="1"/>
      </rPr>
      <t xml:space="preserve"> (28,600 x 5%)</t>
    </r>
  </si>
  <si>
    <r>
      <t xml:space="preserve">          Interest on Loan from Partners </t>
    </r>
    <r>
      <rPr>
        <sz val="12"/>
        <color theme="2" tint="-0.249977111117893"/>
        <rFont val="Times New Roman"/>
        <family val="1"/>
      </rPr>
      <t>(30,000 x 8% x 4/12)</t>
    </r>
  </si>
  <si>
    <t>Net Profit</t>
  </si>
  <si>
    <t>Add: Intrest on Drawings</t>
  </si>
  <si>
    <r>
      <t xml:space="preserve">         - Chen</t>
    </r>
    <r>
      <rPr>
        <sz val="12"/>
        <color theme="2" tint="-0.249977111117893"/>
        <rFont val="Times New Roman"/>
        <family val="1"/>
      </rPr>
      <t xml:space="preserve"> (4,500 x 6% x 6/12)</t>
    </r>
  </si>
  <si>
    <r>
      <t xml:space="preserve">         - Hong </t>
    </r>
    <r>
      <rPr>
        <sz val="12"/>
        <color theme="2" tint="-0.249977111117893"/>
        <rFont val="Times New Roman"/>
        <family val="1"/>
      </rPr>
      <t>(1,500 x 6% x 2/12)</t>
    </r>
  </si>
  <si>
    <t>Less: Appropriations</t>
  </si>
  <si>
    <t xml:space="preserve">         Partners' Salaries</t>
  </si>
  <si>
    <r>
      <t xml:space="preserve">         - Chen</t>
    </r>
    <r>
      <rPr>
        <sz val="12"/>
        <color theme="2" tint="-0.249977111117893"/>
        <rFont val="Times New Roman"/>
        <family val="1"/>
      </rPr>
      <t xml:space="preserve"> (1,200 x 12)</t>
    </r>
  </si>
  <si>
    <t xml:space="preserve">         Interest on Capital</t>
  </si>
  <si>
    <r>
      <t xml:space="preserve">         - Hong </t>
    </r>
    <r>
      <rPr>
        <sz val="12"/>
        <color theme="2" tint="-0.249977111117893"/>
        <rFont val="Times New Roman"/>
        <family val="1"/>
      </rPr>
      <t>(250,000 x 2%)</t>
    </r>
  </si>
  <si>
    <r>
      <t xml:space="preserve">         - Chen</t>
    </r>
    <r>
      <rPr>
        <sz val="12"/>
        <color theme="2" tint="-0.249977111117893"/>
        <rFont val="Times New Roman"/>
        <family val="1"/>
      </rPr>
      <t xml:space="preserve"> (200,000 x 2%)</t>
    </r>
  </si>
  <si>
    <t>Balance of Profit Shared</t>
  </si>
  <si>
    <t>- Chen</t>
  </si>
  <si>
    <t>- Hong</t>
  </si>
  <si>
    <r>
      <t>- Chen</t>
    </r>
    <r>
      <rPr>
        <sz val="12"/>
        <color theme="2" tint="-0.249977111117893"/>
        <rFont val="Times New Roman"/>
        <family val="1"/>
      </rPr>
      <t xml:space="preserve"> (20,950 x2/5)</t>
    </r>
  </si>
  <si>
    <r>
      <t xml:space="preserve">- Hong </t>
    </r>
    <r>
      <rPr>
        <sz val="12"/>
        <color theme="2" tint="-0.249977111117893"/>
        <rFont val="Times New Roman"/>
        <family val="1"/>
      </rPr>
      <t>(20,950 x 3/5)</t>
    </r>
  </si>
  <si>
    <t>In the books of partnership:</t>
  </si>
  <si>
    <t>General Ledger</t>
  </si>
  <si>
    <t>Partners' Current</t>
  </si>
  <si>
    <t>Chen</t>
  </si>
  <si>
    <t>Hong</t>
  </si>
  <si>
    <t>Jan 1</t>
  </si>
  <si>
    <t>Balance b/d</t>
  </si>
  <si>
    <t>Jul 1</t>
  </si>
  <si>
    <t>Drawings</t>
  </si>
  <si>
    <t>-</t>
  </si>
  <si>
    <t>Nov 1</t>
  </si>
  <si>
    <t>Dec 31</t>
  </si>
  <si>
    <t>Profit and Loss Appropriations</t>
  </si>
  <si>
    <t>- Interest on Drawings</t>
  </si>
  <si>
    <t>Profit and Loss</t>
  </si>
  <si>
    <t>- Interest on Loan from Partners</t>
  </si>
  <si>
    <t>- Interest on Capital</t>
  </si>
  <si>
    <t>- Balance of Profit Shared</t>
  </si>
  <si>
    <t>Balance c/d</t>
  </si>
  <si>
    <t>Cost</t>
  </si>
  <si>
    <t>Accumulated Depreciation</t>
  </si>
  <si>
    <t>Carrying Amount</t>
  </si>
  <si>
    <t>Non-current Assets</t>
  </si>
  <si>
    <t>Land And Buildings</t>
  </si>
  <si>
    <r>
      <t>Fixtures And Fittings</t>
    </r>
    <r>
      <rPr>
        <sz val="12"/>
        <color theme="2" tint="-0.249977111117893"/>
        <rFont val="Times New Roman"/>
        <family val="1"/>
      </rPr>
      <t xml:space="preserve"> (4,290 + 1,430)</t>
    </r>
  </si>
  <si>
    <t>Current Assets</t>
  </si>
  <si>
    <t>Inventory</t>
  </si>
  <si>
    <r>
      <t xml:space="preserve">Accounts Receivable </t>
    </r>
    <r>
      <rPr>
        <sz val="12"/>
        <color theme="2" tint="-0.249977111117893"/>
        <rFont val="Times New Roman"/>
        <family val="1"/>
      </rPr>
      <t>(17,000 - 2,000)</t>
    </r>
  </si>
  <si>
    <r>
      <t xml:space="preserve">Less: Allowance for Doubtful Debts </t>
    </r>
    <r>
      <rPr>
        <sz val="12"/>
        <color theme="2" tint="-0.249977111117893"/>
        <rFont val="Times New Roman"/>
        <family val="1"/>
      </rPr>
      <t>[(17,000 - 2,000) x 2%]</t>
    </r>
  </si>
  <si>
    <t>Stationery</t>
  </si>
  <si>
    <t>Bank</t>
  </si>
  <si>
    <t>Cash in Hand</t>
  </si>
  <si>
    <t>Total Assets</t>
  </si>
  <si>
    <t>Non-current Liabilities</t>
  </si>
  <si>
    <t>Loan from Hong</t>
  </si>
  <si>
    <t>Current Liabilities</t>
  </si>
  <si>
    <t>Accounts Payable</t>
  </si>
  <si>
    <t>Accrued Water and Electricity</t>
  </si>
  <si>
    <t>Rental Deposit</t>
  </si>
  <si>
    <t>Accrued Interest on Loan from Hong</t>
  </si>
  <si>
    <t>Total Liabilities</t>
  </si>
  <si>
    <t>Net Assets</t>
  </si>
  <si>
    <t>Owners' Equity</t>
  </si>
  <si>
    <t>Capital</t>
  </si>
  <si>
    <t>Current</t>
  </si>
  <si>
    <r>
      <t>Prepaid Insurance Premium</t>
    </r>
    <r>
      <rPr>
        <sz val="12"/>
        <color theme="2" tint="-0.249977111117893"/>
        <rFont val="Times New Roman"/>
        <family val="1"/>
      </rPr>
      <t xml:space="preserve"> (8,400 x 3/15)</t>
    </r>
  </si>
  <si>
    <t>Accrued Partners' Salaries</t>
  </si>
  <si>
    <t>Chen And Hong</t>
  </si>
  <si>
    <t>Income Statement</t>
  </si>
  <si>
    <t>For The Year Ended 31 December 2013</t>
  </si>
  <si>
    <r>
      <t>- Partners' Salaries</t>
    </r>
    <r>
      <rPr>
        <sz val="12"/>
        <color theme="2" tint="-0.249977111117893"/>
        <rFont val="Times New Roman"/>
        <family val="1"/>
      </rPr>
      <t xml:space="preserve"> (14,400 - 13,200)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</si>
</sst>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2" tint="-0.249977111117893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1" fontId="2" fillId="0" borderId="0" xfId="0" applyNumberFormat="1" applyFont="1" applyAlignment="1">
      <alignment horizontal="center" vertical="center"/>
    </xf>
    <xf numFmtId="41" fontId="1" fillId="0" borderId="0" xfId="0" applyNumberFormat="1" applyFont="1" applyAlignment="1">
      <alignment vertical="center"/>
    </xf>
    <xf numFmtId="41" fontId="1" fillId="0" borderId="0" xfId="0" applyNumberFormat="1" applyFont="1"/>
    <xf numFmtId="41" fontId="1" fillId="0" borderId="1" xfId="0" applyNumberFormat="1" applyFont="1" applyBorder="1" applyAlignment="1">
      <alignment vertical="center"/>
    </xf>
    <xf numFmtId="41" fontId="1" fillId="0" borderId="0" xfId="0" applyNumberFormat="1" applyFont="1" applyBorder="1" applyAlignment="1">
      <alignment vertical="center"/>
    </xf>
    <xf numFmtId="41" fontId="1" fillId="0" borderId="2" xfId="0" applyNumberFormat="1" applyFont="1" applyBorder="1" applyAlignment="1">
      <alignment vertical="center"/>
    </xf>
    <xf numFmtId="0" fontId="1" fillId="0" borderId="0" xfId="0" quotePrefix="1" applyFont="1" applyAlignment="1">
      <alignment vertical="center"/>
    </xf>
    <xf numFmtId="41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right" vertical="center"/>
    </xf>
    <xf numFmtId="17" fontId="1" fillId="0" borderId="0" xfId="0" quotePrefix="1" applyNumberFormat="1" applyFont="1" applyAlignment="1">
      <alignment horizontal="right" vertical="center"/>
    </xf>
    <xf numFmtId="41" fontId="1" fillId="0" borderId="0" xfId="0" applyNumberFormat="1" applyFont="1" applyAlignment="1">
      <alignment horizontal="right" vertical="center"/>
    </xf>
    <xf numFmtId="41" fontId="1" fillId="0" borderId="1" xfId="0" applyNumberFormat="1" applyFont="1" applyBorder="1" applyAlignment="1">
      <alignment horizontal="right" vertical="center"/>
    </xf>
    <xf numFmtId="41" fontId="1" fillId="0" borderId="2" xfId="0" applyNumberFormat="1" applyFont="1" applyBorder="1" applyAlignment="1">
      <alignment horizontal="right" vertical="center"/>
    </xf>
    <xf numFmtId="41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1E10-F0D8-B64C-BBED-EE3617436291}">
  <dimension ref="A1:D93"/>
  <sheetViews>
    <sheetView showGridLines="0" topLeftCell="A18" workbookViewId="0">
      <selection activeCell="C31" sqref="C31:C32"/>
    </sheetView>
  </sheetViews>
  <sheetFormatPr baseColWidth="10" defaultRowHeight="16" x14ac:dyDescent="0.2"/>
  <cols>
    <col min="1" max="1" width="60.33203125" style="2" customWidth="1"/>
    <col min="2" max="4" width="10.83203125" style="7"/>
    <col min="5" max="16384" width="10.83203125" style="2"/>
  </cols>
  <sheetData>
    <row r="1" spans="1:4" s="1" customFormat="1" ht="20" customHeight="1" x14ac:dyDescent="0.2">
      <c r="A1" s="15" t="s">
        <v>89</v>
      </c>
      <c r="B1" s="15"/>
      <c r="C1" s="15"/>
      <c r="D1" s="15"/>
    </row>
    <row r="2" spans="1:4" s="1" customFormat="1" ht="20" customHeight="1" x14ac:dyDescent="0.2">
      <c r="A2" s="14" t="s">
        <v>90</v>
      </c>
      <c r="B2" s="14"/>
      <c r="C2" s="14"/>
      <c r="D2" s="14"/>
    </row>
    <row r="3" spans="1:4" s="1" customFormat="1" ht="20" customHeight="1" x14ac:dyDescent="0.2">
      <c r="A3" s="15" t="s">
        <v>91</v>
      </c>
      <c r="B3" s="15"/>
      <c r="C3" s="15"/>
      <c r="D3" s="15"/>
    </row>
    <row r="4" spans="1:4" s="1" customFormat="1" ht="20" customHeight="1" x14ac:dyDescent="0.2">
      <c r="B4" s="6"/>
      <c r="C4" s="6"/>
      <c r="D4" s="6"/>
    </row>
    <row r="5" spans="1:4" s="1" customFormat="1" ht="20" customHeight="1" x14ac:dyDescent="0.2">
      <c r="B5" s="5" t="s">
        <v>0</v>
      </c>
      <c r="C5" s="5" t="s">
        <v>0</v>
      </c>
      <c r="D5" s="5" t="s">
        <v>0</v>
      </c>
    </row>
    <row r="6" spans="1:4" s="1" customFormat="1" ht="20" customHeight="1" x14ac:dyDescent="0.2">
      <c r="A6" s="1" t="s">
        <v>1</v>
      </c>
      <c r="B6" s="6"/>
      <c r="C6" s="6"/>
      <c r="D6" s="6">
        <v>258000</v>
      </c>
    </row>
    <row r="7" spans="1:4" s="1" customFormat="1" ht="20" customHeight="1" x14ac:dyDescent="0.2">
      <c r="A7" s="1" t="s">
        <v>2</v>
      </c>
      <c r="B7" s="6"/>
      <c r="C7" s="6"/>
      <c r="D7" s="8">
        <v>-11500</v>
      </c>
    </row>
    <row r="8" spans="1:4" s="1" customFormat="1" ht="20" customHeight="1" x14ac:dyDescent="0.2">
      <c r="A8" s="1" t="s">
        <v>3</v>
      </c>
      <c r="B8" s="6"/>
      <c r="C8" s="6"/>
      <c r="D8" s="6">
        <f>D6+D7</f>
        <v>246500</v>
      </c>
    </row>
    <row r="9" spans="1:4" s="1" customFormat="1" ht="20" customHeight="1" x14ac:dyDescent="0.2">
      <c r="A9" s="4" t="s">
        <v>4</v>
      </c>
      <c r="B9" s="6"/>
      <c r="C9" s="6"/>
      <c r="D9" s="6"/>
    </row>
    <row r="10" spans="1:4" s="1" customFormat="1" ht="20" customHeight="1" x14ac:dyDescent="0.2">
      <c r="A10" s="1" t="s">
        <v>5</v>
      </c>
      <c r="B10" s="6"/>
      <c r="C10" s="6">
        <v>15000</v>
      </c>
      <c r="D10" s="6"/>
    </row>
    <row r="11" spans="1:4" s="1" customFormat="1" ht="20" customHeight="1" x14ac:dyDescent="0.2">
      <c r="A11" s="1" t="s">
        <v>8</v>
      </c>
      <c r="B11" s="6">
        <v>182000</v>
      </c>
      <c r="C11" s="6"/>
      <c r="D11" s="6"/>
    </row>
    <row r="12" spans="1:4" s="1" customFormat="1" ht="20" customHeight="1" x14ac:dyDescent="0.2">
      <c r="A12" s="1" t="s">
        <v>6</v>
      </c>
      <c r="B12" s="8">
        <v>-2500</v>
      </c>
      <c r="C12" s="6"/>
      <c r="D12" s="6"/>
    </row>
    <row r="13" spans="1:4" s="1" customFormat="1" ht="20" customHeight="1" x14ac:dyDescent="0.2">
      <c r="A13" s="1" t="s">
        <v>7</v>
      </c>
      <c r="B13" s="6">
        <f>B11+B12</f>
        <v>179500</v>
      </c>
      <c r="C13" s="6"/>
      <c r="D13" s="6"/>
    </row>
    <row r="14" spans="1:4" s="1" customFormat="1" ht="20" customHeight="1" x14ac:dyDescent="0.2">
      <c r="A14" s="1" t="s">
        <v>9</v>
      </c>
      <c r="B14" s="8">
        <v>2300</v>
      </c>
      <c r="C14" s="6"/>
      <c r="D14" s="6"/>
    </row>
    <row r="15" spans="1:4" s="1" customFormat="1" ht="20" customHeight="1" x14ac:dyDescent="0.2">
      <c r="A15" s="1" t="s">
        <v>10</v>
      </c>
      <c r="B15" s="6"/>
      <c r="C15" s="8">
        <f>B13+B14</f>
        <v>181800</v>
      </c>
      <c r="D15" s="6"/>
    </row>
    <row r="16" spans="1:4" s="1" customFormat="1" ht="20" customHeight="1" x14ac:dyDescent="0.2">
      <c r="A16" s="1" t="s">
        <v>11</v>
      </c>
      <c r="B16" s="6"/>
      <c r="C16" s="6">
        <f>C10+C15</f>
        <v>196800</v>
      </c>
      <c r="D16" s="6"/>
    </row>
    <row r="17" spans="1:4" s="1" customFormat="1" ht="20" customHeight="1" x14ac:dyDescent="0.2">
      <c r="A17" s="1" t="s">
        <v>12</v>
      </c>
      <c r="B17" s="6"/>
      <c r="C17" s="8">
        <v>-12000</v>
      </c>
      <c r="D17" s="8">
        <f>-C16-C17</f>
        <v>-184800</v>
      </c>
    </row>
    <row r="18" spans="1:4" s="1" customFormat="1" ht="20" customHeight="1" x14ac:dyDescent="0.2">
      <c r="A18" s="3" t="s">
        <v>13</v>
      </c>
      <c r="B18" s="6"/>
      <c r="C18" s="6"/>
      <c r="D18" s="6">
        <f>D8+D17</f>
        <v>61700</v>
      </c>
    </row>
    <row r="19" spans="1:4" s="1" customFormat="1" ht="20" customHeight="1" x14ac:dyDescent="0.2">
      <c r="A19" s="4" t="s">
        <v>14</v>
      </c>
      <c r="B19" s="6"/>
      <c r="C19" s="6"/>
      <c r="D19" s="6"/>
    </row>
    <row r="20" spans="1:4" s="1" customFormat="1" ht="20" customHeight="1" x14ac:dyDescent="0.2">
      <c r="A20" s="1" t="s">
        <v>21</v>
      </c>
      <c r="B20" s="6"/>
      <c r="C20" s="6">
        <f>10000-400</f>
        <v>9600</v>
      </c>
      <c r="D20" s="6"/>
    </row>
    <row r="21" spans="1:4" s="1" customFormat="1" ht="20" customHeight="1" x14ac:dyDescent="0.2">
      <c r="A21" s="1" t="s">
        <v>15</v>
      </c>
      <c r="B21" s="6"/>
      <c r="C21" s="9">
        <v>900</v>
      </c>
      <c r="D21" s="6"/>
    </row>
    <row r="22" spans="1:4" s="1" customFormat="1" ht="20" customHeight="1" x14ac:dyDescent="0.2">
      <c r="A22" s="1" t="s">
        <v>22</v>
      </c>
      <c r="B22" s="6"/>
      <c r="C22" s="8">
        <v>120</v>
      </c>
      <c r="D22" s="8">
        <f>C20+C21+C22</f>
        <v>10620</v>
      </c>
    </row>
    <row r="23" spans="1:4" s="1" customFormat="1" ht="20" customHeight="1" x14ac:dyDescent="0.2">
      <c r="B23" s="6"/>
      <c r="C23" s="6"/>
      <c r="D23" s="6">
        <f>D18+D22</f>
        <v>72320</v>
      </c>
    </row>
    <row r="24" spans="1:4" s="1" customFormat="1" ht="20" customHeight="1" x14ac:dyDescent="0.2">
      <c r="A24" s="4" t="s">
        <v>16</v>
      </c>
      <c r="B24" s="6"/>
      <c r="C24" s="6"/>
      <c r="D24" s="6"/>
    </row>
    <row r="25" spans="1:4" s="1" customFormat="1" ht="20" customHeight="1" x14ac:dyDescent="0.2">
      <c r="A25" s="1" t="s">
        <v>17</v>
      </c>
      <c r="B25" s="6"/>
      <c r="C25" s="6">
        <v>750</v>
      </c>
      <c r="D25" s="6"/>
    </row>
    <row r="26" spans="1:4" s="1" customFormat="1" ht="20" customHeight="1" x14ac:dyDescent="0.2">
      <c r="A26" s="1" t="s">
        <v>20</v>
      </c>
      <c r="B26" s="6"/>
      <c r="C26" s="6">
        <v>12000</v>
      </c>
      <c r="D26" s="6"/>
    </row>
    <row r="27" spans="1:4" s="1" customFormat="1" ht="20" customHeight="1" x14ac:dyDescent="0.2">
      <c r="A27" s="1" t="s">
        <v>23</v>
      </c>
      <c r="B27" s="6"/>
      <c r="C27" s="6">
        <v>6720</v>
      </c>
      <c r="D27" s="6"/>
    </row>
    <row r="28" spans="1:4" s="1" customFormat="1" ht="20" customHeight="1" x14ac:dyDescent="0.2">
      <c r="A28" s="1" t="s">
        <v>18</v>
      </c>
      <c r="B28" s="6"/>
      <c r="C28" s="6">
        <v>700</v>
      </c>
      <c r="D28" s="6"/>
    </row>
    <row r="29" spans="1:4" s="1" customFormat="1" ht="20" customHeight="1" x14ac:dyDescent="0.2">
      <c r="A29" s="1" t="s">
        <v>24</v>
      </c>
      <c r="B29" s="6"/>
      <c r="C29" s="6">
        <v>3720</v>
      </c>
      <c r="D29" s="6"/>
    </row>
    <row r="30" spans="1:4" s="1" customFormat="1" ht="20" customHeight="1" x14ac:dyDescent="0.2">
      <c r="A30" s="1" t="s">
        <v>19</v>
      </c>
      <c r="B30" s="6"/>
      <c r="C30" s="6">
        <v>2000</v>
      </c>
      <c r="D30" s="6"/>
    </row>
    <row r="31" spans="1:4" s="1" customFormat="1" ht="20" customHeight="1" x14ac:dyDescent="0.2">
      <c r="A31" s="1" t="s">
        <v>25</v>
      </c>
      <c r="B31" s="6"/>
      <c r="C31" s="6">
        <v>1430</v>
      </c>
      <c r="D31" s="6"/>
    </row>
    <row r="32" spans="1:4" s="1" customFormat="1" ht="20" customHeight="1" x14ac:dyDescent="0.2">
      <c r="A32" s="1" t="s">
        <v>26</v>
      </c>
      <c r="B32" s="6"/>
      <c r="C32" s="8">
        <v>800</v>
      </c>
      <c r="D32" s="8">
        <f>-SUM(C25:C32)</f>
        <v>-28120</v>
      </c>
    </row>
    <row r="33" spans="1:4" s="1" customFormat="1" ht="20" customHeight="1" x14ac:dyDescent="0.2">
      <c r="A33" s="3" t="s">
        <v>27</v>
      </c>
      <c r="B33" s="6"/>
      <c r="C33" s="6"/>
      <c r="D33" s="6">
        <f>D23+D32</f>
        <v>44200</v>
      </c>
    </row>
    <row r="34" spans="1:4" s="1" customFormat="1" ht="20" customHeight="1" x14ac:dyDescent="0.2">
      <c r="A34" s="1" t="s">
        <v>28</v>
      </c>
      <c r="B34" s="6"/>
      <c r="C34" s="6"/>
      <c r="D34" s="6"/>
    </row>
    <row r="35" spans="1:4" s="1" customFormat="1" ht="20" customHeight="1" x14ac:dyDescent="0.2">
      <c r="A35" s="1" t="s">
        <v>29</v>
      </c>
      <c r="B35" s="6"/>
      <c r="C35" s="6">
        <v>135</v>
      </c>
      <c r="D35" s="6"/>
    </row>
    <row r="36" spans="1:4" s="1" customFormat="1" ht="20" customHeight="1" x14ac:dyDescent="0.2">
      <c r="A36" s="1" t="s">
        <v>30</v>
      </c>
      <c r="B36" s="6"/>
      <c r="C36" s="8">
        <v>15</v>
      </c>
      <c r="D36" s="8">
        <f>C35+C36</f>
        <v>150</v>
      </c>
    </row>
    <row r="37" spans="1:4" s="1" customFormat="1" ht="20" customHeight="1" x14ac:dyDescent="0.2">
      <c r="B37" s="6"/>
      <c r="C37" s="6"/>
      <c r="D37" s="6">
        <f>D33+D36</f>
        <v>44350</v>
      </c>
    </row>
    <row r="38" spans="1:4" s="1" customFormat="1" ht="20" customHeight="1" x14ac:dyDescent="0.2">
      <c r="A38" s="1" t="s">
        <v>31</v>
      </c>
      <c r="B38" s="6"/>
      <c r="C38" s="6"/>
      <c r="D38" s="6"/>
    </row>
    <row r="39" spans="1:4" s="1" customFormat="1" ht="20" customHeight="1" x14ac:dyDescent="0.2">
      <c r="A39" s="1" t="s">
        <v>32</v>
      </c>
      <c r="B39" s="6"/>
      <c r="C39" s="6"/>
      <c r="D39" s="6"/>
    </row>
    <row r="40" spans="1:4" s="1" customFormat="1" ht="20" customHeight="1" x14ac:dyDescent="0.2">
      <c r="A40" s="1" t="s">
        <v>33</v>
      </c>
      <c r="B40" s="6"/>
      <c r="C40" s="6">
        <v>14400</v>
      </c>
      <c r="D40" s="6"/>
    </row>
    <row r="41" spans="1:4" s="1" customFormat="1" ht="20" customHeight="1" x14ac:dyDescent="0.2">
      <c r="A41" s="1" t="s">
        <v>34</v>
      </c>
      <c r="B41" s="6"/>
      <c r="C41" s="6"/>
      <c r="D41" s="6"/>
    </row>
    <row r="42" spans="1:4" s="1" customFormat="1" ht="20" customHeight="1" x14ac:dyDescent="0.2">
      <c r="A42" s="1" t="s">
        <v>36</v>
      </c>
      <c r="B42" s="6">
        <v>4000</v>
      </c>
      <c r="C42" s="6"/>
      <c r="D42" s="6"/>
    </row>
    <row r="43" spans="1:4" s="1" customFormat="1" ht="20" customHeight="1" x14ac:dyDescent="0.2">
      <c r="A43" s="1" t="s">
        <v>35</v>
      </c>
      <c r="B43" s="8">
        <v>5000</v>
      </c>
      <c r="C43" s="8">
        <v>9000</v>
      </c>
      <c r="D43" s="8">
        <f>-C40-C43</f>
        <v>-23400</v>
      </c>
    </row>
    <row r="44" spans="1:4" s="1" customFormat="1" ht="20" customHeight="1" thickBot="1" x14ac:dyDescent="0.25">
      <c r="B44" s="6"/>
      <c r="C44" s="6"/>
      <c r="D44" s="10">
        <f>D37+D43</f>
        <v>20950</v>
      </c>
    </row>
    <row r="45" spans="1:4" s="1" customFormat="1" ht="20" customHeight="1" thickTop="1" x14ac:dyDescent="0.2">
      <c r="A45" s="3" t="s">
        <v>37</v>
      </c>
      <c r="B45" s="6"/>
      <c r="C45" s="6"/>
      <c r="D45" s="6"/>
    </row>
    <row r="46" spans="1:4" s="1" customFormat="1" ht="20" customHeight="1" x14ac:dyDescent="0.2">
      <c r="A46" s="11" t="s">
        <v>40</v>
      </c>
      <c r="B46" s="6"/>
      <c r="C46" s="6">
        <f>D44/5*2</f>
        <v>8380</v>
      </c>
      <c r="D46" s="6"/>
    </row>
    <row r="47" spans="1:4" s="1" customFormat="1" ht="20" customHeight="1" thickBot="1" x14ac:dyDescent="0.25">
      <c r="A47" s="11" t="s">
        <v>41</v>
      </c>
      <c r="B47" s="6"/>
      <c r="C47" s="8">
        <f>D44/5*3</f>
        <v>12570</v>
      </c>
      <c r="D47" s="12">
        <f>C46+C47</f>
        <v>20950</v>
      </c>
    </row>
    <row r="48" spans="1:4" s="1" customFormat="1" ht="20" customHeight="1" thickTop="1" x14ac:dyDescent="0.2">
      <c r="B48" s="6"/>
      <c r="C48" s="6"/>
      <c r="D48" s="6"/>
    </row>
    <row r="49" spans="2:4" s="1" customFormat="1" ht="20" customHeight="1" x14ac:dyDescent="0.2">
      <c r="B49" s="6"/>
      <c r="C49" s="6"/>
      <c r="D49" s="6"/>
    </row>
    <row r="50" spans="2:4" s="1" customFormat="1" ht="20" customHeight="1" x14ac:dyDescent="0.2">
      <c r="B50" s="6"/>
      <c r="C50" s="6"/>
      <c r="D50" s="6"/>
    </row>
    <row r="51" spans="2:4" s="1" customFormat="1" ht="20" customHeight="1" x14ac:dyDescent="0.2">
      <c r="B51" s="6"/>
      <c r="C51" s="6"/>
      <c r="D51" s="6"/>
    </row>
    <row r="52" spans="2:4" s="1" customFormat="1" ht="20" customHeight="1" x14ac:dyDescent="0.2">
      <c r="B52" s="6"/>
      <c r="C52" s="6"/>
      <c r="D52" s="6"/>
    </row>
    <row r="53" spans="2:4" s="1" customFormat="1" ht="20" customHeight="1" x14ac:dyDescent="0.2">
      <c r="B53" s="6"/>
      <c r="C53" s="6"/>
      <c r="D53" s="6"/>
    </row>
    <row r="54" spans="2:4" s="1" customFormat="1" ht="20" customHeight="1" x14ac:dyDescent="0.2">
      <c r="B54" s="6"/>
      <c r="C54" s="6"/>
      <c r="D54" s="6"/>
    </row>
    <row r="55" spans="2:4" s="1" customFormat="1" ht="20" customHeight="1" x14ac:dyDescent="0.2">
      <c r="B55" s="6"/>
      <c r="C55" s="6"/>
      <c r="D55" s="6"/>
    </row>
    <row r="56" spans="2:4" s="1" customFormat="1" ht="20" customHeight="1" x14ac:dyDescent="0.2">
      <c r="B56" s="6"/>
      <c r="C56" s="6"/>
      <c r="D56" s="6"/>
    </row>
    <row r="57" spans="2:4" s="1" customFormat="1" ht="20" customHeight="1" x14ac:dyDescent="0.2">
      <c r="B57" s="6"/>
      <c r="C57" s="6"/>
      <c r="D57" s="6"/>
    </row>
    <row r="58" spans="2:4" s="1" customFormat="1" ht="20" customHeight="1" x14ac:dyDescent="0.2">
      <c r="B58" s="6"/>
      <c r="C58" s="6"/>
      <c r="D58" s="6"/>
    </row>
    <row r="59" spans="2:4" s="1" customFormat="1" ht="20" customHeight="1" x14ac:dyDescent="0.2">
      <c r="B59" s="6"/>
      <c r="C59" s="6"/>
      <c r="D59" s="6"/>
    </row>
    <row r="60" spans="2:4" s="1" customFormat="1" ht="20" customHeight="1" x14ac:dyDescent="0.2">
      <c r="B60" s="6"/>
      <c r="C60" s="6"/>
      <c r="D60" s="6"/>
    </row>
    <row r="61" spans="2:4" s="1" customFormat="1" ht="20" customHeight="1" x14ac:dyDescent="0.2">
      <c r="B61" s="6"/>
      <c r="C61" s="6"/>
      <c r="D61" s="6"/>
    </row>
    <row r="62" spans="2:4" s="1" customFormat="1" ht="20" customHeight="1" x14ac:dyDescent="0.2">
      <c r="B62" s="6"/>
      <c r="C62" s="6"/>
      <c r="D62" s="6"/>
    </row>
    <row r="63" spans="2:4" s="1" customFormat="1" ht="20" customHeight="1" x14ac:dyDescent="0.2">
      <c r="B63" s="6"/>
      <c r="C63" s="6"/>
      <c r="D63" s="6"/>
    </row>
    <row r="64" spans="2:4" s="1" customFormat="1" ht="20" customHeight="1" x14ac:dyDescent="0.2">
      <c r="B64" s="6"/>
      <c r="C64" s="6"/>
      <c r="D64" s="6"/>
    </row>
    <row r="65" spans="2:4" s="1" customFormat="1" ht="20" customHeight="1" x14ac:dyDescent="0.2">
      <c r="B65" s="6"/>
      <c r="C65" s="6"/>
      <c r="D65" s="6"/>
    </row>
    <row r="66" spans="2:4" s="1" customFormat="1" ht="20" customHeight="1" x14ac:dyDescent="0.2">
      <c r="B66" s="6"/>
      <c r="C66" s="6"/>
      <c r="D66" s="6"/>
    </row>
    <row r="67" spans="2:4" s="1" customFormat="1" ht="20" customHeight="1" x14ac:dyDescent="0.2">
      <c r="B67" s="6"/>
      <c r="C67" s="6"/>
      <c r="D67" s="6"/>
    </row>
    <row r="68" spans="2:4" s="1" customFormat="1" ht="20" customHeight="1" x14ac:dyDescent="0.2">
      <c r="B68" s="6"/>
      <c r="C68" s="6"/>
      <c r="D68" s="6"/>
    </row>
    <row r="69" spans="2:4" s="1" customFormat="1" ht="20" customHeight="1" x14ac:dyDescent="0.2">
      <c r="B69" s="6"/>
      <c r="C69" s="6"/>
      <c r="D69" s="6"/>
    </row>
    <row r="70" spans="2:4" s="1" customFormat="1" ht="20" customHeight="1" x14ac:dyDescent="0.2">
      <c r="B70" s="6"/>
      <c r="C70" s="6"/>
      <c r="D70" s="6"/>
    </row>
    <row r="71" spans="2:4" s="1" customFormat="1" ht="20" customHeight="1" x14ac:dyDescent="0.2">
      <c r="B71" s="6"/>
      <c r="C71" s="6"/>
      <c r="D71" s="6"/>
    </row>
    <row r="72" spans="2:4" s="1" customFormat="1" ht="20" customHeight="1" x14ac:dyDescent="0.2">
      <c r="B72" s="6"/>
      <c r="C72" s="6"/>
      <c r="D72" s="6"/>
    </row>
    <row r="73" spans="2:4" s="1" customFormat="1" ht="20" customHeight="1" x14ac:dyDescent="0.2">
      <c r="B73" s="6"/>
      <c r="C73" s="6"/>
      <c r="D73" s="6"/>
    </row>
    <row r="74" spans="2:4" s="1" customFormat="1" ht="20" customHeight="1" x14ac:dyDescent="0.2">
      <c r="B74" s="6"/>
      <c r="C74" s="6"/>
      <c r="D74" s="6"/>
    </row>
    <row r="75" spans="2:4" s="1" customFormat="1" ht="20" customHeight="1" x14ac:dyDescent="0.2">
      <c r="B75" s="6"/>
      <c r="C75" s="6"/>
      <c r="D75" s="6"/>
    </row>
    <row r="76" spans="2:4" s="1" customFormat="1" ht="20" customHeight="1" x14ac:dyDescent="0.2">
      <c r="B76" s="6"/>
      <c r="C76" s="6"/>
      <c r="D76" s="6"/>
    </row>
    <row r="77" spans="2:4" s="1" customFormat="1" ht="20" customHeight="1" x14ac:dyDescent="0.2">
      <c r="B77" s="6"/>
      <c r="C77" s="6"/>
      <c r="D77" s="6"/>
    </row>
    <row r="78" spans="2:4" s="1" customFormat="1" ht="20" customHeight="1" x14ac:dyDescent="0.2">
      <c r="B78" s="6"/>
      <c r="C78" s="6"/>
      <c r="D78" s="6"/>
    </row>
    <row r="79" spans="2:4" s="1" customFormat="1" ht="20" customHeight="1" x14ac:dyDescent="0.2">
      <c r="B79" s="6"/>
      <c r="C79" s="6"/>
      <c r="D79" s="6"/>
    </row>
    <row r="80" spans="2:4" s="1" customFormat="1" ht="20" customHeight="1" x14ac:dyDescent="0.2">
      <c r="B80" s="6"/>
      <c r="C80" s="6"/>
      <c r="D80" s="6"/>
    </row>
    <row r="81" spans="2:4" s="1" customFormat="1" ht="20" customHeight="1" x14ac:dyDescent="0.2">
      <c r="B81" s="6"/>
      <c r="C81" s="6"/>
      <c r="D81" s="6"/>
    </row>
    <row r="82" spans="2:4" s="1" customFormat="1" ht="20" customHeight="1" x14ac:dyDescent="0.2">
      <c r="B82" s="6"/>
      <c r="C82" s="6"/>
      <c r="D82" s="6"/>
    </row>
    <row r="83" spans="2:4" s="1" customFormat="1" ht="20" customHeight="1" x14ac:dyDescent="0.2">
      <c r="B83" s="6"/>
      <c r="C83" s="6"/>
      <c r="D83" s="6"/>
    </row>
    <row r="84" spans="2:4" s="1" customFormat="1" ht="20" customHeight="1" x14ac:dyDescent="0.2">
      <c r="B84" s="6"/>
      <c r="C84" s="6"/>
      <c r="D84" s="6"/>
    </row>
    <row r="85" spans="2:4" s="1" customFormat="1" ht="20" customHeight="1" x14ac:dyDescent="0.2">
      <c r="B85" s="6"/>
      <c r="C85" s="6"/>
      <c r="D85" s="6"/>
    </row>
    <row r="86" spans="2:4" s="1" customFormat="1" ht="20" customHeight="1" x14ac:dyDescent="0.2">
      <c r="B86" s="6"/>
      <c r="C86" s="6"/>
      <c r="D86" s="6"/>
    </row>
    <row r="87" spans="2:4" s="1" customFormat="1" ht="20" customHeight="1" x14ac:dyDescent="0.2">
      <c r="B87" s="6"/>
      <c r="C87" s="6"/>
      <c r="D87" s="6"/>
    </row>
    <row r="88" spans="2:4" s="1" customFormat="1" ht="20" customHeight="1" x14ac:dyDescent="0.2">
      <c r="B88" s="6"/>
      <c r="C88" s="6"/>
      <c r="D88" s="6"/>
    </row>
    <row r="89" spans="2:4" s="1" customFormat="1" ht="20" customHeight="1" x14ac:dyDescent="0.2">
      <c r="B89" s="6"/>
      <c r="C89" s="6"/>
      <c r="D89" s="6"/>
    </row>
    <row r="90" spans="2:4" s="1" customFormat="1" ht="20" customHeight="1" x14ac:dyDescent="0.2">
      <c r="B90" s="6"/>
      <c r="C90" s="6"/>
      <c r="D90" s="6"/>
    </row>
    <row r="91" spans="2:4" s="1" customFormat="1" ht="20" customHeight="1" x14ac:dyDescent="0.2">
      <c r="B91" s="6"/>
      <c r="C91" s="6"/>
      <c r="D91" s="6"/>
    </row>
    <row r="92" spans="2:4" s="1" customFormat="1" ht="20" customHeight="1" x14ac:dyDescent="0.2">
      <c r="B92" s="6"/>
      <c r="C92" s="6"/>
      <c r="D92" s="6"/>
    </row>
    <row r="93" spans="2:4" s="1" customFormat="1" ht="20" customHeight="1" x14ac:dyDescent="0.2">
      <c r="B93" s="6"/>
      <c r="C93" s="6"/>
      <c r="D93" s="6"/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51D8-C52C-F04B-9C45-93502C0E715E}">
  <dimension ref="A1:H88"/>
  <sheetViews>
    <sheetView showGridLines="0" tabSelected="1" zoomScale="161" workbookViewId="0">
      <selection activeCell="B5" sqref="B5"/>
    </sheetView>
  </sheetViews>
  <sheetFormatPr baseColWidth="10" defaultRowHeight="16" x14ac:dyDescent="0.2"/>
  <cols>
    <col min="1" max="1" width="6.83203125" style="2" customWidth="1"/>
    <col min="2" max="2" width="30.83203125" style="2" customWidth="1"/>
    <col min="3" max="4" width="10.83203125" style="7"/>
    <col min="5" max="5" width="6.83203125" style="2" customWidth="1"/>
    <col min="6" max="6" width="30.83203125" style="2" customWidth="1"/>
    <col min="7" max="8" width="10.83203125" style="7"/>
    <col min="9" max="16384" width="10.83203125" style="2"/>
  </cols>
  <sheetData>
    <row r="1" spans="1:8" s="1" customFormat="1" ht="20" customHeight="1" x14ac:dyDescent="0.2">
      <c r="A1" s="13" t="s">
        <v>42</v>
      </c>
      <c r="B1" s="13"/>
      <c r="C1" s="13"/>
      <c r="D1" s="13"/>
      <c r="E1" s="13"/>
      <c r="F1" s="13"/>
      <c r="G1" s="13"/>
      <c r="H1" s="13"/>
    </row>
    <row r="2" spans="1:8" s="1" customFormat="1" ht="20" customHeight="1" x14ac:dyDescent="0.2">
      <c r="A2" s="14" t="s">
        <v>43</v>
      </c>
      <c r="B2" s="14"/>
      <c r="C2" s="14"/>
      <c r="D2" s="14"/>
      <c r="E2" s="14"/>
      <c r="F2" s="14"/>
      <c r="G2" s="14"/>
      <c r="H2" s="14"/>
    </row>
    <row r="3" spans="1:8" s="1" customFormat="1" ht="20" customHeight="1" x14ac:dyDescent="0.2">
      <c r="A3" s="15" t="s">
        <v>44</v>
      </c>
      <c r="B3" s="15"/>
      <c r="C3" s="15"/>
      <c r="D3" s="15"/>
      <c r="E3" s="15"/>
      <c r="F3" s="15"/>
      <c r="G3" s="15"/>
      <c r="H3" s="15"/>
    </row>
    <row r="4" spans="1:8" s="1" customFormat="1" ht="20" customHeight="1" x14ac:dyDescent="0.2">
      <c r="C4" s="5" t="s">
        <v>45</v>
      </c>
      <c r="D4" s="5" t="s">
        <v>46</v>
      </c>
      <c r="G4" s="5" t="s">
        <v>45</v>
      </c>
      <c r="H4" s="5" t="s">
        <v>46</v>
      </c>
    </row>
    <row r="5" spans="1:8" s="1" customFormat="1" ht="20" customHeight="1" x14ac:dyDescent="0.2">
      <c r="A5" s="16">
        <v>2013</v>
      </c>
      <c r="C5" s="5" t="s">
        <v>0</v>
      </c>
      <c r="D5" s="5" t="s">
        <v>0</v>
      </c>
      <c r="E5" s="16">
        <v>2013</v>
      </c>
      <c r="G5" s="5" t="s">
        <v>0</v>
      </c>
      <c r="H5" s="5" t="s">
        <v>0</v>
      </c>
    </row>
    <row r="6" spans="1:8" s="1" customFormat="1" ht="20" customHeight="1" x14ac:dyDescent="0.2">
      <c r="A6" s="18" t="s">
        <v>47</v>
      </c>
      <c r="B6" s="1" t="s">
        <v>48</v>
      </c>
      <c r="C6" s="19">
        <v>4000</v>
      </c>
      <c r="D6" s="19" t="s">
        <v>51</v>
      </c>
      <c r="E6" s="17" t="s">
        <v>47</v>
      </c>
      <c r="F6" s="1" t="s">
        <v>48</v>
      </c>
      <c r="G6" s="19" t="s">
        <v>51</v>
      </c>
      <c r="H6" s="19">
        <v>12000</v>
      </c>
    </row>
    <row r="7" spans="1:8" s="1" customFormat="1" ht="20" customHeight="1" x14ac:dyDescent="0.2">
      <c r="A7" s="18" t="s">
        <v>49</v>
      </c>
      <c r="B7" s="1" t="s">
        <v>50</v>
      </c>
      <c r="C7" s="19">
        <v>4500</v>
      </c>
      <c r="D7" s="19" t="s">
        <v>51</v>
      </c>
      <c r="E7" s="18" t="s">
        <v>53</v>
      </c>
      <c r="F7" s="1" t="s">
        <v>56</v>
      </c>
      <c r="G7" s="19"/>
      <c r="H7" s="19"/>
    </row>
    <row r="8" spans="1:8" s="1" customFormat="1" ht="20" customHeight="1" x14ac:dyDescent="0.2">
      <c r="A8" s="17" t="s">
        <v>52</v>
      </c>
      <c r="B8" s="1" t="s">
        <v>50</v>
      </c>
      <c r="C8" s="19" t="s">
        <v>51</v>
      </c>
      <c r="D8" s="19">
        <v>1500</v>
      </c>
      <c r="F8" s="11" t="s">
        <v>57</v>
      </c>
      <c r="G8" s="19" t="s">
        <v>51</v>
      </c>
      <c r="H8" s="19">
        <v>800</v>
      </c>
    </row>
    <row r="9" spans="1:8" s="1" customFormat="1" ht="20" customHeight="1" x14ac:dyDescent="0.2">
      <c r="A9" s="11" t="s">
        <v>53</v>
      </c>
      <c r="B9" s="1" t="s">
        <v>54</v>
      </c>
      <c r="C9" s="19"/>
      <c r="D9" s="19"/>
      <c r="E9" s="1">
        <v>31</v>
      </c>
      <c r="F9" s="1" t="s">
        <v>54</v>
      </c>
      <c r="G9" s="19"/>
      <c r="H9" s="19"/>
    </row>
    <row r="10" spans="1:8" s="1" customFormat="1" ht="20" customHeight="1" x14ac:dyDescent="0.2">
      <c r="B10" s="11" t="s">
        <v>55</v>
      </c>
      <c r="C10" s="19">
        <v>135</v>
      </c>
      <c r="D10" s="19">
        <v>15</v>
      </c>
      <c r="F10" s="11" t="s">
        <v>92</v>
      </c>
      <c r="G10" s="19">
        <f>14400-13200</f>
        <v>1200</v>
      </c>
      <c r="H10" s="19" t="s">
        <v>51</v>
      </c>
    </row>
    <row r="11" spans="1:8" s="1" customFormat="1" ht="20" customHeight="1" x14ac:dyDescent="0.2">
      <c r="A11" s="1">
        <v>31</v>
      </c>
      <c r="B11" s="1" t="s">
        <v>60</v>
      </c>
      <c r="C11" s="19">
        <v>4945</v>
      </c>
      <c r="D11" s="19">
        <v>28855</v>
      </c>
      <c r="F11" s="11" t="s">
        <v>58</v>
      </c>
      <c r="G11" s="19">
        <v>4000</v>
      </c>
      <c r="H11" s="19">
        <v>5000</v>
      </c>
    </row>
    <row r="12" spans="1:8" s="1" customFormat="1" ht="20" customHeight="1" x14ac:dyDescent="0.2">
      <c r="C12" s="20"/>
      <c r="D12" s="20"/>
      <c r="F12" s="11" t="s">
        <v>59</v>
      </c>
      <c r="G12" s="20">
        <v>8380</v>
      </c>
      <c r="H12" s="20">
        <v>12570</v>
      </c>
    </row>
    <row r="13" spans="1:8" s="1" customFormat="1" ht="20" customHeight="1" thickBot="1" x14ac:dyDescent="0.25">
      <c r="C13" s="21">
        <f>SUM(C6:C11)</f>
        <v>13580</v>
      </c>
      <c r="D13" s="21">
        <f>SUM(D6:D11)</f>
        <v>30370</v>
      </c>
      <c r="G13" s="21">
        <f>SUM(G10:G12)</f>
        <v>13580</v>
      </c>
      <c r="H13" s="21">
        <f>SUM(H6:H12)</f>
        <v>30370</v>
      </c>
    </row>
    <row r="14" spans="1:8" s="1" customFormat="1" ht="20" customHeight="1" thickTop="1" x14ac:dyDescent="0.2">
      <c r="C14" s="19"/>
      <c r="D14" s="19"/>
      <c r="E14" s="16">
        <v>2014</v>
      </c>
      <c r="G14" s="19"/>
      <c r="H14" s="19"/>
    </row>
    <row r="15" spans="1:8" s="1" customFormat="1" ht="20" customHeight="1" x14ac:dyDescent="0.2">
      <c r="C15" s="19"/>
      <c r="D15" s="19"/>
      <c r="E15" s="18" t="s">
        <v>47</v>
      </c>
      <c r="F15" s="1" t="s">
        <v>48</v>
      </c>
      <c r="G15" s="19">
        <f>C11</f>
        <v>4945</v>
      </c>
      <c r="H15" s="19">
        <f>D11</f>
        <v>28855</v>
      </c>
    </row>
    <row r="16" spans="1:8" s="1" customFormat="1" ht="20" customHeight="1" x14ac:dyDescent="0.2">
      <c r="C16" s="19"/>
      <c r="D16" s="19"/>
      <c r="G16" s="19"/>
      <c r="H16" s="19"/>
    </row>
    <row r="17" spans="3:8" s="1" customFormat="1" ht="20" customHeight="1" x14ac:dyDescent="0.2">
      <c r="C17" s="19"/>
      <c r="D17" s="19"/>
      <c r="G17" s="19"/>
      <c r="H17" s="19"/>
    </row>
    <row r="18" spans="3:8" s="1" customFormat="1" ht="20" customHeight="1" x14ac:dyDescent="0.2">
      <c r="C18" s="19"/>
      <c r="D18" s="19"/>
      <c r="G18" s="19"/>
      <c r="H18" s="19"/>
    </row>
    <row r="19" spans="3:8" s="1" customFormat="1" ht="20" customHeight="1" x14ac:dyDescent="0.2">
      <c r="C19" s="19"/>
      <c r="D19" s="19"/>
      <c r="G19" s="19"/>
      <c r="H19" s="19"/>
    </row>
    <row r="20" spans="3:8" s="1" customFormat="1" ht="20" customHeight="1" x14ac:dyDescent="0.2">
      <c r="C20" s="19"/>
      <c r="D20" s="19"/>
      <c r="G20" s="19"/>
      <c r="H20" s="19"/>
    </row>
    <row r="21" spans="3:8" s="1" customFormat="1" ht="20" customHeight="1" x14ac:dyDescent="0.2">
      <c r="C21" s="19"/>
      <c r="D21" s="19"/>
      <c r="G21" s="19"/>
      <c r="H21" s="19"/>
    </row>
    <row r="22" spans="3:8" s="1" customFormat="1" ht="20" customHeight="1" x14ac:dyDescent="0.2">
      <c r="C22" s="19"/>
      <c r="D22" s="19"/>
      <c r="G22" s="19"/>
      <c r="H22" s="19"/>
    </row>
    <row r="23" spans="3:8" s="1" customFormat="1" ht="20" customHeight="1" x14ac:dyDescent="0.2">
      <c r="C23" s="19"/>
      <c r="D23" s="19"/>
      <c r="G23" s="19"/>
      <c r="H23" s="19"/>
    </row>
    <row r="24" spans="3:8" s="1" customFormat="1" ht="20" customHeight="1" x14ac:dyDescent="0.2">
      <c r="C24" s="19"/>
      <c r="D24" s="19"/>
      <c r="G24" s="19"/>
      <c r="H24" s="19"/>
    </row>
    <row r="25" spans="3:8" s="1" customFormat="1" ht="20" customHeight="1" x14ac:dyDescent="0.2">
      <c r="C25" s="19"/>
      <c r="D25" s="19"/>
      <c r="G25" s="19"/>
      <c r="H25" s="19"/>
    </row>
    <row r="26" spans="3:8" s="1" customFormat="1" ht="20" customHeight="1" x14ac:dyDescent="0.2">
      <c r="C26" s="19"/>
      <c r="D26" s="19"/>
      <c r="G26" s="19"/>
      <c r="H26" s="19"/>
    </row>
    <row r="27" spans="3:8" s="1" customFormat="1" ht="20" customHeight="1" x14ac:dyDescent="0.2">
      <c r="C27" s="19"/>
      <c r="D27" s="19"/>
      <c r="G27" s="19"/>
      <c r="H27" s="19"/>
    </row>
    <row r="28" spans="3:8" s="1" customFormat="1" ht="20" customHeight="1" x14ac:dyDescent="0.2">
      <c r="C28" s="19"/>
      <c r="D28" s="19"/>
      <c r="G28" s="19"/>
      <c r="H28" s="19"/>
    </row>
    <row r="29" spans="3:8" s="1" customFormat="1" ht="20" customHeight="1" x14ac:dyDescent="0.2">
      <c r="C29" s="19"/>
      <c r="D29" s="19"/>
      <c r="G29" s="19"/>
      <c r="H29" s="19"/>
    </row>
    <row r="30" spans="3:8" s="1" customFormat="1" ht="20" customHeight="1" x14ac:dyDescent="0.2">
      <c r="C30" s="19"/>
      <c r="D30" s="19"/>
      <c r="G30" s="19"/>
      <c r="H30" s="19"/>
    </row>
    <row r="31" spans="3:8" s="1" customFormat="1" ht="20" customHeight="1" x14ac:dyDescent="0.2">
      <c r="C31" s="19"/>
      <c r="D31" s="19"/>
      <c r="G31" s="19"/>
      <c r="H31" s="19"/>
    </row>
    <row r="32" spans="3:8" s="1" customFormat="1" ht="20" customHeight="1" x14ac:dyDescent="0.2">
      <c r="C32" s="19"/>
      <c r="D32" s="19"/>
      <c r="G32" s="19"/>
      <c r="H32" s="19"/>
    </row>
    <row r="33" spans="3:8" s="1" customFormat="1" ht="20" customHeight="1" x14ac:dyDescent="0.2">
      <c r="C33" s="19"/>
      <c r="D33" s="19"/>
      <c r="G33" s="19"/>
      <c r="H33" s="19"/>
    </row>
    <row r="34" spans="3:8" s="1" customFormat="1" ht="20" customHeight="1" x14ac:dyDescent="0.2">
      <c r="C34" s="19"/>
      <c r="D34" s="19"/>
      <c r="G34" s="19"/>
      <c r="H34" s="19"/>
    </row>
    <row r="35" spans="3:8" s="1" customFormat="1" ht="20" customHeight="1" x14ac:dyDescent="0.2">
      <c r="C35" s="19"/>
      <c r="D35" s="19"/>
      <c r="G35" s="19"/>
      <c r="H35" s="19"/>
    </row>
    <row r="36" spans="3:8" s="1" customFormat="1" ht="20" customHeight="1" x14ac:dyDescent="0.2">
      <c r="C36" s="19"/>
      <c r="D36" s="19"/>
      <c r="G36" s="19"/>
      <c r="H36" s="19"/>
    </row>
    <row r="37" spans="3:8" s="1" customFormat="1" ht="20" customHeight="1" x14ac:dyDescent="0.2">
      <c r="C37" s="19"/>
      <c r="D37" s="19"/>
      <c r="G37" s="19"/>
      <c r="H37" s="19"/>
    </row>
    <row r="38" spans="3:8" s="1" customFormat="1" ht="20" customHeight="1" x14ac:dyDescent="0.2">
      <c r="C38" s="19"/>
      <c r="D38" s="19"/>
      <c r="G38" s="19"/>
      <c r="H38" s="19"/>
    </row>
    <row r="39" spans="3:8" s="1" customFormat="1" ht="20" customHeight="1" x14ac:dyDescent="0.2">
      <c r="C39" s="19"/>
      <c r="D39" s="19"/>
      <c r="G39" s="19"/>
      <c r="H39" s="19"/>
    </row>
    <row r="40" spans="3:8" s="1" customFormat="1" ht="20" customHeight="1" x14ac:dyDescent="0.2">
      <c r="C40" s="19"/>
      <c r="D40" s="19"/>
      <c r="G40" s="19"/>
      <c r="H40" s="19"/>
    </row>
    <row r="41" spans="3:8" s="1" customFormat="1" ht="20" customHeight="1" x14ac:dyDescent="0.2">
      <c r="C41" s="19"/>
      <c r="D41" s="19"/>
      <c r="G41" s="19"/>
      <c r="H41" s="19"/>
    </row>
    <row r="42" spans="3:8" s="1" customFormat="1" ht="20" customHeight="1" x14ac:dyDescent="0.2">
      <c r="C42" s="19"/>
      <c r="D42" s="19"/>
      <c r="G42" s="19"/>
      <c r="H42" s="19"/>
    </row>
    <row r="43" spans="3:8" s="1" customFormat="1" ht="20" customHeight="1" x14ac:dyDescent="0.2">
      <c r="C43" s="19"/>
      <c r="D43" s="19"/>
      <c r="G43" s="19"/>
      <c r="H43" s="19"/>
    </row>
    <row r="44" spans="3:8" s="1" customFormat="1" ht="20" customHeight="1" x14ac:dyDescent="0.2">
      <c r="C44" s="19"/>
      <c r="D44" s="19"/>
      <c r="G44" s="19"/>
      <c r="H44" s="19"/>
    </row>
    <row r="45" spans="3:8" s="1" customFormat="1" ht="20" customHeight="1" x14ac:dyDescent="0.2">
      <c r="C45" s="19"/>
      <c r="D45" s="19"/>
      <c r="G45" s="19"/>
      <c r="H45" s="19"/>
    </row>
    <row r="46" spans="3:8" s="1" customFormat="1" ht="20" customHeight="1" x14ac:dyDescent="0.2">
      <c r="C46" s="19"/>
      <c r="D46" s="19"/>
      <c r="G46" s="19"/>
      <c r="H46" s="19"/>
    </row>
    <row r="47" spans="3:8" s="1" customFormat="1" ht="20" customHeight="1" x14ac:dyDescent="0.2">
      <c r="C47" s="19"/>
      <c r="D47" s="19"/>
      <c r="G47" s="19"/>
      <c r="H47" s="19"/>
    </row>
    <row r="48" spans="3:8" s="1" customFormat="1" ht="20" customHeight="1" x14ac:dyDescent="0.2">
      <c r="C48" s="19"/>
      <c r="D48" s="19"/>
      <c r="G48" s="19"/>
      <c r="H48" s="19"/>
    </row>
    <row r="49" spans="3:8" s="1" customFormat="1" ht="20" customHeight="1" x14ac:dyDescent="0.2">
      <c r="C49" s="19"/>
      <c r="D49" s="19"/>
      <c r="G49" s="19"/>
      <c r="H49" s="19"/>
    </row>
    <row r="50" spans="3:8" s="1" customFormat="1" ht="20" customHeight="1" x14ac:dyDescent="0.2">
      <c r="C50" s="19"/>
      <c r="D50" s="19"/>
      <c r="G50" s="19"/>
      <c r="H50" s="19"/>
    </row>
    <row r="51" spans="3:8" s="1" customFormat="1" ht="20" customHeight="1" x14ac:dyDescent="0.2">
      <c r="C51" s="19"/>
      <c r="D51" s="19"/>
      <c r="G51" s="19"/>
      <c r="H51" s="19"/>
    </row>
    <row r="52" spans="3:8" s="1" customFormat="1" ht="20" customHeight="1" x14ac:dyDescent="0.2">
      <c r="C52" s="19"/>
      <c r="D52" s="19"/>
      <c r="G52" s="19"/>
      <c r="H52" s="19"/>
    </row>
    <row r="53" spans="3:8" s="1" customFormat="1" ht="20" customHeight="1" x14ac:dyDescent="0.2">
      <c r="C53" s="19"/>
      <c r="D53" s="19"/>
      <c r="G53" s="19"/>
      <c r="H53" s="19"/>
    </row>
    <row r="54" spans="3:8" s="1" customFormat="1" ht="20" customHeight="1" x14ac:dyDescent="0.2">
      <c r="C54" s="19"/>
      <c r="D54" s="19"/>
      <c r="G54" s="19"/>
      <c r="H54" s="19"/>
    </row>
    <row r="55" spans="3:8" s="1" customFormat="1" ht="20" customHeight="1" x14ac:dyDescent="0.2">
      <c r="C55" s="19"/>
      <c r="D55" s="19"/>
      <c r="G55" s="19"/>
      <c r="H55" s="19"/>
    </row>
    <row r="56" spans="3:8" s="1" customFormat="1" ht="20" customHeight="1" x14ac:dyDescent="0.2">
      <c r="C56" s="19"/>
      <c r="D56" s="19"/>
      <c r="G56" s="19"/>
      <c r="H56" s="19"/>
    </row>
    <row r="57" spans="3:8" s="1" customFormat="1" ht="20" customHeight="1" x14ac:dyDescent="0.2">
      <c r="C57" s="19"/>
      <c r="D57" s="19"/>
      <c r="G57" s="19"/>
      <c r="H57" s="19"/>
    </row>
    <row r="58" spans="3:8" s="1" customFormat="1" ht="20" customHeight="1" x14ac:dyDescent="0.2">
      <c r="C58" s="19"/>
      <c r="D58" s="19"/>
      <c r="G58" s="19"/>
      <c r="H58" s="19"/>
    </row>
    <row r="59" spans="3:8" s="1" customFormat="1" ht="20" customHeight="1" x14ac:dyDescent="0.2">
      <c r="C59" s="19"/>
      <c r="D59" s="19"/>
      <c r="G59" s="19"/>
      <c r="H59" s="19"/>
    </row>
    <row r="60" spans="3:8" s="1" customFormat="1" ht="20" customHeight="1" x14ac:dyDescent="0.2">
      <c r="C60" s="19"/>
      <c r="D60" s="19"/>
      <c r="G60" s="19"/>
      <c r="H60" s="19"/>
    </row>
    <row r="61" spans="3:8" s="1" customFormat="1" ht="20" customHeight="1" x14ac:dyDescent="0.2">
      <c r="C61" s="19"/>
      <c r="D61" s="19"/>
      <c r="G61" s="19"/>
      <c r="H61" s="19"/>
    </row>
    <row r="62" spans="3:8" s="1" customFormat="1" ht="20" customHeight="1" x14ac:dyDescent="0.2">
      <c r="C62" s="19"/>
      <c r="D62" s="19"/>
      <c r="G62" s="19"/>
      <c r="H62" s="19"/>
    </row>
    <row r="63" spans="3:8" s="1" customFormat="1" ht="20" customHeight="1" x14ac:dyDescent="0.2">
      <c r="C63" s="19"/>
      <c r="D63" s="19"/>
      <c r="G63" s="19"/>
      <c r="H63" s="19"/>
    </row>
    <row r="64" spans="3:8" s="1" customFormat="1" ht="20" customHeight="1" x14ac:dyDescent="0.2">
      <c r="C64" s="19"/>
      <c r="D64" s="19"/>
      <c r="G64" s="19"/>
      <c r="H64" s="19"/>
    </row>
    <row r="65" spans="3:8" s="1" customFormat="1" ht="20" customHeight="1" x14ac:dyDescent="0.2">
      <c r="C65" s="19"/>
      <c r="D65" s="19"/>
      <c r="G65" s="19"/>
      <c r="H65" s="19"/>
    </row>
    <row r="66" spans="3:8" s="1" customFormat="1" ht="20" customHeight="1" x14ac:dyDescent="0.2">
      <c r="C66" s="19"/>
      <c r="D66" s="19"/>
      <c r="G66" s="19"/>
      <c r="H66" s="19"/>
    </row>
    <row r="67" spans="3:8" s="1" customFormat="1" ht="20" customHeight="1" x14ac:dyDescent="0.2">
      <c r="C67" s="19"/>
      <c r="D67" s="19"/>
      <c r="G67" s="19"/>
      <c r="H67" s="19"/>
    </row>
    <row r="68" spans="3:8" s="1" customFormat="1" ht="20" customHeight="1" x14ac:dyDescent="0.2">
      <c r="C68" s="19"/>
      <c r="D68" s="19"/>
      <c r="G68" s="19"/>
      <c r="H68" s="19"/>
    </row>
    <row r="69" spans="3:8" s="1" customFormat="1" ht="20" customHeight="1" x14ac:dyDescent="0.2">
      <c r="C69" s="19"/>
      <c r="D69" s="19"/>
      <c r="G69" s="19"/>
      <c r="H69" s="19"/>
    </row>
    <row r="70" spans="3:8" s="1" customFormat="1" ht="20" customHeight="1" x14ac:dyDescent="0.2">
      <c r="C70" s="19"/>
      <c r="D70" s="19"/>
      <c r="G70" s="19"/>
      <c r="H70" s="19"/>
    </row>
    <row r="71" spans="3:8" s="1" customFormat="1" ht="20" customHeight="1" x14ac:dyDescent="0.2">
      <c r="C71" s="19"/>
      <c r="D71" s="19"/>
      <c r="G71" s="19"/>
      <c r="H71" s="19"/>
    </row>
    <row r="72" spans="3:8" s="1" customFormat="1" ht="20" customHeight="1" x14ac:dyDescent="0.2">
      <c r="C72" s="19"/>
      <c r="D72" s="19"/>
      <c r="G72" s="19"/>
      <c r="H72" s="19"/>
    </row>
    <row r="73" spans="3:8" s="1" customFormat="1" ht="20" customHeight="1" x14ac:dyDescent="0.2">
      <c r="C73" s="19"/>
      <c r="D73" s="19"/>
      <c r="G73" s="19"/>
      <c r="H73" s="19"/>
    </row>
    <row r="74" spans="3:8" s="1" customFormat="1" ht="20" customHeight="1" x14ac:dyDescent="0.2">
      <c r="C74" s="19"/>
      <c r="D74" s="19"/>
      <c r="G74" s="19"/>
      <c r="H74" s="19"/>
    </row>
    <row r="75" spans="3:8" s="1" customFormat="1" ht="20" customHeight="1" x14ac:dyDescent="0.2">
      <c r="C75" s="19"/>
      <c r="D75" s="19"/>
      <c r="G75" s="19"/>
      <c r="H75" s="19"/>
    </row>
    <row r="76" spans="3:8" s="1" customFormat="1" ht="20" customHeight="1" x14ac:dyDescent="0.2">
      <c r="C76" s="19"/>
      <c r="D76" s="19"/>
      <c r="G76" s="19"/>
      <c r="H76" s="19"/>
    </row>
    <row r="77" spans="3:8" s="1" customFormat="1" ht="20" customHeight="1" x14ac:dyDescent="0.2">
      <c r="C77" s="19"/>
      <c r="D77" s="19"/>
      <c r="G77" s="19"/>
      <c r="H77" s="19"/>
    </row>
    <row r="78" spans="3:8" s="1" customFormat="1" ht="20" customHeight="1" x14ac:dyDescent="0.2">
      <c r="C78" s="19"/>
      <c r="D78" s="19"/>
      <c r="G78" s="19"/>
      <c r="H78" s="19"/>
    </row>
    <row r="79" spans="3:8" s="1" customFormat="1" ht="20" customHeight="1" x14ac:dyDescent="0.2">
      <c r="C79" s="19"/>
      <c r="D79" s="19"/>
      <c r="G79" s="19"/>
      <c r="H79" s="19"/>
    </row>
    <row r="80" spans="3:8" s="1" customFormat="1" ht="20" customHeight="1" x14ac:dyDescent="0.2">
      <c r="C80" s="19"/>
      <c r="D80" s="19"/>
      <c r="G80" s="19"/>
      <c r="H80" s="19"/>
    </row>
    <row r="81" spans="3:8" s="1" customFormat="1" ht="20" customHeight="1" x14ac:dyDescent="0.2">
      <c r="C81" s="19"/>
      <c r="D81" s="19"/>
      <c r="G81" s="19"/>
      <c r="H81" s="19"/>
    </row>
    <row r="82" spans="3:8" s="1" customFormat="1" ht="20" customHeight="1" x14ac:dyDescent="0.2">
      <c r="C82" s="19"/>
      <c r="D82" s="19"/>
      <c r="G82" s="19"/>
      <c r="H82" s="19"/>
    </row>
    <row r="83" spans="3:8" s="1" customFormat="1" ht="20" customHeight="1" x14ac:dyDescent="0.2">
      <c r="C83" s="19"/>
      <c r="D83" s="19"/>
      <c r="G83" s="19"/>
      <c r="H83" s="19"/>
    </row>
    <row r="84" spans="3:8" s="1" customFormat="1" ht="20" customHeight="1" x14ac:dyDescent="0.2">
      <c r="C84" s="19"/>
      <c r="D84" s="19"/>
      <c r="G84" s="19"/>
      <c r="H84" s="19"/>
    </row>
    <row r="85" spans="3:8" s="1" customFormat="1" ht="20" customHeight="1" x14ac:dyDescent="0.2">
      <c r="C85" s="19"/>
      <c r="D85" s="19"/>
      <c r="G85" s="19"/>
      <c r="H85" s="19"/>
    </row>
    <row r="86" spans="3:8" s="1" customFormat="1" ht="20" customHeight="1" x14ac:dyDescent="0.2">
      <c r="C86" s="19"/>
      <c r="D86" s="19"/>
      <c r="G86" s="19"/>
      <c r="H86" s="19"/>
    </row>
    <row r="87" spans="3:8" s="1" customFormat="1" ht="20" customHeight="1" x14ac:dyDescent="0.2">
      <c r="C87" s="19"/>
      <c r="D87" s="19"/>
      <c r="G87" s="19"/>
      <c r="H87" s="19"/>
    </row>
    <row r="88" spans="3:8" s="1" customFormat="1" ht="20" customHeight="1" x14ac:dyDescent="0.2">
      <c r="C88" s="19"/>
      <c r="D88" s="19"/>
      <c r="G88" s="19"/>
      <c r="H88" s="19"/>
    </row>
  </sheetData>
  <mergeCells count="3">
    <mergeCell ref="A1:H1"/>
    <mergeCell ref="A2:H2"/>
    <mergeCell ref="A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65DD-5D83-1F45-AE01-9491F457FB29}">
  <dimension ref="A1:D90"/>
  <sheetViews>
    <sheetView topLeftCell="A12" zoomScale="174" workbookViewId="0">
      <selection activeCell="A22" sqref="A22"/>
    </sheetView>
  </sheetViews>
  <sheetFormatPr baseColWidth="10" defaultRowHeight="16" x14ac:dyDescent="0.2"/>
  <cols>
    <col min="1" max="1" width="51.33203125" style="2" customWidth="1"/>
    <col min="2" max="4" width="12.83203125" style="7" customWidth="1"/>
    <col min="5" max="16384" width="10.83203125" style="2"/>
  </cols>
  <sheetData>
    <row r="1" spans="1:4" s="1" customFormat="1" ht="20" customHeight="1" x14ac:dyDescent="0.2">
      <c r="B1" s="5" t="s">
        <v>0</v>
      </c>
      <c r="C1" s="5" t="s">
        <v>0</v>
      </c>
      <c r="D1" s="5" t="s">
        <v>0</v>
      </c>
    </row>
    <row r="2" spans="1:4" s="1" customFormat="1" ht="39" customHeight="1" x14ac:dyDescent="0.2">
      <c r="B2" s="22" t="s">
        <v>61</v>
      </c>
      <c r="C2" s="22" t="s">
        <v>62</v>
      </c>
      <c r="D2" s="22" t="s">
        <v>63</v>
      </c>
    </row>
    <row r="3" spans="1:4" s="1" customFormat="1" ht="20" customHeight="1" x14ac:dyDescent="0.2">
      <c r="A3" s="4" t="s">
        <v>64</v>
      </c>
      <c r="B3" s="6"/>
      <c r="C3" s="6"/>
      <c r="D3" s="6"/>
    </row>
    <row r="4" spans="1:4" s="1" customFormat="1" ht="20" customHeight="1" x14ac:dyDescent="0.2">
      <c r="A4" s="1" t="s">
        <v>65</v>
      </c>
      <c r="B4" s="6">
        <v>480000</v>
      </c>
      <c r="C4" s="19" t="s">
        <v>51</v>
      </c>
      <c r="D4" s="6">
        <f>B4</f>
        <v>480000</v>
      </c>
    </row>
    <row r="5" spans="1:4" s="1" customFormat="1" ht="20" customHeight="1" x14ac:dyDescent="0.2">
      <c r="A5" s="1" t="s">
        <v>66</v>
      </c>
      <c r="B5" s="8">
        <v>28600</v>
      </c>
      <c r="C5" s="8">
        <f>-4290-1430</f>
        <v>-5720</v>
      </c>
      <c r="D5" s="8">
        <f>B5+C5</f>
        <v>22880</v>
      </c>
    </row>
    <row r="6" spans="1:4" s="1" customFormat="1" ht="20" customHeight="1" thickBot="1" x14ac:dyDescent="0.25">
      <c r="B6" s="10">
        <f>B4+B5</f>
        <v>508600</v>
      </c>
      <c r="C6" s="10">
        <f>C5</f>
        <v>-5720</v>
      </c>
      <c r="D6" s="6">
        <f>D4+D5</f>
        <v>502880</v>
      </c>
    </row>
    <row r="7" spans="1:4" s="1" customFormat="1" ht="20" customHeight="1" thickTop="1" x14ac:dyDescent="0.2">
      <c r="A7" s="4" t="s">
        <v>67</v>
      </c>
      <c r="B7" s="6"/>
      <c r="C7" s="6"/>
      <c r="D7" s="6"/>
    </row>
    <row r="8" spans="1:4" s="1" customFormat="1" ht="20" customHeight="1" x14ac:dyDescent="0.2">
      <c r="A8" s="1" t="s">
        <v>68</v>
      </c>
      <c r="B8" s="6"/>
      <c r="C8" s="6">
        <v>12000</v>
      </c>
      <c r="D8" s="6"/>
    </row>
    <row r="9" spans="1:4" s="1" customFormat="1" ht="20" customHeight="1" x14ac:dyDescent="0.2">
      <c r="A9" s="1" t="s">
        <v>69</v>
      </c>
      <c r="B9" s="6">
        <v>15000</v>
      </c>
      <c r="C9" s="6"/>
      <c r="D9" s="6"/>
    </row>
    <row r="10" spans="1:4" s="1" customFormat="1" ht="20" customHeight="1" x14ac:dyDescent="0.2">
      <c r="A10" s="1" t="s">
        <v>70</v>
      </c>
      <c r="B10" s="8">
        <v>-300</v>
      </c>
      <c r="C10" s="6">
        <f>B9+B10</f>
        <v>14700</v>
      </c>
      <c r="D10" s="6"/>
    </row>
    <row r="11" spans="1:4" s="1" customFormat="1" ht="20" customHeight="1" x14ac:dyDescent="0.2">
      <c r="A11" s="1" t="s">
        <v>87</v>
      </c>
      <c r="B11" s="6"/>
      <c r="C11" s="6">
        <v>1680</v>
      </c>
      <c r="D11" s="6"/>
    </row>
    <row r="12" spans="1:4" s="1" customFormat="1" ht="20" customHeight="1" x14ac:dyDescent="0.2">
      <c r="A12" s="1" t="s">
        <v>71</v>
      </c>
      <c r="B12" s="6"/>
      <c r="C12" s="6">
        <v>900</v>
      </c>
      <c r="D12" s="6"/>
    </row>
    <row r="13" spans="1:4" s="1" customFormat="1" ht="20" customHeight="1" x14ac:dyDescent="0.2">
      <c r="A13" s="1" t="s">
        <v>72</v>
      </c>
      <c r="B13" s="6"/>
      <c r="C13" s="6">
        <v>10900</v>
      </c>
      <c r="D13" s="6"/>
    </row>
    <row r="14" spans="1:4" s="1" customFormat="1" ht="20" customHeight="1" x14ac:dyDescent="0.2">
      <c r="A14" s="1" t="s">
        <v>73</v>
      </c>
      <c r="B14" s="6"/>
      <c r="C14" s="8">
        <v>260</v>
      </c>
      <c r="D14" s="8">
        <f>SUM(C8:C14)</f>
        <v>40440</v>
      </c>
    </row>
    <row r="15" spans="1:4" s="1" customFormat="1" ht="20" customHeight="1" x14ac:dyDescent="0.2">
      <c r="A15" s="3" t="s">
        <v>74</v>
      </c>
      <c r="B15" s="6"/>
      <c r="C15" s="6"/>
      <c r="D15" s="6">
        <f>D6+D14</f>
        <v>543320</v>
      </c>
    </row>
    <row r="16" spans="1:4" s="1" customFormat="1" ht="20" customHeight="1" x14ac:dyDescent="0.2">
      <c r="A16" s="4" t="s">
        <v>75</v>
      </c>
      <c r="B16" s="6"/>
      <c r="C16" s="6"/>
      <c r="D16" s="6"/>
    </row>
    <row r="17" spans="1:4" s="1" customFormat="1" ht="20" customHeight="1" x14ac:dyDescent="0.2">
      <c r="A17" s="1" t="s">
        <v>76</v>
      </c>
      <c r="B17" s="6"/>
      <c r="C17" s="6">
        <v>30000</v>
      </c>
      <c r="D17" s="6"/>
    </row>
    <row r="18" spans="1:4" s="1" customFormat="1" ht="20" customHeight="1" x14ac:dyDescent="0.2">
      <c r="A18" s="4" t="s">
        <v>77</v>
      </c>
      <c r="B18" s="6"/>
      <c r="C18" s="6"/>
      <c r="D18" s="6"/>
    </row>
    <row r="19" spans="1:4" s="1" customFormat="1" ht="20" customHeight="1" x14ac:dyDescent="0.2">
      <c r="A19" s="1" t="s">
        <v>78</v>
      </c>
      <c r="B19" s="6">
        <v>27500</v>
      </c>
      <c r="C19" s="6"/>
      <c r="D19" s="6"/>
    </row>
    <row r="20" spans="1:4" s="1" customFormat="1" ht="20" customHeight="1" x14ac:dyDescent="0.2">
      <c r="A20" s="1" t="s">
        <v>79</v>
      </c>
      <c r="B20" s="6">
        <v>120</v>
      </c>
      <c r="C20" s="6"/>
      <c r="D20" s="6"/>
    </row>
    <row r="21" spans="1:4" s="1" customFormat="1" ht="20" customHeight="1" x14ac:dyDescent="0.2">
      <c r="A21" s="1" t="s">
        <v>80</v>
      </c>
      <c r="B21" s="6">
        <v>400</v>
      </c>
      <c r="C21" s="6"/>
      <c r="D21" s="6"/>
    </row>
    <row r="22" spans="1:4" s="1" customFormat="1" ht="20" customHeight="1" x14ac:dyDescent="0.2">
      <c r="A22" s="1" t="s">
        <v>88</v>
      </c>
      <c r="B22" s="6">
        <v>1200</v>
      </c>
      <c r="C22" s="6"/>
      <c r="D22" s="6"/>
    </row>
    <row r="23" spans="1:4" s="1" customFormat="1" ht="20" customHeight="1" x14ac:dyDescent="0.2">
      <c r="A23" s="1" t="s">
        <v>81</v>
      </c>
      <c r="B23" s="8">
        <v>800</v>
      </c>
      <c r="C23" s="8">
        <f>SUM(B19:B23)</f>
        <v>30020</v>
      </c>
      <c r="D23" s="6"/>
    </row>
    <row r="24" spans="1:4" s="1" customFormat="1" ht="20" customHeight="1" x14ac:dyDescent="0.2">
      <c r="A24" s="3" t="s">
        <v>82</v>
      </c>
      <c r="B24" s="6"/>
      <c r="C24" s="6"/>
      <c r="D24" s="8">
        <f>-C17-C23</f>
        <v>-60020</v>
      </c>
    </row>
    <row r="25" spans="1:4" s="1" customFormat="1" ht="20" customHeight="1" thickBot="1" x14ac:dyDescent="0.25">
      <c r="A25" s="3" t="s">
        <v>83</v>
      </c>
      <c r="B25" s="6"/>
      <c r="C25" s="6"/>
      <c r="D25" s="10">
        <f>D15+D24</f>
        <v>483300</v>
      </c>
    </row>
    <row r="26" spans="1:4" s="1" customFormat="1" ht="20" customHeight="1" thickTop="1" x14ac:dyDescent="0.2">
      <c r="A26" s="4" t="s">
        <v>84</v>
      </c>
      <c r="B26" s="6"/>
      <c r="C26" s="6"/>
      <c r="D26" s="6"/>
    </row>
    <row r="27" spans="1:4" s="1" customFormat="1" ht="20" customHeight="1" x14ac:dyDescent="0.2">
      <c r="A27" s="1" t="s">
        <v>85</v>
      </c>
      <c r="B27" s="6"/>
      <c r="C27" s="6"/>
      <c r="D27" s="6"/>
    </row>
    <row r="28" spans="1:4" s="1" customFormat="1" ht="20" customHeight="1" x14ac:dyDescent="0.2">
      <c r="A28" s="11" t="s">
        <v>38</v>
      </c>
      <c r="B28" s="6"/>
      <c r="C28" s="6">
        <v>200000</v>
      </c>
      <c r="D28" s="6"/>
    </row>
    <row r="29" spans="1:4" s="1" customFormat="1" ht="20" customHeight="1" x14ac:dyDescent="0.2">
      <c r="A29" s="11" t="s">
        <v>39</v>
      </c>
      <c r="B29" s="6"/>
      <c r="C29" s="8">
        <v>250000</v>
      </c>
      <c r="D29" s="6">
        <f>C28+C29</f>
        <v>450000</v>
      </c>
    </row>
    <row r="30" spans="1:4" s="1" customFormat="1" ht="20" customHeight="1" x14ac:dyDescent="0.2">
      <c r="A30" s="1" t="s">
        <v>86</v>
      </c>
      <c r="B30" s="6"/>
      <c r="C30" s="6"/>
      <c r="D30" s="6"/>
    </row>
    <row r="31" spans="1:4" s="1" customFormat="1" ht="20" customHeight="1" x14ac:dyDescent="0.2">
      <c r="A31" s="11" t="s">
        <v>38</v>
      </c>
      <c r="B31" s="6"/>
      <c r="C31" s="6">
        <v>4945</v>
      </c>
      <c r="D31" s="6"/>
    </row>
    <row r="32" spans="1:4" s="1" customFormat="1" ht="20" customHeight="1" x14ac:dyDescent="0.2">
      <c r="A32" s="11" t="s">
        <v>39</v>
      </c>
      <c r="B32" s="6"/>
      <c r="C32" s="8">
        <v>28855</v>
      </c>
      <c r="D32" s="8">
        <f>C31+C32</f>
        <v>33800</v>
      </c>
    </row>
    <row r="33" spans="2:4" s="1" customFormat="1" ht="20" customHeight="1" thickBot="1" x14ac:dyDescent="0.25">
      <c r="B33" s="6"/>
      <c r="C33" s="6"/>
      <c r="D33" s="10">
        <f>D29+D32</f>
        <v>483800</v>
      </c>
    </row>
    <row r="34" spans="2:4" s="1" customFormat="1" ht="20" customHeight="1" thickTop="1" x14ac:dyDescent="0.2">
      <c r="B34" s="6"/>
      <c r="C34" s="6"/>
      <c r="D34" s="6"/>
    </row>
    <row r="35" spans="2:4" s="1" customFormat="1" ht="20" customHeight="1" x14ac:dyDescent="0.2">
      <c r="B35" s="6"/>
      <c r="C35" s="6"/>
      <c r="D35" s="6"/>
    </row>
    <row r="36" spans="2:4" s="1" customFormat="1" ht="20" customHeight="1" x14ac:dyDescent="0.2">
      <c r="B36" s="6"/>
      <c r="C36" s="6"/>
      <c r="D36" s="6"/>
    </row>
    <row r="37" spans="2:4" s="1" customFormat="1" ht="20" customHeight="1" x14ac:dyDescent="0.2">
      <c r="B37" s="6"/>
      <c r="C37" s="6"/>
      <c r="D37" s="6"/>
    </row>
    <row r="38" spans="2:4" s="1" customFormat="1" ht="20" customHeight="1" x14ac:dyDescent="0.2">
      <c r="B38" s="6"/>
      <c r="C38" s="6"/>
      <c r="D38" s="6"/>
    </row>
    <row r="39" spans="2:4" s="1" customFormat="1" ht="20" customHeight="1" x14ac:dyDescent="0.2">
      <c r="B39" s="6"/>
      <c r="C39" s="6"/>
      <c r="D39" s="6"/>
    </row>
    <row r="40" spans="2:4" s="1" customFormat="1" ht="20" customHeight="1" x14ac:dyDescent="0.2">
      <c r="B40" s="6"/>
      <c r="C40" s="6"/>
      <c r="D40" s="6"/>
    </row>
    <row r="41" spans="2:4" s="1" customFormat="1" ht="20" customHeight="1" x14ac:dyDescent="0.2">
      <c r="B41" s="6"/>
      <c r="C41" s="6"/>
      <c r="D41" s="6"/>
    </row>
    <row r="42" spans="2:4" s="1" customFormat="1" ht="20" customHeight="1" x14ac:dyDescent="0.2">
      <c r="B42" s="6"/>
      <c r="C42" s="6"/>
      <c r="D42" s="6"/>
    </row>
    <row r="43" spans="2:4" s="1" customFormat="1" ht="20" customHeight="1" x14ac:dyDescent="0.2">
      <c r="B43" s="6"/>
      <c r="C43" s="6"/>
      <c r="D43" s="6"/>
    </row>
    <row r="44" spans="2:4" s="1" customFormat="1" ht="20" customHeight="1" x14ac:dyDescent="0.2">
      <c r="B44" s="6"/>
      <c r="C44" s="6"/>
      <c r="D44" s="6"/>
    </row>
    <row r="45" spans="2:4" s="1" customFormat="1" ht="20" customHeight="1" x14ac:dyDescent="0.2">
      <c r="B45" s="6"/>
      <c r="C45" s="6"/>
      <c r="D45" s="6"/>
    </row>
    <row r="46" spans="2:4" s="1" customFormat="1" ht="20" customHeight="1" x14ac:dyDescent="0.2">
      <c r="B46" s="6"/>
      <c r="C46" s="6"/>
      <c r="D46" s="6"/>
    </row>
    <row r="47" spans="2:4" s="1" customFormat="1" ht="20" customHeight="1" x14ac:dyDescent="0.2">
      <c r="B47" s="6"/>
      <c r="C47" s="6"/>
      <c r="D47" s="6"/>
    </row>
    <row r="48" spans="2:4" s="1" customFormat="1" ht="20" customHeight="1" x14ac:dyDescent="0.2">
      <c r="B48" s="6"/>
      <c r="C48" s="6"/>
      <c r="D48" s="6"/>
    </row>
    <row r="49" spans="2:4" s="1" customFormat="1" ht="20" customHeight="1" x14ac:dyDescent="0.2">
      <c r="B49" s="6"/>
      <c r="C49" s="6"/>
      <c r="D49" s="6"/>
    </row>
    <row r="50" spans="2:4" s="1" customFormat="1" ht="20" customHeight="1" x14ac:dyDescent="0.2">
      <c r="B50" s="6"/>
      <c r="C50" s="6"/>
      <c r="D50" s="6"/>
    </row>
    <row r="51" spans="2:4" s="1" customFormat="1" ht="20" customHeight="1" x14ac:dyDescent="0.2">
      <c r="B51" s="6"/>
      <c r="C51" s="6"/>
      <c r="D51" s="6"/>
    </row>
    <row r="52" spans="2:4" s="1" customFormat="1" ht="20" customHeight="1" x14ac:dyDescent="0.2">
      <c r="B52" s="6"/>
      <c r="C52" s="6"/>
      <c r="D52" s="6"/>
    </row>
    <row r="53" spans="2:4" s="1" customFormat="1" ht="20" customHeight="1" x14ac:dyDescent="0.2">
      <c r="B53" s="6"/>
      <c r="C53" s="6"/>
      <c r="D53" s="6"/>
    </row>
    <row r="54" spans="2:4" s="1" customFormat="1" ht="20" customHeight="1" x14ac:dyDescent="0.2">
      <c r="B54" s="6"/>
      <c r="C54" s="6"/>
      <c r="D54" s="6"/>
    </row>
    <row r="55" spans="2:4" s="1" customFormat="1" ht="20" customHeight="1" x14ac:dyDescent="0.2">
      <c r="B55" s="6"/>
      <c r="C55" s="6"/>
      <c r="D55" s="6"/>
    </row>
    <row r="56" spans="2:4" s="1" customFormat="1" ht="20" customHeight="1" x14ac:dyDescent="0.2">
      <c r="B56" s="6"/>
      <c r="C56" s="6"/>
      <c r="D56" s="6"/>
    </row>
    <row r="57" spans="2:4" s="1" customFormat="1" ht="20" customHeight="1" x14ac:dyDescent="0.2">
      <c r="B57" s="6"/>
      <c r="C57" s="6"/>
      <c r="D57" s="6"/>
    </row>
    <row r="58" spans="2:4" s="1" customFormat="1" ht="20" customHeight="1" x14ac:dyDescent="0.2">
      <c r="B58" s="6"/>
      <c r="C58" s="6"/>
      <c r="D58" s="6"/>
    </row>
    <row r="59" spans="2:4" s="1" customFormat="1" ht="20" customHeight="1" x14ac:dyDescent="0.2">
      <c r="B59" s="6"/>
      <c r="C59" s="6"/>
      <c r="D59" s="6"/>
    </row>
    <row r="60" spans="2:4" s="1" customFormat="1" ht="20" customHeight="1" x14ac:dyDescent="0.2">
      <c r="B60" s="6"/>
      <c r="C60" s="6"/>
      <c r="D60" s="6"/>
    </row>
    <row r="61" spans="2:4" s="1" customFormat="1" ht="20" customHeight="1" x14ac:dyDescent="0.2">
      <c r="B61" s="6"/>
      <c r="C61" s="6"/>
      <c r="D61" s="6"/>
    </row>
    <row r="62" spans="2:4" s="1" customFormat="1" ht="20" customHeight="1" x14ac:dyDescent="0.2">
      <c r="B62" s="6"/>
      <c r="C62" s="6"/>
      <c r="D62" s="6"/>
    </row>
    <row r="63" spans="2:4" s="1" customFormat="1" ht="20" customHeight="1" x14ac:dyDescent="0.2">
      <c r="B63" s="6"/>
      <c r="C63" s="6"/>
      <c r="D63" s="6"/>
    </row>
    <row r="64" spans="2:4" s="1" customFormat="1" ht="20" customHeight="1" x14ac:dyDescent="0.2">
      <c r="B64" s="6"/>
      <c r="C64" s="6"/>
      <c r="D64" s="6"/>
    </row>
    <row r="65" spans="2:4" s="1" customFormat="1" ht="20" customHeight="1" x14ac:dyDescent="0.2">
      <c r="B65" s="6"/>
      <c r="C65" s="6"/>
      <c r="D65" s="6"/>
    </row>
    <row r="66" spans="2:4" s="1" customFormat="1" ht="20" customHeight="1" x14ac:dyDescent="0.2">
      <c r="B66" s="6"/>
      <c r="C66" s="6"/>
      <c r="D66" s="6"/>
    </row>
    <row r="67" spans="2:4" s="1" customFormat="1" ht="20" customHeight="1" x14ac:dyDescent="0.2">
      <c r="B67" s="6"/>
      <c r="C67" s="6"/>
      <c r="D67" s="6"/>
    </row>
    <row r="68" spans="2:4" s="1" customFormat="1" ht="20" customHeight="1" x14ac:dyDescent="0.2">
      <c r="B68" s="6"/>
      <c r="C68" s="6"/>
      <c r="D68" s="6"/>
    </row>
    <row r="69" spans="2:4" s="1" customFormat="1" ht="20" customHeight="1" x14ac:dyDescent="0.2">
      <c r="B69" s="6"/>
      <c r="C69" s="6"/>
      <c r="D69" s="6"/>
    </row>
    <row r="70" spans="2:4" s="1" customFormat="1" ht="20" customHeight="1" x14ac:dyDescent="0.2">
      <c r="B70" s="6"/>
      <c r="C70" s="6"/>
      <c r="D70" s="6"/>
    </row>
    <row r="71" spans="2:4" s="1" customFormat="1" ht="20" customHeight="1" x14ac:dyDescent="0.2">
      <c r="B71" s="6"/>
      <c r="C71" s="6"/>
      <c r="D71" s="6"/>
    </row>
    <row r="72" spans="2:4" s="1" customFormat="1" ht="20" customHeight="1" x14ac:dyDescent="0.2">
      <c r="B72" s="6"/>
      <c r="C72" s="6"/>
      <c r="D72" s="6"/>
    </row>
    <row r="73" spans="2:4" s="1" customFormat="1" ht="20" customHeight="1" x14ac:dyDescent="0.2">
      <c r="B73" s="6"/>
      <c r="C73" s="6"/>
      <c r="D73" s="6"/>
    </row>
    <row r="74" spans="2:4" s="1" customFormat="1" ht="20" customHeight="1" x14ac:dyDescent="0.2">
      <c r="B74" s="6"/>
      <c r="C74" s="6"/>
      <c r="D74" s="6"/>
    </row>
    <row r="75" spans="2:4" s="1" customFormat="1" ht="20" customHeight="1" x14ac:dyDescent="0.2">
      <c r="B75" s="6"/>
      <c r="C75" s="6"/>
      <c r="D75" s="6"/>
    </row>
    <row r="76" spans="2:4" s="1" customFormat="1" ht="20" customHeight="1" x14ac:dyDescent="0.2">
      <c r="B76" s="6"/>
      <c r="C76" s="6"/>
      <c r="D76" s="6"/>
    </row>
    <row r="77" spans="2:4" s="1" customFormat="1" ht="20" customHeight="1" x14ac:dyDescent="0.2">
      <c r="B77" s="6"/>
      <c r="C77" s="6"/>
      <c r="D77" s="6"/>
    </row>
    <row r="78" spans="2:4" s="1" customFormat="1" ht="20" customHeight="1" x14ac:dyDescent="0.2">
      <c r="B78" s="6"/>
      <c r="C78" s="6"/>
      <c r="D78" s="6"/>
    </row>
    <row r="79" spans="2:4" s="1" customFormat="1" ht="20" customHeight="1" x14ac:dyDescent="0.2">
      <c r="B79" s="6"/>
      <c r="C79" s="6"/>
      <c r="D79" s="6"/>
    </row>
    <row r="80" spans="2:4" s="1" customFormat="1" ht="20" customHeight="1" x14ac:dyDescent="0.2">
      <c r="B80" s="6"/>
      <c r="C80" s="6"/>
      <c r="D80" s="6"/>
    </row>
    <row r="81" spans="2:4" s="1" customFormat="1" ht="20" customHeight="1" x14ac:dyDescent="0.2">
      <c r="B81" s="6"/>
      <c r="C81" s="6"/>
      <c r="D81" s="6"/>
    </row>
    <row r="82" spans="2:4" s="1" customFormat="1" ht="20" customHeight="1" x14ac:dyDescent="0.2">
      <c r="B82" s="6"/>
      <c r="C82" s="6"/>
      <c r="D82" s="6"/>
    </row>
    <row r="83" spans="2:4" s="1" customFormat="1" ht="20" customHeight="1" x14ac:dyDescent="0.2">
      <c r="B83" s="6"/>
      <c r="C83" s="6"/>
      <c r="D83" s="6"/>
    </row>
    <row r="84" spans="2:4" s="1" customFormat="1" ht="20" customHeight="1" x14ac:dyDescent="0.2">
      <c r="B84" s="6"/>
      <c r="C84" s="6"/>
      <c r="D84" s="6"/>
    </row>
    <row r="85" spans="2:4" s="1" customFormat="1" ht="20" customHeight="1" x14ac:dyDescent="0.2">
      <c r="B85" s="6"/>
      <c r="C85" s="6"/>
      <c r="D85" s="6"/>
    </row>
    <row r="86" spans="2:4" s="1" customFormat="1" ht="20" customHeight="1" x14ac:dyDescent="0.2">
      <c r="B86" s="6"/>
      <c r="C86" s="6"/>
      <c r="D86" s="6"/>
    </row>
    <row r="87" spans="2:4" s="1" customFormat="1" ht="20" customHeight="1" x14ac:dyDescent="0.2">
      <c r="B87" s="6"/>
      <c r="C87" s="6"/>
      <c r="D87" s="6"/>
    </row>
    <row r="88" spans="2:4" s="1" customFormat="1" ht="20" customHeight="1" x14ac:dyDescent="0.2">
      <c r="B88" s="6"/>
      <c r="C88" s="6"/>
      <c r="D88" s="6"/>
    </row>
    <row r="89" spans="2:4" s="1" customFormat="1" ht="20" customHeight="1" x14ac:dyDescent="0.2">
      <c r="B89" s="6"/>
      <c r="C89" s="6"/>
      <c r="D89" s="6"/>
    </row>
    <row r="90" spans="2:4" s="1" customFormat="1" ht="20" customHeight="1" x14ac:dyDescent="0.2">
      <c r="B90" s="6"/>
      <c r="C90" s="6"/>
      <c r="D90" s="6"/>
    </row>
  </sheetData>
  <pageMargins left="0.7" right="0.7" top="0.75" bottom="0.75" header="0.3" footer="0.3"/>
  <ignoredErrors>
    <ignoredError sqref="C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General Ledger</vt:lpstr>
      <vt:lpstr>SOFP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dcterms:created xsi:type="dcterms:W3CDTF">2023-03-23T08:42:47Z</dcterms:created>
  <dcterms:modified xsi:type="dcterms:W3CDTF">2023-03-23T10:43:22Z</dcterms:modified>
</cp:coreProperties>
</file>