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Manufacturing Account/"/>
    </mc:Choice>
  </mc:AlternateContent>
  <xr:revisionPtr revIDLastSave="0" documentId="13_ncr:1_{545F1C7D-A122-6249-A213-E083E9008247}" xr6:coauthVersionLast="47" xr6:coauthVersionMax="47" xr10:uidLastSave="{00000000-0000-0000-0000-000000000000}"/>
  <bookViews>
    <workbookView xWindow="0" yWindow="0" windowWidth="38400" windowHeight="21600" xr2:uid="{95A0E6C8-E6E6-564D-9B9C-4702E1FCE255}"/>
  </bookViews>
  <sheets>
    <sheet name="Manufacturing Accoun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3" i="2" s="1"/>
  <c r="C8" i="2"/>
  <c r="B31" i="1"/>
  <c r="B29" i="1"/>
  <c r="C32" i="1" s="1"/>
  <c r="B10" i="1"/>
  <c r="C11" i="1" s="1"/>
  <c r="C12" i="1" s="1"/>
  <c r="C14" i="1" s="1"/>
  <c r="C19" i="1" s="1"/>
  <c r="C21" i="1" s="1"/>
  <c r="C23" i="1" s="1"/>
  <c r="C33" i="1" l="1"/>
  <c r="C34" i="1" s="1"/>
  <c r="C15" i="2"/>
  <c r="C17" i="2" s="1"/>
  <c r="C35" i="1" l="1"/>
</calcChain>
</file>

<file path=xl/sharedStrings.xml><?xml version="1.0" encoding="utf-8"?>
<sst xmlns="http://schemas.openxmlformats.org/spreadsheetml/2006/main" count="45" uniqueCount="37">
  <si>
    <t>Cost of Materials Consumed</t>
  </si>
  <si>
    <t>RM</t>
  </si>
  <si>
    <t>Opening Inventory</t>
  </si>
  <si>
    <t>Purchases</t>
  </si>
  <si>
    <t>Less: Returns Outwards</t>
  </si>
  <si>
    <t>Carriage Inwards</t>
  </si>
  <si>
    <t>Less: Closing Inventory</t>
  </si>
  <si>
    <t>Direct Labour</t>
  </si>
  <si>
    <t>Direct Expenses</t>
  </si>
  <si>
    <t>Royalties</t>
  </si>
  <si>
    <t>Add: Opening Work-in-progress</t>
  </si>
  <si>
    <t>Less: Closing Work-in-progress</t>
  </si>
  <si>
    <t>Direct Wages (153,000 + 2,000)</t>
  </si>
  <si>
    <t>Prime Cost</t>
  </si>
  <si>
    <t>Direct Overheads</t>
  </si>
  <si>
    <t>Indirect Wages</t>
  </si>
  <si>
    <t>Factory Managers' Salaries</t>
  </si>
  <si>
    <t>Factory Loose Tools (1,000 + 500 - 200)</t>
  </si>
  <si>
    <t>Depreciation of Plant and Machinery (165,000 x 10%)</t>
  </si>
  <si>
    <t>Rates and Insurance [(6,500 - 900) x 3/4]</t>
  </si>
  <si>
    <t>Light, Heat and Power (2,400 + 200)</t>
  </si>
  <si>
    <t>Telephone (1,500 x 2/5)</t>
  </si>
  <si>
    <t>Factory Repair</t>
  </si>
  <si>
    <t>Production Cost of Finished Goods (100%)</t>
  </si>
  <si>
    <t>Manufacturing Profit (10%)</t>
  </si>
  <si>
    <t>Production Cost of Finished Goods, at cost plus 10%</t>
  </si>
  <si>
    <t>Sales</t>
  </si>
  <si>
    <t>Less: Sales Returns</t>
  </si>
  <si>
    <t>Net Sales</t>
  </si>
  <si>
    <t>Less: Cost of Sales</t>
  </si>
  <si>
    <t>Gross Profit</t>
  </si>
  <si>
    <t xml:space="preserve"> - Trading Profit</t>
  </si>
  <si>
    <t xml:space="preserve"> - Manufacturing Profit</t>
  </si>
  <si>
    <t>Chan Brothers</t>
  </si>
  <si>
    <t>Income Statement (Trading Account Section)</t>
  </si>
  <si>
    <t>For The Year Ended 30 April Year 7</t>
  </si>
  <si>
    <t>Manufacturing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</si>
</sst>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RM&quot;* #,##0.00_);_(&quot;RM&quot;* \(#,##0.00\);_(&quot;RM&quot;* &quot;-&quot;??_);_(@_)"/>
    <numFmt numFmtId="164" formatCode="\ \ \ \ \ \ \ \ \ 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1" fontId="2" fillId="0" borderId="0" xfId="1" applyNumberFormat="1" applyFont="1" applyAlignment="1">
      <alignment horizontal="center"/>
    </xf>
    <xf numFmtId="0" fontId="2" fillId="0" borderId="0" xfId="0" applyFont="1" applyAlignment="1">
      <alignment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1" fontId="2" fillId="0" borderId="1" xfId="1" applyNumberFormat="1" applyFont="1" applyBorder="1" applyAlignment="1">
      <alignment horizontal="center" vertical="center"/>
    </xf>
    <xf numFmtId="41" fontId="2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1" fontId="2" fillId="0" borderId="0" xfId="0" applyNumberFormat="1" applyFont="1" applyAlignment="1">
      <alignment vertical="center"/>
    </xf>
    <xf numFmtId="41" fontId="2" fillId="0" borderId="2" xfId="1" applyNumberFormat="1" applyFont="1" applyBorder="1" applyAlignment="1">
      <alignment horizontal="center" vertical="center"/>
    </xf>
    <xf numFmtId="41" fontId="2" fillId="0" borderId="0" xfId="0" applyNumberFormat="1" applyFont="1"/>
    <xf numFmtId="41" fontId="4" fillId="0" borderId="0" xfId="0" applyNumberFormat="1" applyFont="1" applyAlignment="1">
      <alignment horizontal="center" vertical="center"/>
    </xf>
    <xf numFmtId="41" fontId="2" fillId="0" borderId="1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41" fontId="4" fillId="0" borderId="0" xfId="1" applyNumberFormat="1" applyFont="1" applyAlignment="1">
      <alignment horizontal="center" vertical="center"/>
    </xf>
    <xf numFmtId="41" fontId="2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0E93-B9B6-5C48-9751-90632E6199B7}">
  <sheetPr>
    <pageSetUpPr fitToPage="1"/>
  </sheetPr>
  <dimension ref="A1:D69"/>
  <sheetViews>
    <sheetView showGridLines="0" tabSelected="1" topLeftCell="A10" zoomScale="150" workbookViewId="0">
      <selection activeCell="A12" sqref="A12"/>
    </sheetView>
  </sheetViews>
  <sheetFormatPr baseColWidth="10" defaultRowHeight="16" x14ac:dyDescent="0.2"/>
  <cols>
    <col min="1" max="1" width="51.83203125" style="1" customWidth="1"/>
    <col min="2" max="4" width="10.83203125" style="2"/>
  </cols>
  <sheetData>
    <row r="1" spans="1:4" ht="20" customHeight="1" x14ac:dyDescent="0.2">
      <c r="A1" s="18" t="s">
        <v>33</v>
      </c>
      <c r="B1" s="18"/>
      <c r="C1" s="18"/>
      <c r="D1" s="20"/>
    </row>
    <row r="2" spans="1:4" ht="20" customHeight="1" x14ac:dyDescent="0.2">
      <c r="A2" s="19" t="s">
        <v>36</v>
      </c>
      <c r="B2" s="19"/>
      <c r="C2" s="19"/>
      <c r="D2" s="21"/>
    </row>
    <row r="3" spans="1:4" ht="20" customHeight="1" x14ac:dyDescent="0.2">
      <c r="A3" s="18" t="s">
        <v>35</v>
      </c>
      <c r="B3" s="18"/>
      <c r="C3" s="18"/>
      <c r="D3" s="20"/>
    </row>
    <row r="4" spans="1:4" ht="20" customHeight="1" x14ac:dyDescent="0.2"/>
    <row r="5" spans="1:4" s="5" customFormat="1" ht="20" customHeight="1" x14ac:dyDescent="0.2">
      <c r="A5" s="3"/>
      <c r="B5" s="16" t="s">
        <v>1</v>
      </c>
      <c r="C5" s="16" t="s">
        <v>1</v>
      </c>
      <c r="D5" s="16"/>
    </row>
    <row r="6" spans="1:4" s="5" customFormat="1" ht="20" customHeight="1" x14ac:dyDescent="0.2">
      <c r="A6" s="6" t="s">
        <v>0</v>
      </c>
      <c r="B6" s="4"/>
      <c r="C6" s="4"/>
      <c r="D6" s="4"/>
    </row>
    <row r="7" spans="1:4" s="5" customFormat="1" ht="20" customHeight="1" x14ac:dyDescent="0.2">
      <c r="A7" s="3" t="s">
        <v>2</v>
      </c>
      <c r="B7" s="4"/>
      <c r="C7" s="4">
        <v>2600</v>
      </c>
    </row>
    <row r="8" spans="1:4" s="5" customFormat="1" ht="20" customHeight="1" x14ac:dyDescent="0.2">
      <c r="A8" s="3" t="s">
        <v>3</v>
      </c>
      <c r="B8" s="4">
        <v>186000</v>
      </c>
      <c r="C8" s="4"/>
      <c r="D8" s="4"/>
    </row>
    <row r="9" spans="1:4" s="5" customFormat="1" ht="20" customHeight="1" x14ac:dyDescent="0.2">
      <c r="A9" s="3" t="s">
        <v>4</v>
      </c>
      <c r="B9" s="7">
        <v>-600</v>
      </c>
      <c r="D9" s="4"/>
    </row>
    <row r="10" spans="1:4" s="5" customFormat="1" ht="20" customHeight="1" x14ac:dyDescent="0.2">
      <c r="A10" s="3"/>
      <c r="B10" s="8">
        <f>B8+B9</f>
        <v>185400</v>
      </c>
      <c r="C10" s="8"/>
      <c r="D10" s="4"/>
    </row>
    <row r="11" spans="1:4" s="5" customFormat="1" ht="20" customHeight="1" x14ac:dyDescent="0.2">
      <c r="A11" s="3" t="s">
        <v>5</v>
      </c>
      <c r="B11" s="7">
        <v>1500</v>
      </c>
      <c r="C11" s="7">
        <f>B10+B11</f>
        <v>186900</v>
      </c>
    </row>
    <row r="12" spans="1:4" s="5" customFormat="1" ht="20" customHeight="1" x14ac:dyDescent="0.2">
      <c r="B12" s="4"/>
      <c r="C12" s="4">
        <f>C7+C11</f>
        <v>189500</v>
      </c>
    </row>
    <row r="13" spans="1:4" s="5" customFormat="1" ht="20" customHeight="1" x14ac:dyDescent="0.2">
      <c r="A13" s="3" t="s">
        <v>6</v>
      </c>
      <c r="B13" s="4"/>
      <c r="C13" s="7">
        <v>-8600</v>
      </c>
    </row>
    <row r="14" spans="1:4" s="5" customFormat="1" ht="20" customHeight="1" x14ac:dyDescent="0.2">
      <c r="B14" s="4"/>
      <c r="C14" s="4">
        <f>C12+C13</f>
        <v>180900</v>
      </c>
    </row>
    <row r="15" spans="1:4" s="5" customFormat="1" ht="20" customHeight="1" x14ac:dyDescent="0.2">
      <c r="A15" s="6" t="s">
        <v>7</v>
      </c>
      <c r="B15" s="4"/>
      <c r="C15" s="4"/>
    </row>
    <row r="16" spans="1:4" s="5" customFormat="1" ht="20" customHeight="1" x14ac:dyDescent="0.2">
      <c r="A16" s="3" t="s">
        <v>12</v>
      </c>
      <c r="B16" s="4"/>
      <c r="C16" s="4">
        <v>155000</v>
      </c>
    </row>
    <row r="17" spans="1:4" s="5" customFormat="1" ht="20" customHeight="1" x14ac:dyDescent="0.2">
      <c r="A17" s="6" t="s">
        <v>8</v>
      </c>
      <c r="B17" s="4"/>
      <c r="C17" s="4"/>
    </row>
    <row r="18" spans="1:4" s="5" customFormat="1" ht="20" customHeight="1" x14ac:dyDescent="0.2">
      <c r="A18" s="3" t="s">
        <v>9</v>
      </c>
      <c r="B18" s="4"/>
      <c r="C18" s="7">
        <v>3500</v>
      </c>
    </row>
    <row r="19" spans="1:4" s="5" customFormat="1" ht="20" customHeight="1" x14ac:dyDescent="0.2">
      <c r="C19" s="10">
        <f>C14+C16+C18</f>
        <v>339400</v>
      </c>
    </row>
    <row r="20" spans="1:4" s="5" customFormat="1" ht="20" customHeight="1" x14ac:dyDescent="0.2">
      <c r="A20" s="3" t="s">
        <v>10</v>
      </c>
      <c r="B20" s="4"/>
      <c r="C20" s="7">
        <v>5800</v>
      </c>
    </row>
    <row r="21" spans="1:4" s="5" customFormat="1" ht="20" customHeight="1" x14ac:dyDescent="0.2">
      <c r="A21" s="3"/>
      <c r="B21" s="4"/>
      <c r="C21" s="4">
        <f>C19+C20</f>
        <v>345200</v>
      </c>
    </row>
    <row r="22" spans="1:4" s="5" customFormat="1" ht="20" customHeight="1" x14ac:dyDescent="0.2">
      <c r="A22" s="3" t="s">
        <v>11</v>
      </c>
      <c r="B22" s="4"/>
      <c r="C22" s="7">
        <v>-4100</v>
      </c>
    </row>
    <row r="23" spans="1:4" s="5" customFormat="1" ht="20" customHeight="1" x14ac:dyDescent="0.2">
      <c r="A23" s="9" t="s">
        <v>13</v>
      </c>
      <c r="B23" s="4"/>
      <c r="C23" s="4">
        <f>C21+C22</f>
        <v>341100</v>
      </c>
    </row>
    <row r="24" spans="1:4" s="5" customFormat="1" ht="20" customHeight="1" x14ac:dyDescent="0.2">
      <c r="A24" s="6" t="s">
        <v>14</v>
      </c>
      <c r="B24" s="4"/>
      <c r="C24" s="4"/>
      <c r="D24" s="4"/>
    </row>
    <row r="25" spans="1:4" s="5" customFormat="1" ht="20" customHeight="1" x14ac:dyDescent="0.2">
      <c r="A25" s="3" t="s">
        <v>15</v>
      </c>
      <c r="B25" s="4">
        <v>28600</v>
      </c>
      <c r="C25" s="4"/>
    </row>
    <row r="26" spans="1:4" s="5" customFormat="1" ht="20" customHeight="1" x14ac:dyDescent="0.2">
      <c r="A26" s="3" t="s">
        <v>17</v>
      </c>
      <c r="B26" s="4">
        <v>1300</v>
      </c>
      <c r="C26" s="4"/>
    </row>
    <row r="27" spans="1:4" s="5" customFormat="1" ht="20" customHeight="1" x14ac:dyDescent="0.2">
      <c r="A27" s="3" t="s">
        <v>16</v>
      </c>
      <c r="B27" s="4">
        <v>23000</v>
      </c>
      <c r="C27" s="4"/>
    </row>
    <row r="28" spans="1:4" s="5" customFormat="1" ht="20" customHeight="1" x14ac:dyDescent="0.2">
      <c r="A28" s="3" t="s">
        <v>18</v>
      </c>
      <c r="B28" s="4">
        <v>16500</v>
      </c>
      <c r="C28" s="4"/>
    </row>
    <row r="29" spans="1:4" s="5" customFormat="1" ht="20" customHeight="1" x14ac:dyDescent="0.2">
      <c r="A29" s="3" t="s">
        <v>19</v>
      </c>
      <c r="B29" s="4">
        <f>(6500 - 900) * 3/4</f>
        <v>4200</v>
      </c>
      <c r="C29" s="4"/>
    </row>
    <row r="30" spans="1:4" s="5" customFormat="1" ht="20" customHeight="1" x14ac:dyDescent="0.2">
      <c r="A30" s="3" t="s">
        <v>20</v>
      </c>
      <c r="B30" s="4">
        <v>2600</v>
      </c>
      <c r="C30" s="4"/>
    </row>
    <row r="31" spans="1:4" s="5" customFormat="1" ht="20" customHeight="1" x14ac:dyDescent="0.2">
      <c r="A31" s="3" t="s">
        <v>21</v>
      </c>
      <c r="B31" s="4">
        <f>1500 /5*2</f>
        <v>600</v>
      </c>
      <c r="C31" s="4"/>
    </row>
    <row r="32" spans="1:4" s="5" customFormat="1" ht="20" customHeight="1" x14ac:dyDescent="0.2">
      <c r="A32" s="3" t="s">
        <v>22</v>
      </c>
      <c r="B32" s="7">
        <v>1100</v>
      </c>
      <c r="C32" s="7">
        <f>SUM(B25:B32)</f>
        <v>77900</v>
      </c>
    </row>
    <row r="33" spans="1:4" s="5" customFormat="1" ht="20" customHeight="1" x14ac:dyDescent="0.2">
      <c r="A33" s="3" t="s">
        <v>23</v>
      </c>
      <c r="B33" s="4"/>
      <c r="C33" s="4">
        <f>C23+C32</f>
        <v>419000</v>
      </c>
    </row>
    <row r="34" spans="1:4" s="5" customFormat="1" ht="20" customHeight="1" x14ac:dyDescent="0.2">
      <c r="A34" s="9" t="s">
        <v>24</v>
      </c>
      <c r="B34" s="4"/>
      <c r="C34" s="7">
        <f>C33*10%</f>
        <v>41900</v>
      </c>
    </row>
    <row r="35" spans="1:4" s="5" customFormat="1" ht="20" customHeight="1" thickBot="1" x14ac:dyDescent="0.25">
      <c r="A35" s="9" t="s">
        <v>25</v>
      </c>
      <c r="B35" s="4"/>
      <c r="C35" s="11">
        <f>C33+C34</f>
        <v>460900</v>
      </c>
    </row>
    <row r="36" spans="1:4" s="5" customFormat="1" ht="20" customHeight="1" thickTop="1" x14ac:dyDescent="0.2">
      <c r="A36" s="3"/>
      <c r="B36" s="4"/>
      <c r="C36" s="4"/>
      <c r="D36" s="4"/>
    </row>
    <row r="37" spans="1:4" s="5" customFormat="1" ht="20" customHeight="1" x14ac:dyDescent="0.2">
      <c r="A37" s="3"/>
      <c r="B37" s="4"/>
      <c r="C37" s="4"/>
      <c r="D37" s="4"/>
    </row>
    <row r="38" spans="1:4" s="5" customFormat="1" ht="20" customHeight="1" x14ac:dyDescent="0.2">
      <c r="A38" s="3"/>
      <c r="B38" s="4"/>
      <c r="C38" s="4"/>
      <c r="D38" s="4"/>
    </row>
    <row r="39" spans="1:4" s="5" customFormat="1" ht="20" customHeight="1" x14ac:dyDescent="0.2">
      <c r="A39" s="3"/>
      <c r="B39" s="4"/>
      <c r="C39" s="4"/>
      <c r="D39" s="4"/>
    </row>
    <row r="40" spans="1:4" s="5" customFormat="1" ht="20" customHeight="1" x14ac:dyDescent="0.2">
      <c r="A40" s="3"/>
      <c r="B40" s="4"/>
      <c r="C40" s="4"/>
      <c r="D40" s="4"/>
    </row>
    <row r="41" spans="1:4" s="5" customFormat="1" ht="20" customHeight="1" x14ac:dyDescent="0.2">
      <c r="A41" s="3"/>
      <c r="B41" s="4"/>
      <c r="C41" s="4"/>
      <c r="D41" s="4"/>
    </row>
    <row r="42" spans="1:4" s="5" customFormat="1" ht="20" customHeight="1" x14ac:dyDescent="0.2">
      <c r="A42" s="3"/>
      <c r="B42" s="4"/>
      <c r="C42" s="4"/>
      <c r="D42" s="4"/>
    </row>
    <row r="43" spans="1:4" s="5" customFormat="1" ht="20" customHeight="1" x14ac:dyDescent="0.2">
      <c r="A43" s="3"/>
      <c r="B43" s="4"/>
      <c r="C43" s="4"/>
      <c r="D43" s="4"/>
    </row>
    <row r="44" spans="1:4" s="5" customFormat="1" ht="20" customHeight="1" x14ac:dyDescent="0.2">
      <c r="A44" s="3"/>
      <c r="B44" s="4"/>
      <c r="C44" s="4"/>
      <c r="D44" s="4"/>
    </row>
    <row r="45" spans="1:4" s="5" customFormat="1" ht="20" customHeight="1" x14ac:dyDescent="0.2">
      <c r="A45" s="3"/>
      <c r="B45" s="4"/>
      <c r="C45" s="4"/>
      <c r="D45" s="4"/>
    </row>
    <row r="46" spans="1:4" s="5" customFormat="1" ht="20" customHeight="1" x14ac:dyDescent="0.2">
      <c r="A46" s="3"/>
      <c r="B46" s="4"/>
      <c r="C46" s="4"/>
      <c r="D46" s="4"/>
    </row>
    <row r="47" spans="1:4" s="5" customFormat="1" ht="20" customHeight="1" x14ac:dyDescent="0.2">
      <c r="A47" s="3"/>
      <c r="B47" s="4"/>
      <c r="C47" s="4"/>
      <c r="D47" s="4"/>
    </row>
    <row r="48" spans="1:4" s="5" customFormat="1" ht="20" customHeight="1" x14ac:dyDescent="0.2">
      <c r="A48" s="3"/>
      <c r="B48" s="4"/>
      <c r="C48" s="4"/>
      <c r="D48" s="4"/>
    </row>
    <row r="49" spans="1:4" s="5" customFormat="1" ht="20" customHeight="1" x14ac:dyDescent="0.2">
      <c r="A49" s="3"/>
      <c r="B49" s="4"/>
      <c r="C49" s="4"/>
      <c r="D49" s="4"/>
    </row>
    <row r="50" spans="1:4" s="5" customFormat="1" ht="20" customHeight="1" x14ac:dyDescent="0.2">
      <c r="A50" s="3"/>
      <c r="B50" s="4"/>
      <c r="C50" s="4"/>
      <c r="D50" s="4"/>
    </row>
    <row r="51" spans="1:4" s="5" customFormat="1" ht="20" customHeight="1" x14ac:dyDescent="0.2">
      <c r="A51" s="3"/>
      <c r="B51" s="4"/>
      <c r="C51" s="4"/>
      <c r="D51" s="4"/>
    </row>
    <row r="52" spans="1:4" s="5" customFormat="1" ht="20" customHeight="1" x14ac:dyDescent="0.2">
      <c r="A52" s="3"/>
      <c r="B52" s="4"/>
      <c r="C52" s="4"/>
      <c r="D52" s="4"/>
    </row>
    <row r="53" spans="1:4" s="5" customFormat="1" ht="20" customHeight="1" x14ac:dyDescent="0.2">
      <c r="A53" s="3"/>
      <c r="B53" s="4"/>
      <c r="C53" s="4"/>
      <c r="D53" s="4"/>
    </row>
    <row r="54" spans="1:4" s="5" customFormat="1" ht="20" customHeight="1" x14ac:dyDescent="0.2">
      <c r="A54" s="3"/>
      <c r="B54" s="4"/>
      <c r="C54" s="4"/>
      <c r="D54" s="4"/>
    </row>
    <row r="55" spans="1:4" s="5" customFormat="1" ht="20" customHeight="1" x14ac:dyDescent="0.2">
      <c r="A55" s="3"/>
      <c r="B55" s="4"/>
      <c r="C55" s="4"/>
      <c r="D55" s="4"/>
    </row>
    <row r="56" spans="1:4" s="5" customFormat="1" ht="20" customHeight="1" x14ac:dyDescent="0.2">
      <c r="A56" s="3"/>
      <c r="B56" s="4"/>
      <c r="C56" s="4"/>
      <c r="D56" s="4"/>
    </row>
    <row r="57" spans="1:4" s="5" customFormat="1" ht="20" customHeight="1" x14ac:dyDescent="0.2">
      <c r="A57" s="3"/>
      <c r="B57" s="4"/>
      <c r="C57" s="4"/>
      <c r="D57" s="4"/>
    </row>
    <row r="58" spans="1:4" s="5" customFormat="1" ht="20" customHeight="1" x14ac:dyDescent="0.2">
      <c r="A58" s="3"/>
      <c r="B58" s="4"/>
      <c r="C58" s="4"/>
      <c r="D58" s="4"/>
    </row>
    <row r="59" spans="1:4" s="5" customFormat="1" ht="20" customHeight="1" x14ac:dyDescent="0.2">
      <c r="A59" s="3"/>
      <c r="B59" s="4"/>
      <c r="C59" s="4"/>
      <c r="D59" s="4"/>
    </row>
    <row r="60" spans="1:4" s="5" customFormat="1" ht="20" customHeight="1" x14ac:dyDescent="0.2">
      <c r="A60" s="3"/>
      <c r="B60" s="4"/>
      <c r="C60" s="4"/>
      <c r="D60" s="4"/>
    </row>
    <row r="61" spans="1:4" s="5" customFormat="1" ht="20" customHeight="1" x14ac:dyDescent="0.2">
      <c r="A61" s="3"/>
      <c r="B61" s="4"/>
      <c r="C61" s="4"/>
      <c r="D61" s="4"/>
    </row>
    <row r="62" spans="1:4" s="5" customFormat="1" ht="20" customHeight="1" x14ac:dyDescent="0.2">
      <c r="A62" s="3"/>
      <c r="B62" s="4"/>
      <c r="C62" s="4"/>
      <c r="D62" s="4"/>
    </row>
    <row r="63" spans="1:4" s="5" customFormat="1" ht="20" customHeight="1" x14ac:dyDescent="0.2">
      <c r="A63" s="3"/>
      <c r="B63" s="4"/>
      <c r="C63" s="4"/>
      <c r="D63" s="4"/>
    </row>
    <row r="64" spans="1:4" s="5" customFormat="1" ht="20" customHeight="1" x14ac:dyDescent="0.2">
      <c r="A64" s="3"/>
      <c r="B64" s="4"/>
      <c r="C64" s="4"/>
      <c r="D64" s="4"/>
    </row>
    <row r="65" spans="1:4" s="5" customFormat="1" ht="20" customHeight="1" x14ac:dyDescent="0.2">
      <c r="A65" s="3"/>
      <c r="B65" s="4"/>
      <c r="C65" s="4"/>
      <c r="D65" s="4"/>
    </row>
    <row r="66" spans="1:4" s="5" customFormat="1" ht="20" customHeight="1" x14ac:dyDescent="0.2">
      <c r="A66" s="3"/>
      <c r="B66" s="4"/>
      <c r="C66" s="4"/>
      <c r="D66" s="4"/>
    </row>
    <row r="67" spans="1:4" s="5" customFormat="1" ht="20" customHeight="1" x14ac:dyDescent="0.2">
      <c r="A67" s="3"/>
      <c r="B67" s="4"/>
      <c r="C67" s="4"/>
      <c r="D67" s="4"/>
    </row>
    <row r="68" spans="1:4" s="5" customFormat="1" ht="20" customHeight="1" x14ac:dyDescent="0.2">
      <c r="A68" s="3"/>
      <c r="B68" s="4"/>
      <c r="C68" s="4"/>
      <c r="D68" s="4"/>
    </row>
    <row r="69" spans="1:4" s="5" customFormat="1" ht="20" customHeight="1" x14ac:dyDescent="0.2">
      <c r="A69" s="3"/>
      <c r="B69" s="4"/>
      <c r="C69" s="4"/>
      <c r="D69" s="4"/>
    </row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scale="9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872C-984F-C941-A2CA-08B83702483F}">
  <sheetPr>
    <pageSetUpPr fitToPage="1"/>
  </sheetPr>
  <dimension ref="A1:C18"/>
  <sheetViews>
    <sheetView showGridLines="0" zoomScale="150" workbookViewId="0">
      <selection activeCell="A14" sqref="A14"/>
    </sheetView>
  </sheetViews>
  <sheetFormatPr baseColWidth="10" defaultRowHeight="16" x14ac:dyDescent="0.2"/>
  <cols>
    <col min="1" max="1" width="50.6640625" style="1" customWidth="1"/>
    <col min="2" max="3" width="10.83203125" style="12"/>
  </cols>
  <sheetData>
    <row r="1" spans="1:3" s="5" customFormat="1" ht="20" customHeight="1" x14ac:dyDescent="0.2">
      <c r="A1" s="18" t="s">
        <v>33</v>
      </c>
      <c r="B1" s="18"/>
      <c r="C1" s="18"/>
    </row>
    <row r="2" spans="1:3" s="5" customFormat="1" ht="20" customHeight="1" x14ac:dyDescent="0.2">
      <c r="A2" s="19" t="s">
        <v>34</v>
      </c>
      <c r="B2" s="19"/>
      <c r="C2" s="19"/>
    </row>
    <row r="3" spans="1:3" s="5" customFormat="1" ht="20" customHeight="1" x14ac:dyDescent="0.2">
      <c r="A3" s="18" t="s">
        <v>35</v>
      </c>
      <c r="B3" s="18"/>
      <c r="C3" s="18"/>
    </row>
    <row r="4" spans="1:3" s="5" customFormat="1" ht="20" customHeight="1" x14ac:dyDescent="0.2">
      <c r="A4" s="3"/>
      <c r="B4" s="10"/>
      <c r="C4" s="10"/>
    </row>
    <row r="5" spans="1:3" s="5" customFormat="1" ht="20" customHeight="1" x14ac:dyDescent="0.2">
      <c r="A5" s="3"/>
      <c r="B5" s="13" t="s">
        <v>1</v>
      </c>
      <c r="C5" s="13" t="s">
        <v>1</v>
      </c>
    </row>
    <row r="6" spans="1:3" s="5" customFormat="1" ht="20" customHeight="1" x14ac:dyDescent="0.2">
      <c r="A6" s="3" t="s">
        <v>26</v>
      </c>
      <c r="B6" s="10"/>
      <c r="C6" s="10">
        <v>500000</v>
      </c>
    </row>
    <row r="7" spans="1:3" s="5" customFormat="1" ht="20" customHeight="1" x14ac:dyDescent="0.2">
      <c r="A7" s="3" t="s">
        <v>27</v>
      </c>
      <c r="B7" s="10"/>
      <c r="C7" s="14">
        <v>-1600</v>
      </c>
    </row>
    <row r="8" spans="1:3" s="5" customFormat="1" ht="20" customHeight="1" x14ac:dyDescent="0.2">
      <c r="A8" s="3" t="s">
        <v>28</v>
      </c>
      <c r="B8" s="10"/>
      <c r="C8" s="10">
        <f>C6+C7</f>
        <v>498400</v>
      </c>
    </row>
    <row r="9" spans="1:3" s="5" customFormat="1" ht="20" customHeight="1" x14ac:dyDescent="0.2">
      <c r="A9" s="6" t="s">
        <v>29</v>
      </c>
      <c r="B9" s="10"/>
      <c r="C9" s="10"/>
    </row>
    <row r="10" spans="1:3" s="5" customFormat="1" ht="20" customHeight="1" x14ac:dyDescent="0.2">
      <c r="A10" s="15" t="s">
        <v>2</v>
      </c>
      <c r="B10" s="10">
        <v>24000</v>
      </c>
      <c r="C10" s="10"/>
    </row>
    <row r="11" spans="1:3" s="5" customFormat="1" ht="20" customHeight="1" x14ac:dyDescent="0.2">
      <c r="A11" s="15" t="s">
        <v>25</v>
      </c>
      <c r="B11" s="14">
        <v>460900</v>
      </c>
      <c r="C11" s="10"/>
    </row>
    <row r="12" spans="1:3" s="5" customFormat="1" ht="20" customHeight="1" x14ac:dyDescent="0.2">
      <c r="A12" s="15"/>
      <c r="B12" s="10">
        <f>B10+B11</f>
        <v>484900</v>
      </c>
      <c r="C12" s="10"/>
    </row>
    <row r="13" spans="1:3" s="5" customFormat="1" ht="20" customHeight="1" x14ac:dyDescent="0.2">
      <c r="A13" s="15" t="s">
        <v>6</v>
      </c>
      <c r="B13" s="14">
        <v>-30500</v>
      </c>
      <c r="C13" s="14">
        <f>-(B12+B13)</f>
        <v>-454400</v>
      </c>
    </row>
    <row r="14" spans="1:3" s="5" customFormat="1" ht="20" customHeight="1" x14ac:dyDescent="0.2">
      <c r="A14" s="9" t="s">
        <v>30</v>
      </c>
      <c r="B14" s="10"/>
      <c r="C14" s="10"/>
    </row>
    <row r="15" spans="1:3" s="5" customFormat="1" ht="20" customHeight="1" x14ac:dyDescent="0.2">
      <c r="A15" s="3" t="s">
        <v>31</v>
      </c>
      <c r="B15" s="10"/>
      <c r="C15" s="10">
        <f>C8+C13</f>
        <v>44000</v>
      </c>
    </row>
    <row r="16" spans="1:3" s="5" customFormat="1" ht="20" customHeight="1" x14ac:dyDescent="0.2">
      <c r="A16" s="3" t="s">
        <v>32</v>
      </c>
      <c r="B16" s="10"/>
      <c r="C16" s="14">
        <v>41900</v>
      </c>
    </row>
    <row r="17" spans="1:3" s="5" customFormat="1" ht="20" customHeight="1" thickBot="1" x14ac:dyDescent="0.25">
      <c r="A17" s="3"/>
      <c r="B17" s="10"/>
      <c r="C17" s="17">
        <f>C15+C16</f>
        <v>85900</v>
      </c>
    </row>
    <row r="18" spans="1:3" ht="17" thickTop="1" x14ac:dyDescent="0.2"/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 Account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2022-10-22T05:34:50Z</cp:lastPrinted>
  <dcterms:created xsi:type="dcterms:W3CDTF">2022-10-21T20:04:58Z</dcterms:created>
  <dcterms:modified xsi:type="dcterms:W3CDTF">2022-10-31T09:00:02Z</dcterms:modified>
</cp:coreProperties>
</file>