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簿记/"/>
    </mc:Choice>
  </mc:AlternateContent>
  <xr:revisionPtr revIDLastSave="0" documentId="13_ncr:1_{6199AB35-BC55-9B4B-98F0-6476B37D7160}" xr6:coauthVersionLast="47" xr6:coauthVersionMax="47" xr10:uidLastSave="{00000000-0000-0000-0000-000000000000}"/>
  <bookViews>
    <workbookView xWindow="380" yWindow="0" windowWidth="28040" windowHeight="17440" xr2:uid="{4BF9BDE7-3316-0742-96F0-CC36C7BF7B92}"/>
  </bookViews>
  <sheets>
    <sheet name="Income Statement" sheetId="3" r:id="rId1"/>
    <sheet name="Statement of Financial Posi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3" l="1"/>
  <c r="C30" i="3"/>
  <c r="D31" i="3" s="1"/>
  <c r="D18" i="3"/>
  <c r="C12" i="3"/>
  <c r="C13" i="3" s="1"/>
  <c r="D14" i="3" s="1"/>
  <c r="D15" i="3" s="1"/>
  <c r="C8" i="1"/>
  <c r="C9" i="1"/>
  <c r="C10" i="1" s="1"/>
  <c r="D10" i="1"/>
  <c r="D13" i="1" s="1"/>
  <c r="C17" i="1"/>
  <c r="D20" i="1" s="1"/>
  <c r="D27" i="1"/>
  <c r="D19" i="3" l="1"/>
  <c r="D32" i="3"/>
  <c r="D21" i="1"/>
  <c r="D28" i="1" s="1"/>
  <c r="D32" i="1" l="1"/>
</calcChain>
</file>

<file path=xl/sharedStrings.xml><?xml version="1.0" encoding="utf-8"?>
<sst xmlns="http://schemas.openxmlformats.org/spreadsheetml/2006/main" count="68" uniqueCount="60">
  <si>
    <t>Lee Enterprise</t>
  </si>
  <si>
    <t>Income Statement</t>
  </si>
  <si>
    <t>RM</t>
  </si>
  <si>
    <t>Sales</t>
  </si>
  <si>
    <t>Less: Cost of Sales</t>
  </si>
  <si>
    <t>Opening Inventory</t>
  </si>
  <si>
    <t>Purchases</t>
  </si>
  <si>
    <t>Carriage Inwards</t>
  </si>
  <si>
    <t xml:space="preserve">Wages on Packaging </t>
  </si>
  <si>
    <t>Cost of Purchases</t>
  </si>
  <si>
    <t>Cost of Goods Available for Sales</t>
  </si>
  <si>
    <t>Less: Closing Inventory</t>
  </si>
  <si>
    <t>Gross Profit</t>
  </si>
  <si>
    <t>Other Income</t>
  </si>
  <si>
    <t>Discounts Received</t>
  </si>
  <si>
    <t>Dividents Income (100+75)</t>
  </si>
  <si>
    <t>Less: Expenses</t>
  </si>
  <si>
    <t>Vehicle Running Expenses</t>
  </si>
  <si>
    <t>Water and Electricity</t>
  </si>
  <si>
    <t>Assessment and Quit Rent</t>
  </si>
  <si>
    <t>Printing and Stationery</t>
  </si>
  <si>
    <t>Advertising Expenses</t>
  </si>
  <si>
    <t>Carriage Outwards</t>
  </si>
  <si>
    <t>Telephone Charges</t>
  </si>
  <si>
    <t>Bad Debts</t>
  </si>
  <si>
    <t>Interest on Loan (11,000 x 5% x 1/2)</t>
  </si>
  <si>
    <t>Net Profit</t>
  </si>
  <si>
    <t>Cost</t>
  </si>
  <si>
    <t>Accumulated Depreciation</t>
  </si>
  <si>
    <t>Carrying Amount</t>
  </si>
  <si>
    <t>Non-current Assets</t>
  </si>
  <si>
    <t>-</t>
  </si>
  <si>
    <t>Delivery Van (Dep: 7,600 x 10% x 1/2)</t>
  </si>
  <si>
    <t>Current Assets</t>
  </si>
  <si>
    <t>Inventory</t>
  </si>
  <si>
    <t>Accounts Receivable (4,200 - 100)</t>
  </si>
  <si>
    <t>Allowance for Doubtful Debts (Increase) [(4,200 - 100) x 5%]</t>
  </si>
  <si>
    <t>Cash at Bank</t>
  </si>
  <si>
    <t>Investments</t>
  </si>
  <si>
    <t>Investment</t>
  </si>
  <si>
    <t>Total Assets</t>
  </si>
  <si>
    <t>Current Liabilities</t>
  </si>
  <si>
    <t>Accounts Payable</t>
  </si>
  <si>
    <t>Accrued Dividents Income (175 - 100)</t>
  </si>
  <si>
    <t>Loan from Yong</t>
  </si>
  <si>
    <t>Accrued Salaries</t>
  </si>
  <si>
    <t>Total Liabilities</t>
  </si>
  <si>
    <t>Net Assets</t>
  </si>
  <si>
    <t>Owner's Equity</t>
  </si>
  <si>
    <t>Opening Capital</t>
  </si>
  <si>
    <t>Add: Net Profit</t>
  </si>
  <si>
    <t>Total Equity</t>
  </si>
  <si>
    <t>Prepaid Wages</t>
  </si>
  <si>
    <t>Machinery (Dep: 22,400 x 10% x 1/2 + 11,200 x 10% x 1/4)</t>
  </si>
  <si>
    <t>Salaries (8,000 + 1,000 - 400)</t>
  </si>
  <si>
    <t>Less: Allowance for Doubtful Debts  [(4,200 - 100) x 5%]</t>
  </si>
  <si>
    <t>Accrued Interest on Loan (11,000 x 5% x 1/2)</t>
  </si>
  <si>
    <t>Statement of Financial Position</t>
  </si>
  <si>
    <t>As At 30 September 2017</t>
  </si>
  <si>
    <t>For the Half Year Ended 30 September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</si>
</sst>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(* #,##0_);_(* \(#,##0\);_(* &quot;-&quot;??_);_(@_)"/>
    <numFmt numFmtId="166" formatCode="\ \ \ \ \ \ \ \ \ @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5" fontId="1" fillId="0" borderId="1" xfId="0" applyNumberFormat="1" applyFont="1" applyBorder="1" applyAlignment="1">
      <alignment vertical="center"/>
    </xf>
    <xf numFmtId="165" fontId="1" fillId="0" borderId="0" xfId="0" applyNumberFormat="1" applyFont="1"/>
    <xf numFmtId="165" fontId="1" fillId="0" borderId="2" xfId="0" applyNumberFormat="1" applyFont="1" applyBorder="1" applyAlignment="1">
      <alignment vertical="center"/>
    </xf>
    <xf numFmtId="165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center" vertical="center"/>
    </xf>
    <xf numFmtId="165" fontId="1" fillId="0" borderId="0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D848D-12E1-AC4C-8A90-CE70BF287614}">
  <sheetPr>
    <pageSetUpPr fitToPage="1"/>
  </sheetPr>
  <dimension ref="A1:D77"/>
  <sheetViews>
    <sheetView showGridLines="0" tabSelected="1" topLeftCell="A20" zoomScale="150" workbookViewId="0">
      <selection activeCell="B25" sqref="B25"/>
    </sheetView>
  </sheetViews>
  <sheetFormatPr baseColWidth="10" defaultRowHeight="16" x14ac:dyDescent="0.2"/>
  <cols>
    <col min="1" max="1" width="57.1640625" style="1" customWidth="1"/>
    <col min="2" max="2" width="11.5" style="8" bestFit="1" customWidth="1"/>
    <col min="3" max="3" width="12.1640625" style="8" customWidth="1"/>
    <col min="4" max="4" width="12.1640625" style="8" bestFit="1" customWidth="1"/>
  </cols>
  <sheetData>
    <row r="1" spans="1:4" s="2" customFormat="1" ht="20" customHeight="1" x14ac:dyDescent="0.2">
      <c r="A1" s="15" t="s">
        <v>0</v>
      </c>
      <c r="B1" s="15"/>
      <c r="C1" s="15"/>
      <c r="D1" s="15"/>
    </row>
    <row r="2" spans="1:4" s="2" customFormat="1" ht="20" customHeight="1" x14ac:dyDescent="0.2">
      <c r="A2" s="15" t="s">
        <v>1</v>
      </c>
      <c r="B2" s="15"/>
      <c r="C2" s="15"/>
      <c r="D2" s="15"/>
    </row>
    <row r="3" spans="1:4" s="2" customFormat="1" ht="20" customHeight="1" x14ac:dyDescent="0.2">
      <c r="A3" s="15" t="s">
        <v>59</v>
      </c>
      <c r="B3" s="15"/>
      <c r="C3" s="15"/>
      <c r="D3" s="15"/>
    </row>
    <row r="4" spans="1:4" s="2" customFormat="1" ht="20" customHeight="1" x14ac:dyDescent="0.2">
      <c r="A4" s="16"/>
      <c r="B4" s="16"/>
      <c r="C4" s="16"/>
      <c r="D4" s="16"/>
    </row>
    <row r="5" spans="1:4" s="2" customFormat="1" ht="20" customHeight="1" x14ac:dyDescent="0.2">
      <c r="A5" s="3"/>
      <c r="B5" s="11" t="s">
        <v>2</v>
      </c>
      <c r="C5" s="11" t="s">
        <v>2</v>
      </c>
      <c r="D5" s="11" t="s">
        <v>2</v>
      </c>
    </row>
    <row r="6" spans="1:4" s="2" customFormat="1" ht="20" customHeight="1" x14ac:dyDescent="0.2">
      <c r="A6" s="3" t="s">
        <v>3</v>
      </c>
      <c r="B6" s="6"/>
      <c r="C6" s="6"/>
      <c r="D6" s="6">
        <v>48500</v>
      </c>
    </row>
    <row r="7" spans="1:4" s="2" customFormat="1" ht="20" customHeight="1" x14ac:dyDescent="0.2">
      <c r="A7" s="4" t="s">
        <v>4</v>
      </c>
      <c r="B7" s="6"/>
      <c r="C7" s="6"/>
      <c r="D7" s="6"/>
    </row>
    <row r="8" spans="1:4" s="2" customFormat="1" ht="20" customHeight="1" x14ac:dyDescent="0.2">
      <c r="A8" s="17" t="s">
        <v>5</v>
      </c>
      <c r="B8" s="6"/>
      <c r="C8" s="6">
        <v>21960</v>
      </c>
      <c r="D8" s="6"/>
    </row>
    <row r="9" spans="1:4" s="2" customFormat="1" ht="20" customHeight="1" x14ac:dyDescent="0.2">
      <c r="A9" s="17" t="s">
        <v>6</v>
      </c>
      <c r="B9" s="6">
        <v>17880</v>
      </c>
      <c r="C9" s="6"/>
      <c r="D9" s="6"/>
    </row>
    <row r="10" spans="1:4" s="2" customFormat="1" ht="20" customHeight="1" x14ac:dyDescent="0.2">
      <c r="A10" s="17" t="s">
        <v>7</v>
      </c>
      <c r="B10" s="6">
        <v>760</v>
      </c>
      <c r="C10" s="6"/>
      <c r="D10" s="6"/>
    </row>
    <row r="11" spans="1:4" s="2" customFormat="1" ht="20" customHeight="1" x14ac:dyDescent="0.2">
      <c r="A11" s="17" t="s">
        <v>8</v>
      </c>
      <c r="B11" s="7">
        <v>2100</v>
      </c>
      <c r="C11" s="6"/>
      <c r="D11" s="6"/>
    </row>
    <row r="12" spans="1:4" s="2" customFormat="1" ht="20" customHeight="1" x14ac:dyDescent="0.2">
      <c r="A12" s="17" t="s">
        <v>9</v>
      </c>
      <c r="B12" s="6"/>
      <c r="C12" s="7">
        <f>SUM(B9:B11)</f>
        <v>20740</v>
      </c>
      <c r="D12" s="6"/>
    </row>
    <row r="13" spans="1:4" s="2" customFormat="1" ht="20" customHeight="1" x14ac:dyDescent="0.2">
      <c r="A13" s="17" t="s">
        <v>10</v>
      </c>
      <c r="B13" s="6"/>
      <c r="C13" s="6">
        <f>C8+C12</f>
        <v>42700</v>
      </c>
      <c r="D13" s="6"/>
    </row>
    <row r="14" spans="1:4" s="2" customFormat="1" ht="20" customHeight="1" x14ac:dyDescent="0.2">
      <c r="A14" s="17" t="s">
        <v>11</v>
      </c>
      <c r="B14" s="6"/>
      <c r="C14" s="7">
        <v>-11209</v>
      </c>
      <c r="D14" s="7">
        <f>-(C13+C14)</f>
        <v>-31491</v>
      </c>
    </row>
    <row r="15" spans="1:4" s="2" customFormat="1" ht="20" customHeight="1" x14ac:dyDescent="0.2">
      <c r="A15" s="5" t="s">
        <v>12</v>
      </c>
      <c r="B15" s="6"/>
      <c r="C15" s="6"/>
      <c r="D15" s="6">
        <f>D6+D14</f>
        <v>17009</v>
      </c>
    </row>
    <row r="16" spans="1:4" s="2" customFormat="1" ht="20" customHeight="1" x14ac:dyDescent="0.2">
      <c r="A16" s="4" t="s">
        <v>13</v>
      </c>
      <c r="B16" s="6"/>
      <c r="C16" s="6"/>
      <c r="D16" s="6"/>
    </row>
    <row r="17" spans="1:4" s="2" customFormat="1" ht="20" customHeight="1" x14ac:dyDescent="0.2">
      <c r="A17" s="3" t="s">
        <v>15</v>
      </c>
      <c r="B17" s="6"/>
      <c r="C17" s="6">
        <v>175</v>
      </c>
      <c r="D17" s="6"/>
    </row>
    <row r="18" spans="1:4" s="2" customFormat="1" ht="20" customHeight="1" x14ac:dyDescent="0.2">
      <c r="A18" s="3" t="s">
        <v>14</v>
      </c>
      <c r="B18" s="6"/>
      <c r="C18" s="7">
        <v>260</v>
      </c>
      <c r="D18" s="7">
        <f>SUM(C17:C18)</f>
        <v>435</v>
      </c>
    </row>
    <row r="19" spans="1:4" s="2" customFormat="1" ht="20" customHeight="1" x14ac:dyDescent="0.2">
      <c r="A19" s="3"/>
      <c r="B19" s="6"/>
      <c r="C19" s="6"/>
      <c r="D19" s="6">
        <f>D15+D18</f>
        <v>17444</v>
      </c>
    </row>
    <row r="20" spans="1:4" s="2" customFormat="1" ht="20" customHeight="1" x14ac:dyDescent="0.2">
      <c r="A20" s="4" t="s">
        <v>16</v>
      </c>
      <c r="B20" s="6"/>
      <c r="C20" s="6"/>
      <c r="D20" s="6"/>
    </row>
    <row r="21" spans="1:4" s="2" customFormat="1" ht="20" customHeight="1" x14ac:dyDescent="0.2">
      <c r="A21" s="17" t="s">
        <v>17</v>
      </c>
      <c r="B21" s="6"/>
      <c r="C21" s="6">
        <v>540</v>
      </c>
      <c r="D21" s="6"/>
    </row>
    <row r="22" spans="1:4" s="2" customFormat="1" ht="20" customHeight="1" x14ac:dyDescent="0.2">
      <c r="A22" s="17" t="s">
        <v>54</v>
      </c>
      <c r="B22" s="6"/>
      <c r="C22" s="6">
        <v>8600</v>
      </c>
      <c r="D22" s="6"/>
    </row>
    <row r="23" spans="1:4" s="2" customFormat="1" ht="20" customHeight="1" x14ac:dyDescent="0.2">
      <c r="A23" s="17" t="s">
        <v>18</v>
      </c>
      <c r="B23" s="6"/>
      <c r="C23" s="6">
        <v>870</v>
      </c>
      <c r="D23" s="6"/>
    </row>
    <row r="24" spans="1:4" s="2" customFormat="1" ht="20" customHeight="1" x14ac:dyDescent="0.2">
      <c r="A24" s="17" t="s">
        <v>19</v>
      </c>
      <c r="B24" s="6"/>
      <c r="C24" s="6">
        <v>1200</v>
      </c>
      <c r="D24" s="6"/>
    </row>
    <row r="25" spans="1:4" s="2" customFormat="1" ht="20" customHeight="1" x14ac:dyDescent="0.2">
      <c r="A25" s="17" t="s">
        <v>20</v>
      </c>
      <c r="B25" s="6"/>
      <c r="C25" s="6">
        <v>500</v>
      </c>
      <c r="D25" s="6"/>
    </row>
    <row r="26" spans="1:4" s="2" customFormat="1" ht="20" customHeight="1" x14ac:dyDescent="0.2">
      <c r="A26" s="17" t="s">
        <v>21</v>
      </c>
      <c r="B26" s="6"/>
      <c r="C26" s="6">
        <v>650</v>
      </c>
      <c r="D26" s="6"/>
    </row>
    <row r="27" spans="1:4" s="2" customFormat="1" ht="20" customHeight="1" x14ac:dyDescent="0.2">
      <c r="A27" s="17" t="s">
        <v>22</v>
      </c>
      <c r="B27" s="6"/>
      <c r="C27" s="6">
        <v>250</v>
      </c>
      <c r="D27" s="6"/>
    </row>
    <row r="28" spans="1:4" s="2" customFormat="1" ht="20" customHeight="1" x14ac:dyDescent="0.2">
      <c r="A28" s="17" t="s">
        <v>23</v>
      </c>
      <c r="B28" s="6"/>
      <c r="C28" s="6">
        <v>450</v>
      </c>
      <c r="D28" s="6"/>
    </row>
    <row r="29" spans="1:4" s="2" customFormat="1" ht="20" customHeight="1" x14ac:dyDescent="0.2">
      <c r="A29" s="17" t="s">
        <v>24</v>
      </c>
      <c r="B29" s="6"/>
      <c r="C29" s="6">
        <v>100</v>
      </c>
      <c r="D29" s="6"/>
    </row>
    <row r="30" spans="1:4" s="2" customFormat="1" ht="20" customHeight="1" x14ac:dyDescent="0.2">
      <c r="A30" s="17" t="s">
        <v>36</v>
      </c>
      <c r="B30" s="6"/>
      <c r="C30" s="6">
        <f>4100*5%</f>
        <v>205</v>
      </c>
      <c r="D30" s="6"/>
    </row>
    <row r="31" spans="1:4" s="2" customFormat="1" ht="20" customHeight="1" x14ac:dyDescent="0.2">
      <c r="A31" s="17" t="s">
        <v>25</v>
      </c>
      <c r="B31" s="6"/>
      <c r="C31" s="7">
        <f>11000*5%*0.5</f>
        <v>275</v>
      </c>
      <c r="D31" s="7">
        <f>-SUM(C21:C31)</f>
        <v>-13640</v>
      </c>
    </row>
    <row r="32" spans="1:4" s="2" customFormat="1" ht="20" customHeight="1" thickBot="1" x14ac:dyDescent="0.25">
      <c r="A32" s="5" t="s">
        <v>26</v>
      </c>
      <c r="B32" s="6"/>
      <c r="C32" s="6"/>
      <c r="D32" s="9">
        <f>D19+D31</f>
        <v>3804</v>
      </c>
    </row>
    <row r="33" spans="1:4" s="2" customFormat="1" ht="20" customHeight="1" thickTop="1" x14ac:dyDescent="0.2">
      <c r="B33" s="6"/>
      <c r="C33" s="6"/>
      <c r="D33" s="6"/>
    </row>
    <row r="34" spans="1:4" s="2" customFormat="1" ht="20" customHeight="1" x14ac:dyDescent="0.2">
      <c r="A34" s="3"/>
      <c r="B34" s="6"/>
      <c r="C34" s="6"/>
      <c r="D34" s="6"/>
    </row>
    <row r="35" spans="1:4" s="2" customFormat="1" ht="20" customHeight="1" x14ac:dyDescent="0.2">
      <c r="A35" s="3"/>
      <c r="B35" s="6"/>
      <c r="C35" s="6"/>
      <c r="D35" s="6"/>
    </row>
    <row r="36" spans="1:4" s="2" customFormat="1" ht="20" customHeight="1" x14ac:dyDescent="0.2">
      <c r="A36" s="3"/>
      <c r="B36" s="6"/>
      <c r="C36" s="6"/>
      <c r="D36" s="6"/>
    </row>
    <row r="37" spans="1:4" s="2" customFormat="1" ht="20" customHeight="1" x14ac:dyDescent="0.2">
      <c r="A37" s="3"/>
      <c r="B37" s="6"/>
      <c r="C37" s="6"/>
      <c r="D37" s="6"/>
    </row>
    <row r="38" spans="1:4" s="2" customFormat="1" ht="20" customHeight="1" x14ac:dyDescent="0.2">
      <c r="A38" s="3"/>
      <c r="B38" s="6"/>
      <c r="C38" s="6"/>
      <c r="D38" s="6"/>
    </row>
    <row r="39" spans="1:4" s="2" customFormat="1" ht="20" customHeight="1" x14ac:dyDescent="0.2">
      <c r="A39" s="3"/>
      <c r="B39" s="6"/>
      <c r="C39" s="6"/>
      <c r="D39" s="6"/>
    </row>
    <row r="40" spans="1:4" s="2" customFormat="1" ht="20" customHeight="1" x14ac:dyDescent="0.2">
      <c r="A40" s="3"/>
      <c r="B40" s="6"/>
      <c r="C40" s="6"/>
      <c r="D40" s="6"/>
    </row>
    <row r="41" spans="1:4" s="2" customFormat="1" ht="20" customHeight="1" x14ac:dyDescent="0.2">
      <c r="A41" s="3"/>
      <c r="B41" s="6"/>
      <c r="C41" s="6"/>
      <c r="D41" s="6"/>
    </row>
    <row r="42" spans="1:4" s="2" customFormat="1" ht="20" customHeight="1" x14ac:dyDescent="0.2">
      <c r="A42" s="3"/>
      <c r="B42" s="6"/>
      <c r="C42" s="6"/>
      <c r="D42" s="6"/>
    </row>
    <row r="43" spans="1:4" s="2" customFormat="1" ht="20" customHeight="1" x14ac:dyDescent="0.2">
      <c r="A43" s="3"/>
      <c r="B43" s="6"/>
      <c r="C43" s="6"/>
      <c r="D43" s="6"/>
    </row>
    <row r="44" spans="1:4" s="2" customFormat="1" ht="20" customHeight="1" x14ac:dyDescent="0.2">
      <c r="A44" s="3"/>
      <c r="B44" s="6"/>
      <c r="C44" s="6"/>
      <c r="D44" s="6"/>
    </row>
    <row r="45" spans="1:4" s="2" customFormat="1" ht="20" customHeight="1" x14ac:dyDescent="0.2">
      <c r="A45" s="3"/>
      <c r="B45" s="6"/>
      <c r="C45" s="6"/>
      <c r="D45" s="6"/>
    </row>
    <row r="46" spans="1:4" s="2" customFormat="1" ht="20" customHeight="1" x14ac:dyDescent="0.2">
      <c r="A46" s="3"/>
      <c r="B46" s="6"/>
      <c r="C46" s="6"/>
      <c r="D46" s="6"/>
    </row>
    <row r="47" spans="1:4" s="2" customFormat="1" ht="20" customHeight="1" x14ac:dyDescent="0.2">
      <c r="A47" s="3"/>
      <c r="B47" s="6"/>
      <c r="C47" s="6"/>
      <c r="D47" s="6"/>
    </row>
    <row r="48" spans="1:4" s="2" customFormat="1" ht="20" customHeight="1" x14ac:dyDescent="0.2">
      <c r="A48" s="3"/>
      <c r="B48" s="6"/>
      <c r="C48" s="6"/>
      <c r="D48" s="6"/>
    </row>
    <row r="49" spans="1:4" s="2" customFormat="1" ht="20" customHeight="1" x14ac:dyDescent="0.2">
      <c r="A49" s="3"/>
      <c r="B49" s="6"/>
      <c r="C49" s="6"/>
      <c r="D49" s="6"/>
    </row>
    <row r="50" spans="1:4" s="2" customFormat="1" ht="20" customHeight="1" x14ac:dyDescent="0.2">
      <c r="A50" s="3"/>
      <c r="B50" s="6"/>
      <c r="C50" s="6"/>
      <c r="D50" s="6"/>
    </row>
    <row r="51" spans="1:4" s="2" customFormat="1" ht="20" customHeight="1" x14ac:dyDescent="0.2">
      <c r="A51" s="3"/>
      <c r="B51" s="6"/>
      <c r="C51" s="6"/>
      <c r="D51" s="6"/>
    </row>
    <row r="52" spans="1:4" s="2" customFormat="1" ht="20" customHeight="1" x14ac:dyDescent="0.2">
      <c r="A52" s="3"/>
      <c r="B52" s="6"/>
      <c r="C52" s="6"/>
      <c r="D52" s="6"/>
    </row>
    <row r="53" spans="1:4" s="2" customFormat="1" ht="20" customHeight="1" x14ac:dyDescent="0.2">
      <c r="A53" s="3"/>
      <c r="B53" s="6"/>
      <c r="C53" s="6"/>
      <c r="D53" s="6"/>
    </row>
    <row r="54" spans="1:4" s="2" customFormat="1" ht="20" customHeight="1" x14ac:dyDescent="0.2">
      <c r="A54" s="3"/>
      <c r="B54" s="6"/>
      <c r="C54" s="6"/>
      <c r="D54" s="6"/>
    </row>
    <row r="55" spans="1:4" s="2" customFormat="1" ht="20" customHeight="1" x14ac:dyDescent="0.2">
      <c r="A55" s="3"/>
      <c r="B55" s="6"/>
      <c r="C55" s="6"/>
      <c r="D55" s="6"/>
    </row>
    <row r="56" spans="1:4" s="2" customFormat="1" ht="20" customHeight="1" x14ac:dyDescent="0.2">
      <c r="A56" s="3"/>
      <c r="B56" s="6"/>
      <c r="C56" s="6"/>
      <c r="D56" s="6"/>
    </row>
    <row r="57" spans="1:4" s="2" customFormat="1" ht="20" customHeight="1" x14ac:dyDescent="0.2">
      <c r="A57" s="3"/>
      <c r="B57" s="6"/>
      <c r="C57" s="6"/>
      <c r="D57" s="6"/>
    </row>
    <row r="58" spans="1:4" s="2" customFormat="1" ht="20" customHeight="1" x14ac:dyDescent="0.2">
      <c r="A58" s="3"/>
      <c r="B58" s="6"/>
      <c r="C58" s="6"/>
      <c r="D58" s="6"/>
    </row>
    <row r="59" spans="1:4" s="2" customFormat="1" ht="20" customHeight="1" x14ac:dyDescent="0.2">
      <c r="A59" s="3"/>
      <c r="B59" s="6"/>
      <c r="C59" s="6"/>
      <c r="D59" s="6"/>
    </row>
    <row r="60" spans="1:4" s="2" customFormat="1" ht="20" customHeight="1" x14ac:dyDescent="0.2">
      <c r="A60" s="3"/>
      <c r="B60" s="6"/>
      <c r="C60" s="6"/>
      <c r="D60" s="6"/>
    </row>
    <row r="61" spans="1:4" s="2" customFormat="1" ht="20" customHeight="1" x14ac:dyDescent="0.2">
      <c r="A61" s="3"/>
      <c r="B61" s="6"/>
      <c r="C61" s="6"/>
      <c r="D61" s="6"/>
    </row>
    <row r="62" spans="1:4" s="2" customFormat="1" x14ac:dyDescent="0.2">
      <c r="A62" s="3"/>
      <c r="B62" s="6"/>
      <c r="C62" s="6"/>
      <c r="D62" s="6"/>
    </row>
    <row r="63" spans="1:4" s="2" customFormat="1" x14ac:dyDescent="0.2">
      <c r="A63" s="3"/>
      <c r="B63" s="6"/>
      <c r="C63" s="6"/>
      <c r="D63" s="6"/>
    </row>
    <row r="64" spans="1:4" s="2" customFormat="1" x14ac:dyDescent="0.2">
      <c r="A64" s="3"/>
      <c r="B64" s="6"/>
      <c r="C64" s="6"/>
      <c r="D64" s="6"/>
    </row>
    <row r="65" spans="1:4" s="2" customFormat="1" x14ac:dyDescent="0.2">
      <c r="A65" s="3"/>
      <c r="B65" s="6"/>
      <c r="C65" s="6"/>
      <c r="D65" s="6"/>
    </row>
    <row r="66" spans="1:4" s="2" customFormat="1" x14ac:dyDescent="0.2">
      <c r="A66" s="3"/>
      <c r="B66" s="6"/>
      <c r="C66" s="6"/>
      <c r="D66" s="6"/>
    </row>
    <row r="67" spans="1:4" s="2" customFormat="1" x14ac:dyDescent="0.2">
      <c r="A67" s="3"/>
      <c r="B67" s="6"/>
      <c r="C67" s="6"/>
      <c r="D67" s="6"/>
    </row>
    <row r="68" spans="1:4" s="2" customFormat="1" x14ac:dyDescent="0.2">
      <c r="A68" s="3"/>
      <c r="B68" s="6"/>
      <c r="C68" s="6"/>
      <c r="D68" s="6"/>
    </row>
    <row r="69" spans="1:4" s="2" customFormat="1" x14ac:dyDescent="0.2">
      <c r="A69" s="3"/>
      <c r="B69" s="6"/>
      <c r="C69" s="6"/>
      <c r="D69" s="6"/>
    </row>
    <row r="70" spans="1:4" s="2" customFormat="1" x14ac:dyDescent="0.2">
      <c r="A70" s="3"/>
      <c r="B70" s="6"/>
      <c r="C70" s="6"/>
      <c r="D70" s="6"/>
    </row>
    <row r="71" spans="1:4" s="2" customFormat="1" x14ac:dyDescent="0.2">
      <c r="A71" s="3"/>
      <c r="B71" s="6"/>
      <c r="C71" s="6"/>
      <c r="D71" s="6"/>
    </row>
    <row r="72" spans="1:4" s="2" customFormat="1" x14ac:dyDescent="0.2">
      <c r="A72" s="3"/>
      <c r="B72" s="6"/>
      <c r="C72" s="6"/>
      <c r="D72" s="6"/>
    </row>
    <row r="73" spans="1:4" s="2" customFormat="1" x14ac:dyDescent="0.2">
      <c r="A73" s="3"/>
      <c r="B73" s="6"/>
      <c r="C73" s="6"/>
      <c r="D73" s="6"/>
    </row>
    <row r="74" spans="1:4" s="2" customFormat="1" x14ac:dyDescent="0.2">
      <c r="A74" s="3"/>
      <c r="B74" s="6"/>
      <c r="C74" s="6"/>
      <c r="D74" s="6"/>
    </row>
    <row r="75" spans="1:4" s="2" customFormat="1" x14ac:dyDescent="0.2">
      <c r="A75" s="3"/>
      <c r="B75" s="6"/>
      <c r="C75" s="6"/>
      <c r="D75" s="6"/>
    </row>
    <row r="76" spans="1:4" s="2" customFormat="1" x14ac:dyDescent="0.2">
      <c r="A76" s="3"/>
      <c r="B76" s="6"/>
      <c r="C76" s="6"/>
      <c r="D76" s="6"/>
    </row>
    <row r="77" spans="1:4" s="2" customFormat="1" x14ac:dyDescent="0.2">
      <c r="A77" s="3"/>
      <c r="B77" s="6"/>
      <c r="C77" s="6"/>
      <c r="D77" s="6"/>
    </row>
  </sheetData>
  <mergeCells count="4">
    <mergeCell ref="A1:D1"/>
    <mergeCell ref="A2:D2"/>
    <mergeCell ref="A3:D3"/>
    <mergeCell ref="A4:D4"/>
  </mergeCells>
  <printOptions horizontalCentered="1"/>
  <pageMargins left="0.7" right="0.7" top="0.75" bottom="0.75" header="0.3" footer="0.3"/>
  <pageSetup paperSize="9" scale="88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59DE2-DEE0-0B43-860F-1500A972F568}">
  <sheetPr>
    <pageSetUpPr fitToPage="1"/>
  </sheetPr>
  <dimension ref="A1:D77"/>
  <sheetViews>
    <sheetView showGridLines="0" zoomScale="150" workbookViewId="0">
      <selection activeCell="B6" sqref="B6"/>
    </sheetView>
  </sheetViews>
  <sheetFormatPr baseColWidth="10" defaultRowHeight="16" x14ac:dyDescent="0.2"/>
  <cols>
    <col min="1" max="1" width="50.33203125" style="1" customWidth="1"/>
    <col min="2" max="4" width="12.83203125" style="8" customWidth="1"/>
  </cols>
  <sheetData>
    <row r="1" spans="1:4" s="2" customFormat="1" ht="20" customHeight="1" x14ac:dyDescent="0.2">
      <c r="A1" s="15" t="s">
        <v>0</v>
      </c>
      <c r="B1" s="15"/>
      <c r="C1" s="15"/>
      <c r="D1" s="15"/>
    </row>
    <row r="2" spans="1:4" s="2" customFormat="1" ht="20" customHeight="1" x14ac:dyDescent="0.2">
      <c r="A2" s="15" t="s">
        <v>57</v>
      </c>
      <c r="B2" s="15"/>
      <c r="C2" s="15"/>
      <c r="D2" s="15"/>
    </row>
    <row r="3" spans="1:4" s="2" customFormat="1" ht="20" customHeight="1" x14ac:dyDescent="0.2">
      <c r="A3" s="15" t="s">
        <v>58</v>
      </c>
      <c r="B3" s="15"/>
      <c r="C3" s="15"/>
      <c r="D3" s="15"/>
    </row>
    <row r="4" spans="1:4" s="2" customFormat="1" ht="20" customHeight="1" x14ac:dyDescent="0.2">
      <c r="A4" s="3"/>
      <c r="B4" s="6"/>
      <c r="C4" s="6"/>
      <c r="D4" s="6"/>
    </row>
    <row r="5" spans="1:4" s="2" customFormat="1" ht="20" customHeight="1" x14ac:dyDescent="0.2">
      <c r="A5" s="3"/>
      <c r="B5" s="11" t="s">
        <v>2</v>
      </c>
      <c r="C5" s="11" t="s">
        <v>2</v>
      </c>
      <c r="D5" s="11" t="s">
        <v>2</v>
      </c>
    </row>
    <row r="6" spans="1:4" s="2" customFormat="1" ht="35" customHeight="1" x14ac:dyDescent="0.2">
      <c r="A6" s="3"/>
      <c r="B6" s="10" t="s">
        <v>27</v>
      </c>
      <c r="C6" s="10" t="s">
        <v>28</v>
      </c>
      <c r="D6" s="10" t="s">
        <v>29</v>
      </c>
    </row>
    <row r="7" spans="1:4" s="2" customFormat="1" ht="20" customHeight="1" x14ac:dyDescent="0.2">
      <c r="A7" s="4" t="s">
        <v>30</v>
      </c>
      <c r="B7" s="6"/>
      <c r="C7" s="6"/>
      <c r="D7" s="6"/>
    </row>
    <row r="8" spans="1:4" s="2" customFormat="1" ht="20" customHeight="1" x14ac:dyDescent="0.2">
      <c r="A8" s="3" t="s">
        <v>53</v>
      </c>
      <c r="B8" s="11" t="s">
        <v>31</v>
      </c>
      <c r="C8" s="6">
        <f>-(22400*10%*1/2+11200*10%*1/4)</f>
        <v>-1400</v>
      </c>
      <c r="D8" s="6">
        <v>33600</v>
      </c>
    </row>
    <row r="9" spans="1:4" s="2" customFormat="1" ht="20" customHeight="1" x14ac:dyDescent="0.2">
      <c r="A9" s="3" t="s">
        <v>32</v>
      </c>
      <c r="B9" s="13" t="s">
        <v>31</v>
      </c>
      <c r="C9" s="7">
        <f>-7600 * 10% * 0.5</f>
        <v>-380</v>
      </c>
      <c r="D9" s="7">
        <v>7600</v>
      </c>
    </row>
    <row r="10" spans="1:4" s="2" customFormat="1" ht="20" customHeight="1" thickBot="1" x14ac:dyDescent="0.25">
      <c r="A10" s="3"/>
      <c r="B10" s="14" t="s">
        <v>31</v>
      </c>
      <c r="C10" s="9">
        <f>SUM(C8:C9)</f>
        <v>-1780</v>
      </c>
      <c r="D10" s="6">
        <f>SUM(D8:D9)</f>
        <v>41200</v>
      </c>
    </row>
    <row r="11" spans="1:4" s="2" customFormat="1" ht="20" customHeight="1" thickTop="1" x14ac:dyDescent="0.2">
      <c r="A11" s="4" t="s">
        <v>38</v>
      </c>
      <c r="B11" s="12"/>
      <c r="C11" s="12"/>
      <c r="D11" s="6"/>
    </row>
    <row r="12" spans="1:4" s="2" customFormat="1" ht="20" customHeight="1" x14ac:dyDescent="0.2">
      <c r="A12" s="3" t="s">
        <v>39</v>
      </c>
      <c r="B12" s="12"/>
      <c r="C12" s="12"/>
      <c r="D12" s="7">
        <v>6000</v>
      </c>
    </row>
    <row r="13" spans="1:4" s="2" customFormat="1" ht="20" customHeight="1" x14ac:dyDescent="0.2">
      <c r="A13" s="3"/>
      <c r="B13" s="12"/>
      <c r="C13" s="12"/>
      <c r="D13" s="6">
        <f>D10+D12</f>
        <v>47200</v>
      </c>
    </row>
    <row r="14" spans="1:4" s="2" customFormat="1" ht="20" customHeight="1" x14ac:dyDescent="0.2">
      <c r="A14" s="4" t="s">
        <v>33</v>
      </c>
      <c r="B14" s="6"/>
      <c r="C14" s="6"/>
      <c r="D14" s="6"/>
    </row>
    <row r="15" spans="1:4" s="2" customFormat="1" ht="20" customHeight="1" x14ac:dyDescent="0.2">
      <c r="A15" s="3" t="s">
        <v>34</v>
      </c>
      <c r="B15" s="6"/>
      <c r="C15" s="6">
        <v>11209</v>
      </c>
      <c r="D15" s="6"/>
    </row>
    <row r="16" spans="1:4" s="2" customFormat="1" ht="20" customHeight="1" x14ac:dyDescent="0.2">
      <c r="A16" s="3" t="s">
        <v>35</v>
      </c>
      <c r="B16" s="6">
        <v>4100</v>
      </c>
      <c r="D16" s="6"/>
    </row>
    <row r="17" spans="1:4" s="2" customFormat="1" ht="20" customHeight="1" x14ac:dyDescent="0.2">
      <c r="A17" s="3" t="s">
        <v>55</v>
      </c>
      <c r="B17" s="7">
        <v>-205</v>
      </c>
      <c r="C17" s="6">
        <f>B16+B17</f>
        <v>3895</v>
      </c>
      <c r="D17" s="6"/>
    </row>
    <row r="18" spans="1:4" s="2" customFormat="1" ht="20" customHeight="1" x14ac:dyDescent="0.2">
      <c r="A18" s="3" t="s">
        <v>52</v>
      </c>
      <c r="B18" s="12"/>
      <c r="C18" s="6">
        <v>400</v>
      </c>
      <c r="D18" s="6"/>
    </row>
    <row r="19" spans="1:4" s="2" customFormat="1" ht="20" customHeight="1" x14ac:dyDescent="0.2">
      <c r="A19" s="3" t="s">
        <v>43</v>
      </c>
      <c r="B19" s="12"/>
      <c r="C19" s="6">
        <v>75</v>
      </c>
      <c r="D19" s="6"/>
    </row>
    <row r="20" spans="1:4" s="2" customFormat="1" ht="20" customHeight="1" x14ac:dyDescent="0.2">
      <c r="A20" s="3" t="s">
        <v>37</v>
      </c>
      <c r="B20" s="6"/>
      <c r="C20" s="7">
        <v>3300</v>
      </c>
      <c r="D20" s="7">
        <f>SUM(C15:C20)</f>
        <v>18879</v>
      </c>
    </row>
    <row r="21" spans="1:4" s="2" customFormat="1" ht="20" customHeight="1" x14ac:dyDescent="0.2">
      <c r="A21" s="3" t="s">
        <v>40</v>
      </c>
      <c r="B21" s="6"/>
      <c r="C21" s="6"/>
      <c r="D21" s="6">
        <f>D13+D20</f>
        <v>66079</v>
      </c>
    </row>
    <row r="22" spans="1:4" s="2" customFormat="1" ht="20" customHeight="1" x14ac:dyDescent="0.2">
      <c r="A22" s="4" t="s">
        <v>41</v>
      </c>
      <c r="B22" s="6"/>
      <c r="C22" s="6"/>
      <c r="D22" s="6"/>
    </row>
    <row r="23" spans="1:4" s="2" customFormat="1" ht="20" customHeight="1" x14ac:dyDescent="0.2">
      <c r="A23" s="3" t="s">
        <v>42</v>
      </c>
      <c r="B23" s="6"/>
      <c r="C23" s="6">
        <v>5000</v>
      </c>
      <c r="D23" s="6"/>
    </row>
    <row r="24" spans="1:4" s="2" customFormat="1" ht="20" customHeight="1" x14ac:dyDescent="0.2">
      <c r="A24" s="3" t="s">
        <v>44</v>
      </c>
      <c r="B24" s="6"/>
      <c r="C24" s="6">
        <v>11000</v>
      </c>
      <c r="D24" s="6"/>
    </row>
    <row r="25" spans="1:4" s="2" customFormat="1" ht="20" customHeight="1" x14ac:dyDescent="0.2">
      <c r="A25" s="3" t="s">
        <v>56</v>
      </c>
      <c r="B25" s="6"/>
      <c r="C25" s="6">
        <v>275</v>
      </c>
      <c r="D25" s="6"/>
    </row>
    <row r="26" spans="1:4" s="2" customFormat="1" ht="20" customHeight="1" x14ac:dyDescent="0.2">
      <c r="A26" s="3" t="s">
        <v>45</v>
      </c>
      <c r="B26" s="6"/>
      <c r="C26" s="6">
        <v>1000</v>
      </c>
      <c r="D26" s="6"/>
    </row>
    <row r="27" spans="1:4" s="2" customFormat="1" ht="20" customHeight="1" x14ac:dyDescent="0.2">
      <c r="A27" s="3" t="s">
        <v>46</v>
      </c>
      <c r="B27" s="6"/>
      <c r="C27" s="6"/>
      <c r="D27" s="7">
        <f>-SUM(C23:C26)</f>
        <v>-17275</v>
      </c>
    </row>
    <row r="28" spans="1:4" s="2" customFormat="1" ht="20" customHeight="1" thickBot="1" x14ac:dyDescent="0.25">
      <c r="A28" s="5" t="s">
        <v>47</v>
      </c>
      <c r="B28" s="6"/>
      <c r="C28" s="6"/>
      <c r="D28" s="9">
        <f>D21+D27</f>
        <v>48804</v>
      </c>
    </row>
    <row r="29" spans="1:4" s="2" customFormat="1" ht="20" customHeight="1" thickTop="1" x14ac:dyDescent="0.2">
      <c r="A29" s="4" t="s">
        <v>48</v>
      </c>
      <c r="B29" s="6"/>
      <c r="C29" s="6"/>
      <c r="D29" s="6"/>
    </row>
    <row r="30" spans="1:4" s="2" customFormat="1" ht="20" customHeight="1" x14ac:dyDescent="0.2">
      <c r="A30" s="3" t="s">
        <v>49</v>
      </c>
      <c r="B30" s="6"/>
      <c r="C30" s="6"/>
      <c r="D30" s="6">
        <v>45000</v>
      </c>
    </row>
    <row r="31" spans="1:4" s="2" customFormat="1" ht="20" customHeight="1" x14ac:dyDescent="0.2">
      <c r="A31" s="3" t="s">
        <v>50</v>
      </c>
      <c r="B31" s="6"/>
      <c r="C31" s="6"/>
      <c r="D31" s="7">
        <v>3804</v>
      </c>
    </row>
    <row r="32" spans="1:4" s="2" customFormat="1" ht="20" customHeight="1" thickBot="1" x14ac:dyDescent="0.25">
      <c r="A32" s="5" t="s">
        <v>51</v>
      </c>
      <c r="B32" s="6"/>
      <c r="C32" s="6"/>
      <c r="D32" s="9">
        <f>D30+D31</f>
        <v>48804</v>
      </c>
    </row>
    <row r="33" spans="1:4" s="2" customFormat="1" ht="20" customHeight="1" thickTop="1" x14ac:dyDescent="0.2">
      <c r="B33" s="6"/>
      <c r="C33" s="6"/>
      <c r="D33" s="6"/>
    </row>
    <row r="34" spans="1:4" s="2" customFormat="1" ht="20" customHeight="1" x14ac:dyDescent="0.2">
      <c r="A34" s="3"/>
      <c r="B34" s="6"/>
      <c r="C34" s="6"/>
      <c r="D34" s="6"/>
    </row>
    <row r="35" spans="1:4" s="2" customFormat="1" ht="20" customHeight="1" x14ac:dyDescent="0.2">
      <c r="A35" s="3"/>
      <c r="B35" s="6"/>
      <c r="C35" s="6"/>
      <c r="D35" s="6"/>
    </row>
    <row r="36" spans="1:4" s="2" customFormat="1" ht="20" customHeight="1" x14ac:dyDescent="0.2">
      <c r="A36" s="3"/>
      <c r="B36" s="6"/>
      <c r="C36" s="6"/>
      <c r="D36" s="6"/>
    </row>
    <row r="37" spans="1:4" s="2" customFormat="1" ht="20" customHeight="1" x14ac:dyDescent="0.2">
      <c r="A37" s="3"/>
      <c r="B37" s="6"/>
      <c r="C37" s="6"/>
      <c r="D37" s="6"/>
    </row>
    <row r="38" spans="1:4" s="2" customFormat="1" ht="20" customHeight="1" x14ac:dyDescent="0.2">
      <c r="A38" s="3"/>
      <c r="B38" s="6"/>
      <c r="C38" s="6"/>
      <c r="D38" s="6"/>
    </row>
    <row r="39" spans="1:4" s="2" customFormat="1" ht="20" customHeight="1" x14ac:dyDescent="0.2">
      <c r="A39" s="3"/>
      <c r="B39" s="6"/>
      <c r="C39" s="6"/>
      <c r="D39" s="6"/>
    </row>
    <row r="40" spans="1:4" s="2" customFormat="1" ht="20" customHeight="1" x14ac:dyDescent="0.2">
      <c r="A40" s="3"/>
      <c r="B40" s="6"/>
      <c r="C40" s="6"/>
      <c r="D40" s="6"/>
    </row>
    <row r="41" spans="1:4" s="2" customFormat="1" ht="20" customHeight="1" x14ac:dyDescent="0.2">
      <c r="A41" s="3"/>
      <c r="B41" s="6"/>
      <c r="C41" s="6"/>
      <c r="D41" s="6"/>
    </row>
    <row r="42" spans="1:4" s="2" customFormat="1" ht="20" customHeight="1" x14ac:dyDescent="0.2">
      <c r="A42" s="3"/>
      <c r="B42" s="6"/>
      <c r="C42" s="6"/>
      <c r="D42" s="6"/>
    </row>
    <row r="43" spans="1:4" s="2" customFormat="1" ht="20" customHeight="1" x14ac:dyDescent="0.2">
      <c r="A43" s="3"/>
      <c r="B43" s="6"/>
      <c r="C43" s="6"/>
      <c r="D43" s="6"/>
    </row>
    <row r="44" spans="1:4" s="2" customFormat="1" ht="20" customHeight="1" x14ac:dyDescent="0.2">
      <c r="A44" s="3"/>
      <c r="B44" s="6"/>
      <c r="C44" s="6"/>
      <c r="D44" s="6"/>
    </row>
    <row r="45" spans="1:4" s="2" customFormat="1" ht="20" customHeight="1" x14ac:dyDescent="0.2">
      <c r="A45" s="3"/>
      <c r="B45" s="6"/>
      <c r="C45" s="6"/>
      <c r="D45" s="6"/>
    </row>
    <row r="46" spans="1:4" s="2" customFormat="1" ht="20" customHeight="1" x14ac:dyDescent="0.2">
      <c r="A46" s="3"/>
      <c r="B46" s="6"/>
      <c r="C46" s="6"/>
      <c r="D46" s="6"/>
    </row>
    <row r="47" spans="1:4" s="2" customFormat="1" ht="20" customHeight="1" x14ac:dyDescent="0.2">
      <c r="A47" s="3"/>
      <c r="B47" s="6"/>
      <c r="C47" s="6"/>
      <c r="D47" s="6"/>
    </row>
    <row r="48" spans="1:4" s="2" customFormat="1" ht="20" customHeight="1" x14ac:dyDescent="0.2">
      <c r="A48" s="3"/>
      <c r="B48" s="6"/>
      <c r="C48" s="6"/>
      <c r="D48" s="6"/>
    </row>
    <row r="49" spans="1:4" s="2" customFormat="1" ht="20" customHeight="1" x14ac:dyDescent="0.2">
      <c r="A49" s="3"/>
      <c r="B49" s="6"/>
      <c r="C49" s="6"/>
      <c r="D49" s="6"/>
    </row>
    <row r="50" spans="1:4" s="2" customFormat="1" ht="20" customHeight="1" x14ac:dyDescent="0.2">
      <c r="A50" s="3"/>
      <c r="B50" s="6"/>
      <c r="C50" s="6"/>
      <c r="D50" s="6"/>
    </row>
    <row r="51" spans="1:4" s="2" customFormat="1" ht="20" customHeight="1" x14ac:dyDescent="0.2">
      <c r="A51" s="3"/>
      <c r="B51" s="6"/>
      <c r="C51" s="6"/>
      <c r="D51" s="6"/>
    </row>
    <row r="52" spans="1:4" s="2" customFormat="1" ht="20" customHeight="1" x14ac:dyDescent="0.2">
      <c r="A52" s="3"/>
      <c r="B52" s="6"/>
      <c r="C52" s="6"/>
      <c r="D52" s="6"/>
    </row>
    <row r="53" spans="1:4" s="2" customFormat="1" ht="20" customHeight="1" x14ac:dyDescent="0.2">
      <c r="A53" s="3"/>
      <c r="B53" s="6"/>
      <c r="C53" s="6"/>
      <c r="D53" s="6"/>
    </row>
    <row r="54" spans="1:4" s="2" customFormat="1" ht="20" customHeight="1" x14ac:dyDescent="0.2">
      <c r="A54" s="3"/>
      <c r="B54" s="6"/>
      <c r="C54" s="6"/>
      <c r="D54" s="6"/>
    </row>
    <row r="55" spans="1:4" s="2" customFormat="1" ht="20" customHeight="1" x14ac:dyDescent="0.2">
      <c r="A55" s="3"/>
      <c r="B55" s="6"/>
      <c r="C55" s="6"/>
      <c r="D55" s="6"/>
    </row>
    <row r="56" spans="1:4" s="2" customFormat="1" ht="20" customHeight="1" x14ac:dyDescent="0.2">
      <c r="A56" s="3"/>
      <c r="B56" s="6"/>
      <c r="C56" s="6"/>
      <c r="D56" s="6"/>
    </row>
    <row r="57" spans="1:4" s="2" customFormat="1" ht="20" customHeight="1" x14ac:dyDescent="0.2">
      <c r="A57" s="3"/>
      <c r="B57" s="6"/>
      <c r="C57" s="6"/>
      <c r="D57" s="6"/>
    </row>
    <row r="58" spans="1:4" s="2" customFormat="1" ht="20" customHeight="1" x14ac:dyDescent="0.2">
      <c r="A58" s="3"/>
      <c r="B58" s="6"/>
      <c r="C58" s="6"/>
      <c r="D58" s="6"/>
    </row>
    <row r="59" spans="1:4" s="2" customFormat="1" ht="20" customHeight="1" x14ac:dyDescent="0.2">
      <c r="A59" s="3"/>
      <c r="B59" s="6"/>
      <c r="C59" s="6"/>
      <c r="D59" s="6"/>
    </row>
    <row r="60" spans="1:4" s="2" customFormat="1" ht="20" customHeight="1" x14ac:dyDescent="0.2">
      <c r="A60" s="3"/>
      <c r="B60" s="6"/>
      <c r="C60" s="6"/>
      <c r="D60" s="6"/>
    </row>
    <row r="61" spans="1:4" s="2" customFormat="1" ht="20" customHeight="1" x14ac:dyDescent="0.2">
      <c r="A61" s="3"/>
      <c r="B61" s="6"/>
      <c r="C61" s="6"/>
      <c r="D61" s="6"/>
    </row>
    <row r="62" spans="1:4" s="2" customFormat="1" x14ac:dyDescent="0.2">
      <c r="A62" s="3"/>
      <c r="B62" s="6"/>
      <c r="C62" s="6"/>
      <c r="D62" s="6"/>
    </row>
    <row r="63" spans="1:4" s="2" customFormat="1" x14ac:dyDescent="0.2">
      <c r="A63" s="3"/>
      <c r="B63" s="6"/>
      <c r="C63" s="6"/>
      <c r="D63" s="6"/>
    </row>
    <row r="64" spans="1:4" s="2" customFormat="1" x14ac:dyDescent="0.2">
      <c r="A64" s="3"/>
      <c r="B64" s="6"/>
      <c r="C64" s="6"/>
      <c r="D64" s="6"/>
    </row>
    <row r="65" spans="1:4" s="2" customFormat="1" x14ac:dyDescent="0.2">
      <c r="A65" s="3"/>
      <c r="B65" s="6"/>
      <c r="C65" s="6"/>
      <c r="D65" s="6"/>
    </row>
    <row r="66" spans="1:4" s="2" customFormat="1" x14ac:dyDescent="0.2">
      <c r="A66" s="3"/>
      <c r="B66" s="6"/>
      <c r="C66" s="6"/>
      <c r="D66" s="6"/>
    </row>
    <row r="67" spans="1:4" s="2" customFormat="1" x14ac:dyDescent="0.2">
      <c r="A67" s="3"/>
      <c r="B67" s="6"/>
      <c r="C67" s="6"/>
      <c r="D67" s="6"/>
    </row>
    <row r="68" spans="1:4" s="2" customFormat="1" x14ac:dyDescent="0.2">
      <c r="A68" s="3"/>
      <c r="B68" s="6"/>
      <c r="C68" s="6"/>
      <c r="D68" s="6"/>
    </row>
    <row r="69" spans="1:4" s="2" customFormat="1" x14ac:dyDescent="0.2">
      <c r="A69" s="3"/>
      <c r="B69" s="6"/>
      <c r="C69" s="6"/>
      <c r="D69" s="6"/>
    </row>
    <row r="70" spans="1:4" s="2" customFormat="1" x14ac:dyDescent="0.2">
      <c r="A70" s="3"/>
      <c r="B70" s="6"/>
      <c r="C70" s="6"/>
      <c r="D70" s="6"/>
    </row>
    <row r="71" spans="1:4" s="2" customFormat="1" x14ac:dyDescent="0.2">
      <c r="A71" s="3"/>
      <c r="B71" s="6"/>
      <c r="C71" s="6"/>
      <c r="D71" s="6"/>
    </row>
    <row r="72" spans="1:4" s="2" customFormat="1" x14ac:dyDescent="0.2">
      <c r="A72" s="3"/>
      <c r="B72" s="6"/>
      <c r="C72" s="6"/>
      <c r="D72" s="6"/>
    </row>
    <row r="73" spans="1:4" s="2" customFormat="1" x14ac:dyDescent="0.2">
      <c r="A73" s="3"/>
      <c r="B73" s="6"/>
      <c r="C73" s="6"/>
      <c r="D73" s="6"/>
    </row>
    <row r="74" spans="1:4" s="2" customFormat="1" x14ac:dyDescent="0.2">
      <c r="A74" s="3"/>
      <c r="B74" s="6"/>
      <c r="C74" s="6"/>
      <c r="D74" s="6"/>
    </row>
    <row r="75" spans="1:4" s="2" customFormat="1" x14ac:dyDescent="0.2">
      <c r="A75" s="3"/>
      <c r="B75" s="6"/>
      <c r="C75" s="6"/>
      <c r="D75" s="6"/>
    </row>
    <row r="76" spans="1:4" s="2" customFormat="1" x14ac:dyDescent="0.2">
      <c r="A76" s="3"/>
      <c r="B76" s="6"/>
      <c r="C76" s="6"/>
      <c r="D76" s="6"/>
    </row>
    <row r="77" spans="1:4" s="2" customFormat="1" x14ac:dyDescent="0.2">
      <c r="A77" s="3"/>
      <c r="B77" s="6"/>
      <c r="C77" s="6"/>
      <c r="D77" s="6"/>
    </row>
  </sheetData>
  <mergeCells count="3">
    <mergeCell ref="A3:D3"/>
    <mergeCell ref="A1:D1"/>
    <mergeCell ref="A2:D2"/>
  </mergeCells>
  <pageMargins left="0.7" right="0.7" top="0.75" bottom="0.75" header="0.3" footer="0.3"/>
  <pageSetup paperSize="9" scale="92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 Statement</vt:lpstr>
      <vt:lpstr>Statement of Financial 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cp:lastPrinted>2022-10-20T15:19:46Z</cp:lastPrinted>
  <dcterms:created xsi:type="dcterms:W3CDTF">2022-10-20T14:19:28Z</dcterms:created>
  <dcterms:modified xsi:type="dcterms:W3CDTF">2022-10-20T21:01:55Z</dcterms:modified>
</cp:coreProperties>
</file>