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E7791DFF-2C36-A141-9F40-51411591174F}" xr6:coauthVersionLast="47" xr6:coauthVersionMax="47" xr10:uidLastSave="{00000000-0000-0000-0000-000000000000}"/>
  <bookViews>
    <workbookView xWindow="0" yWindow="0" windowWidth="28800" windowHeight="18000" activeTab="1" xr2:uid="{72D724BB-E249-8441-9C28-A417AE76225F}"/>
  </bookViews>
  <sheets>
    <sheet name="Partners' Current" sheetId="1" r:id="rId1"/>
    <sheet name="Income Statemnet" sheetId="2" r:id="rId2"/>
    <sheet name="SO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D28" i="3"/>
  <c r="D32" i="3" s="1"/>
  <c r="C20" i="3"/>
  <c r="D23" i="3" s="1"/>
  <c r="C14" i="3"/>
  <c r="D16" i="3" s="1"/>
  <c r="C10" i="3"/>
  <c r="B10" i="3"/>
  <c r="D9" i="3"/>
  <c r="D10" i="3" s="1"/>
  <c r="H13" i="1"/>
  <c r="G13" i="1"/>
  <c r="C13" i="1"/>
  <c r="D10" i="1"/>
  <c r="D13" i="1" s="1"/>
  <c r="C10" i="1"/>
  <c r="C20" i="2"/>
  <c r="D26" i="2" s="1"/>
  <c r="D27" i="2" s="1"/>
  <c r="C29" i="2" s="1"/>
  <c r="D12" i="2"/>
  <c r="D13" i="2" s="1"/>
  <c r="D16" i="2" s="1"/>
  <c r="C30" i="2" l="1"/>
  <c r="D30" i="2" s="1"/>
  <c r="D17" i="3"/>
  <c r="D24" i="3" s="1"/>
</calcChain>
</file>

<file path=xl/sharedStrings.xml><?xml version="1.0" encoding="utf-8"?>
<sst xmlns="http://schemas.openxmlformats.org/spreadsheetml/2006/main" count="95" uniqueCount="66">
  <si>
    <t>In the books of partnership</t>
  </si>
  <si>
    <t>Ben</t>
  </si>
  <si>
    <t>Ling</t>
  </si>
  <si>
    <t>RM</t>
  </si>
  <si>
    <t>General Ledger</t>
  </si>
  <si>
    <t>Partners' Current</t>
  </si>
  <si>
    <t>Year 5</t>
  </si>
  <si>
    <t>Balance b/d</t>
  </si>
  <si>
    <t>Drawings</t>
  </si>
  <si>
    <t>Profit and Loss Appropriation</t>
  </si>
  <si>
    <t>- Interest on Drawings</t>
  </si>
  <si>
    <t>- Interest on Capital</t>
  </si>
  <si>
    <t>-</t>
  </si>
  <si>
    <t>- Partners' Salaries</t>
  </si>
  <si>
    <t>- Balance of Profit Shared</t>
  </si>
  <si>
    <t>Ben and Ling</t>
  </si>
  <si>
    <t>Income Statement (Extract)</t>
  </si>
  <si>
    <t>For The Year Ended 31 December 2015</t>
  </si>
  <si>
    <t>Gross Profit</t>
  </si>
  <si>
    <t>Less: Expenses</t>
  </si>
  <si>
    <t xml:space="preserve">         Insurance Expenses</t>
  </si>
  <si>
    <t xml:space="preserve">         Administration Expenses</t>
  </si>
  <si>
    <t xml:space="preserve">         Interest on Mortgage Loan</t>
  </si>
  <si>
    <t xml:space="preserve">         Increase in Allowance for Doubtful Debts</t>
  </si>
  <si>
    <t xml:space="preserve">         Depreciation of Furniture and Fixtures</t>
  </si>
  <si>
    <t>Net Profit</t>
  </si>
  <si>
    <t>Interest on Drawings</t>
  </si>
  <si>
    <t>- Ling</t>
  </si>
  <si>
    <t>Less: Appropriations</t>
  </si>
  <si>
    <t xml:space="preserve">         Interest on Capital</t>
  </si>
  <si>
    <t xml:space="preserve">         - Ben</t>
  </si>
  <si>
    <t xml:space="preserve">         - Ling</t>
  </si>
  <si>
    <t xml:space="preserve">         Interest on Loan from Partners</t>
  </si>
  <si>
    <t xml:space="preserve">         Partners' Salaries</t>
  </si>
  <si>
    <t>Balance of Profit Shared</t>
  </si>
  <si>
    <t>- Ben</t>
  </si>
  <si>
    <t>Profit and Loss</t>
  </si>
  <si>
    <t>- Interest on Loan</t>
  </si>
  <si>
    <t>Balance c/d</t>
  </si>
  <si>
    <t>Year 6</t>
  </si>
  <si>
    <t>Statement of Financial Position</t>
  </si>
  <si>
    <t>Non-current Assets</t>
  </si>
  <si>
    <t>Buildings</t>
  </si>
  <si>
    <t>Furniture and Fittings</t>
  </si>
  <si>
    <t>Cost</t>
  </si>
  <si>
    <t>Accumulated Depreciation</t>
  </si>
  <si>
    <t>Carrying Amount</t>
  </si>
  <si>
    <t>Current Assets</t>
  </si>
  <si>
    <t>Inventory</t>
  </si>
  <si>
    <t>Accounts Receivable</t>
  </si>
  <si>
    <t>Less: Allowance for Doubtful Debts</t>
  </si>
  <si>
    <t>Bank</t>
  </si>
  <si>
    <t>Prepaid Insurance</t>
  </si>
  <si>
    <t>Total Assets</t>
  </si>
  <si>
    <t>Non-current Liabilities</t>
  </si>
  <si>
    <t>Mortgage on Buildings</t>
  </si>
  <si>
    <t>Current Liabilities</t>
  </si>
  <si>
    <t>Accounts Payables</t>
  </si>
  <si>
    <t>Loan from Ben</t>
  </si>
  <si>
    <t>Total Liabilities</t>
  </si>
  <si>
    <t>Net Assets</t>
  </si>
  <si>
    <t>Owner's Equity</t>
  </si>
  <si>
    <t>Capital</t>
  </si>
  <si>
    <t>Current</t>
  </si>
  <si>
    <t>Total Equity</t>
  </si>
  <si>
    <t>As At 31 December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</si>
</sst>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/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/>
      <top style="thin">
        <color indexed="64"/>
      </top>
      <bottom style="thin">
        <color indexed="64"/>
      </bottom>
      <diagonal/>
    </border>
    <border>
      <left style="slantDashDot">
        <color indexed="64"/>
      </left>
      <right/>
      <top/>
      <bottom/>
      <diagonal/>
    </border>
    <border>
      <left style="slantDashDot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slantDashDot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" fontId="1" fillId="0" borderId="18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17" fontId="1" fillId="0" borderId="21" xfId="0" applyNumberFormat="1" applyFont="1" applyBorder="1" applyAlignment="1">
      <alignment vertical="center"/>
    </xf>
    <xf numFmtId="41" fontId="1" fillId="0" borderId="11" xfId="0" applyNumberFormat="1" applyFont="1" applyBorder="1" applyAlignment="1">
      <alignment horizontal="right" vertical="center"/>
    </xf>
    <xf numFmtId="41" fontId="1" fillId="0" borderId="15" xfId="0" applyNumberFormat="1" applyFont="1" applyBorder="1" applyAlignment="1">
      <alignment horizontal="right" vertical="center"/>
    </xf>
    <xf numFmtId="0" fontId="1" fillId="0" borderId="0" xfId="0" quotePrefix="1" applyFont="1" applyAlignment="1">
      <alignment vertical="center"/>
    </xf>
    <xf numFmtId="41" fontId="1" fillId="0" borderId="3" xfId="0" applyNumberFormat="1" applyFont="1" applyBorder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11" xfId="0" applyNumberFormat="1" applyFont="1" applyBorder="1" applyAlignment="1">
      <alignment vertical="center"/>
    </xf>
    <xf numFmtId="41" fontId="1" fillId="0" borderId="15" xfId="0" applyNumberFormat="1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41" fontId="1" fillId="0" borderId="12" xfId="0" applyNumberFormat="1" applyFont="1" applyBorder="1" applyAlignment="1">
      <alignment vertical="center"/>
    </xf>
    <xf numFmtId="41" fontId="1" fillId="0" borderId="16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1" fontId="1" fillId="0" borderId="23" xfId="0" applyNumberFormat="1" applyFont="1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26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0" borderId="28" xfId="0" applyNumberFormat="1" applyFont="1" applyBorder="1" applyAlignment="1">
      <alignment vertical="center"/>
    </xf>
    <xf numFmtId="41" fontId="1" fillId="0" borderId="29" xfId="0" applyNumberFormat="1" applyFont="1" applyBorder="1" applyAlignment="1">
      <alignment vertical="center"/>
    </xf>
    <xf numFmtId="41" fontId="1" fillId="0" borderId="30" xfId="0" applyNumberFormat="1" applyFont="1" applyBorder="1" applyAlignment="1">
      <alignment vertical="center"/>
    </xf>
    <xf numFmtId="41" fontId="1" fillId="0" borderId="31" xfId="0" applyNumberFormat="1" applyFont="1" applyBorder="1" applyAlignment="1">
      <alignment vertical="center"/>
    </xf>
    <xf numFmtId="41" fontId="1" fillId="0" borderId="3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41" fontId="2" fillId="0" borderId="2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1" fontId="2" fillId="0" borderId="2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496E-58A5-9A4D-AFCF-8123B4634A2A}">
  <sheetPr>
    <pageSetUpPr fitToPage="1"/>
  </sheetPr>
  <dimension ref="A1:H16"/>
  <sheetViews>
    <sheetView showGridLines="0" zoomScale="171" workbookViewId="0">
      <selection activeCell="B6" sqref="B6"/>
    </sheetView>
  </sheetViews>
  <sheetFormatPr baseColWidth="10" defaultRowHeight="16" x14ac:dyDescent="0.2"/>
  <cols>
    <col min="1" max="1" width="6.83203125" style="1" customWidth="1"/>
    <col min="2" max="2" width="33.83203125" style="1" customWidth="1"/>
    <col min="3" max="4" width="10.83203125" style="1"/>
    <col min="5" max="5" width="6.83203125" style="1" customWidth="1"/>
    <col min="6" max="6" width="33.83203125" style="1" customWidth="1"/>
    <col min="7" max="16384" width="10.83203125" style="1"/>
  </cols>
  <sheetData>
    <row r="1" spans="1:8" s="3" customFormat="1" ht="20" customHeight="1" x14ac:dyDescent="0.2">
      <c r="A1" s="48" t="s">
        <v>0</v>
      </c>
      <c r="B1" s="48"/>
      <c r="C1" s="48"/>
      <c r="D1" s="48"/>
      <c r="E1" s="48"/>
      <c r="F1" s="48"/>
      <c r="G1" s="48"/>
      <c r="H1" s="48"/>
    </row>
    <row r="2" spans="1:8" s="3" customFormat="1" ht="20" customHeight="1" x14ac:dyDescent="0.2">
      <c r="A2" s="49" t="s">
        <v>4</v>
      </c>
      <c r="B2" s="49"/>
      <c r="C2" s="49"/>
      <c r="D2" s="49"/>
      <c r="E2" s="49"/>
      <c r="F2" s="49"/>
      <c r="G2" s="49"/>
      <c r="H2" s="49"/>
    </row>
    <row r="3" spans="1:8" s="3" customFormat="1" ht="20" customHeight="1" thickBot="1" x14ac:dyDescent="0.25">
      <c r="A3" s="50" t="s">
        <v>5</v>
      </c>
      <c r="B3" s="50"/>
      <c r="C3" s="50"/>
      <c r="D3" s="50"/>
      <c r="E3" s="50"/>
      <c r="F3" s="50"/>
      <c r="G3" s="50"/>
      <c r="H3" s="50"/>
    </row>
    <row r="4" spans="1:8" s="3" customFormat="1" ht="20" customHeight="1" x14ac:dyDescent="0.2">
      <c r="A4" s="5"/>
      <c r="B4" s="6"/>
      <c r="C4" s="7" t="s">
        <v>1</v>
      </c>
      <c r="D4" s="8" t="s">
        <v>2</v>
      </c>
      <c r="E4" s="9"/>
      <c r="F4" s="6"/>
      <c r="G4" s="10" t="s">
        <v>1</v>
      </c>
      <c r="H4" s="11" t="s">
        <v>2</v>
      </c>
    </row>
    <row r="5" spans="1:8" s="3" customFormat="1" ht="20" customHeight="1" x14ac:dyDescent="0.2">
      <c r="A5" s="12" t="s">
        <v>6</v>
      </c>
      <c r="C5" s="13" t="s">
        <v>3</v>
      </c>
      <c r="D5" s="14" t="s">
        <v>3</v>
      </c>
      <c r="E5" s="15" t="s">
        <v>6</v>
      </c>
      <c r="G5" s="16" t="s">
        <v>3</v>
      </c>
      <c r="H5" s="17" t="s">
        <v>3</v>
      </c>
    </row>
    <row r="6" spans="1:8" s="3" customFormat="1" ht="20" customHeight="1" x14ac:dyDescent="0.2">
      <c r="A6" s="18">
        <v>36892</v>
      </c>
      <c r="B6" s="3" t="s">
        <v>7</v>
      </c>
      <c r="C6" s="19">
        <v>1000</v>
      </c>
      <c r="D6" s="20" t="s">
        <v>12</v>
      </c>
      <c r="E6" s="21">
        <v>36892</v>
      </c>
      <c r="F6" s="3" t="s">
        <v>7</v>
      </c>
      <c r="G6" s="22" t="s">
        <v>12</v>
      </c>
      <c r="H6" s="23">
        <v>1500</v>
      </c>
    </row>
    <row r="7" spans="1:8" s="3" customFormat="1" ht="20" customHeight="1" x14ac:dyDescent="0.2">
      <c r="A7" s="18">
        <v>11658</v>
      </c>
      <c r="B7" s="3" t="s">
        <v>8</v>
      </c>
      <c r="C7" s="19" t="s">
        <v>12</v>
      </c>
      <c r="D7" s="20">
        <v>1200</v>
      </c>
      <c r="E7" s="21">
        <v>11658</v>
      </c>
      <c r="F7" s="3" t="s">
        <v>36</v>
      </c>
      <c r="G7" s="22"/>
      <c r="H7" s="23"/>
    </row>
    <row r="8" spans="1:8" s="3" customFormat="1" ht="20" customHeight="1" x14ac:dyDescent="0.2">
      <c r="A8" s="12">
        <v>31</v>
      </c>
      <c r="B8" s="3" t="s">
        <v>9</v>
      </c>
      <c r="C8" s="19"/>
      <c r="D8" s="20"/>
      <c r="E8" s="15"/>
      <c r="F8" s="24" t="s">
        <v>37</v>
      </c>
      <c r="G8" s="22">
        <v>420</v>
      </c>
      <c r="H8" s="23" t="s">
        <v>12</v>
      </c>
    </row>
    <row r="9" spans="1:8" s="3" customFormat="1" ht="20" customHeight="1" x14ac:dyDescent="0.2">
      <c r="A9" s="12"/>
      <c r="B9" s="24" t="s">
        <v>10</v>
      </c>
      <c r="C9" s="19" t="s">
        <v>12</v>
      </c>
      <c r="D9" s="20">
        <v>30</v>
      </c>
      <c r="E9" s="21">
        <v>11658</v>
      </c>
      <c r="F9" s="3" t="s">
        <v>9</v>
      </c>
      <c r="G9" s="22"/>
      <c r="H9" s="23"/>
    </row>
    <row r="10" spans="1:8" s="3" customFormat="1" ht="20" customHeight="1" x14ac:dyDescent="0.2">
      <c r="A10" s="12">
        <v>31</v>
      </c>
      <c r="B10" s="3" t="s">
        <v>38</v>
      </c>
      <c r="C10" s="27">
        <f>SUM(G8:G12)-1000</f>
        <v>15000</v>
      </c>
      <c r="D10" s="28">
        <f>SUM(H6:H12)-SUM(D7:D9)</f>
        <v>8850</v>
      </c>
      <c r="E10" s="15"/>
      <c r="F10" s="24" t="s">
        <v>11</v>
      </c>
      <c r="G10" s="22">
        <v>3500</v>
      </c>
      <c r="H10" s="23">
        <v>2500</v>
      </c>
    </row>
    <row r="11" spans="1:8" s="3" customFormat="1" ht="20" customHeight="1" x14ac:dyDescent="0.2">
      <c r="A11" s="12"/>
      <c r="C11" s="25"/>
      <c r="D11" s="26"/>
      <c r="E11" s="15"/>
      <c r="F11" s="24" t="s">
        <v>13</v>
      </c>
      <c r="G11" s="27">
        <v>6000</v>
      </c>
      <c r="H11" s="23" t="s">
        <v>12</v>
      </c>
    </row>
    <row r="12" spans="1:8" s="3" customFormat="1" ht="20" customHeight="1" x14ac:dyDescent="0.2">
      <c r="A12" s="12"/>
      <c r="C12" s="41"/>
      <c r="D12" s="37"/>
      <c r="E12" s="15"/>
      <c r="F12" s="24" t="s">
        <v>14</v>
      </c>
      <c r="G12" s="39">
        <v>6080</v>
      </c>
      <c r="H12" s="40">
        <v>6080</v>
      </c>
    </row>
    <row r="13" spans="1:8" s="3" customFormat="1" ht="20" customHeight="1" thickBot="1" x14ac:dyDescent="0.25">
      <c r="A13" s="12"/>
      <c r="C13" s="42">
        <f>16000</f>
        <v>16000</v>
      </c>
      <c r="D13" s="43">
        <f>SUM(D7:D10)</f>
        <v>10080</v>
      </c>
      <c r="E13" s="15"/>
      <c r="G13" s="44">
        <f>SUM(G8:G12)</f>
        <v>16000</v>
      </c>
      <c r="H13" s="45">
        <f>SUM(H6:H12)</f>
        <v>10080</v>
      </c>
    </row>
    <row r="14" spans="1:8" s="3" customFormat="1" ht="20" customHeight="1" thickTop="1" x14ac:dyDescent="0.2">
      <c r="A14" s="12"/>
      <c r="C14" s="25"/>
      <c r="D14" s="26"/>
      <c r="E14" s="15" t="s">
        <v>39</v>
      </c>
      <c r="G14" s="27"/>
      <c r="H14" s="28"/>
    </row>
    <row r="15" spans="1:8" s="3" customFormat="1" ht="20" customHeight="1" x14ac:dyDescent="0.2">
      <c r="A15" s="12"/>
      <c r="C15" s="25"/>
      <c r="D15" s="26"/>
      <c r="E15" s="21">
        <v>36892</v>
      </c>
      <c r="F15" s="3" t="s">
        <v>7</v>
      </c>
      <c r="G15" s="27">
        <v>15000</v>
      </c>
      <c r="H15" s="28">
        <v>8850</v>
      </c>
    </row>
    <row r="16" spans="1:8" s="3" customFormat="1" ht="20" customHeight="1" thickBot="1" x14ac:dyDescent="0.25">
      <c r="A16" s="29"/>
      <c r="B16" s="30"/>
      <c r="C16" s="31"/>
      <c r="D16" s="32"/>
      <c r="E16" s="33"/>
      <c r="F16" s="30"/>
      <c r="G16" s="34"/>
      <c r="H16" s="35"/>
    </row>
  </sheetData>
  <mergeCells count="3">
    <mergeCell ref="A1:H1"/>
    <mergeCell ref="A2:H2"/>
    <mergeCell ref="A3:H3"/>
  </mergeCells>
  <printOptions horizontalCentered="1"/>
  <pageMargins left="0.7" right="0.7" top="0.75" bottom="0.75" header="0.3" footer="0.3"/>
  <pageSetup paperSize="9" scale="9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5FF1-19E8-F449-A437-E72106D5F261}">
  <sheetPr>
    <pageSetUpPr fitToPage="1"/>
  </sheetPr>
  <dimension ref="A1:D88"/>
  <sheetViews>
    <sheetView showGridLines="0" tabSelected="1" topLeftCell="A10" zoomScale="150" workbookViewId="0">
      <selection activeCell="E16" sqref="E16"/>
    </sheetView>
  </sheetViews>
  <sheetFormatPr baseColWidth="10" defaultRowHeight="16" x14ac:dyDescent="0.2"/>
  <cols>
    <col min="1" max="1" width="42.5" style="1" customWidth="1"/>
    <col min="2" max="16384" width="10.83203125" style="1"/>
  </cols>
  <sheetData>
    <row r="1" spans="1:4" s="3" customFormat="1" ht="20" customHeight="1" x14ac:dyDescent="0.2">
      <c r="A1" s="51" t="s">
        <v>15</v>
      </c>
      <c r="B1" s="51"/>
      <c r="C1" s="51"/>
      <c r="D1" s="51"/>
    </row>
    <row r="2" spans="1:4" s="3" customFormat="1" ht="20" customHeight="1" x14ac:dyDescent="0.2">
      <c r="A2" s="49" t="s">
        <v>16</v>
      </c>
      <c r="B2" s="49"/>
      <c r="C2" s="49"/>
      <c r="D2" s="49"/>
    </row>
    <row r="3" spans="1:4" s="3" customFormat="1" ht="20" customHeight="1" x14ac:dyDescent="0.2">
      <c r="A3" s="51" t="s">
        <v>17</v>
      </c>
      <c r="B3" s="51"/>
      <c r="C3" s="51"/>
      <c r="D3" s="51"/>
    </row>
    <row r="4" spans="1:4" s="3" customFormat="1" ht="20" customHeight="1" x14ac:dyDescent="0.2"/>
    <row r="5" spans="1:4" s="3" customFormat="1" ht="20" customHeight="1" x14ac:dyDescent="0.2">
      <c r="B5" s="4" t="s">
        <v>3</v>
      </c>
      <c r="C5" s="4" t="s">
        <v>3</v>
      </c>
      <c r="D5" s="4" t="s">
        <v>3</v>
      </c>
    </row>
    <row r="6" spans="1:4" s="3" customFormat="1" ht="20" customHeight="1" x14ac:dyDescent="0.2">
      <c r="A6" s="3" t="s">
        <v>18</v>
      </c>
      <c r="C6" s="26"/>
      <c r="D6" s="26">
        <v>40860</v>
      </c>
    </row>
    <row r="7" spans="1:4" s="3" customFormat="1" ht="20" customHeight="1" x14ac:dyDescent="0.2">
      <c r="A7" s="2" t="s">
        <v>19</v>
      </c>
      <c r="C7" s="26"/>
      <c r="D7" s="26"/>
    </row>
    <row r="8" spans="1:4" s="3" customFormat="1" ht="20" customHeight="1" x14ac:dyDescent="0.2">
      <c r="A8" s="3" t="s">
        <v>20</v>
      </c>
      <c r="C8" s="26">
        <v>1200</v>
      </c>
      <c r="D8" s="26"/>
    </row>
    <row r="9" spans="1:4" s="3" customFormat="1" ht="20" customHeight="1" x14ac:dyDescent="0.2">
      <c r="A9" s="3" t="s">
        <v>21</v>
      </c>
      <c r="C9" s="26">
        <v>12000</v>
      </c>
      <c r="D9" s="26"/>
    </row>
    <row r="10" spans="1:4" s="3" customFormat="1" ht="20" customHeight="1" x14ac:dyDescent="0.2">
      <c r="A10" s="3" t="s">
        <v>22</v>
      </c>
      <c r="C10" s="26">
        <v>310</v>
      </c>
      <c r="D10" s="26"/>
    </row>
    <row r="11" spans="1:4" s="3" customFormat="1" ht="20" customHeight="1" x14ac:dyDescent="0.2">
      <c r="A11" s="3" t="s">
        <v>23</v>
      </c>
      <c r="C11" s="26">
        <v>300</v>
      </c>
      <c r="D11" s="26"/>
    </row>
    <row r="12" spans="1:4" s="3" customFormat="1" ht="20" customHeight="1" x14ac:dyDescent="0.2">
      <c r="A12" s="3" t="s">
        <v>24</v>
      </c>
      <c r="C12" s="26">
        <v>2500</v>
      </c>
      <c r="D12" s="37">
        <f>-SUM(C8:C12)</f>
        <v>-16310</v>
      </c>
    </row>
    <row r="13" spans="1:4" s="3" customFormat="1" ht="20" customHeight="1" x14ac:dyDescent="0.2">
      <c r="A13" s="36" t="s">
        <v>25</v>
      </c>
      <c r="C13" s="26"/>
      <c r="D13" s="26">
        <f>D6+D12</f>
        <v>24550</v>
      </c>
    </row>
    <row r="14" spans="1:4" s="3" customFormat="1" ht="20" customHeight="1" x14ac:dyDescent="0.2">
      <c r="A14" s="3" t="s">
        <v>26</v>
      </c>
      <c r="C14" s="26"/>
      <c r="D14" s="26"/>
    </row>
    <row r="15" spans="1:4" s="3" customFormat="1" ht="20" customHeight="1" x14ac:dyDescent="0.2">
      <c r="A15" s="24" t="s">
        <v>27</v>
      </c>
      <c r="C15" s="26"/>
      <c r="D15" s="37">
        <v>30</v>
      </c>
    </row>
    <row r="16" spans="1:4" s="3" customFormat="1" ht="20" customHeight="1" x14ac:dyDescent="0.2">
      <c r="C16" s="26"/>
      <c r="D16" s="26">
        <f>D13+D15</f>
        <v>24580</v>
      </c>
    </row>
    <row r="17" spans="1:4" s="3" customFormat="1" ht="20" customHeight="1" x14ac:dyDescent="0.2">
      <c r="A17" s="3" t="s">
        <v>28</v>
      </c>
      <c r="B17" s="26"/>
      <c r="C17" s="26"/>
    </row>
    <row r="18" spans="1:4" s="3" customFormat="1" ht="20" customHeight="1" x14ac:dyDescent="0.2">
      <c r="A18" s="3" t="s">
        <v>29</v>
      </c>
      <c r="B18" s="26"/>
      <c r="C18" s="26"/>
    </row>
    <row r="19" spans="1:4" s="3" customFormat="1" ht="20" customHeight="1" x14ac:dyDescent="0.2">
      <c r="A19" s="3" t="s">
        <v>30</v>
      </c>
      <c r="B19" s="26">
        <v>3500</v>
      </c>
      <c r="C19" s="26"/>
    </row>
    <row r="20" spans="1:4" s="3" customFormat="1" ht="20" customHeight="1" x14ac:dyDescent="0.2">
      <c r="A20" s="3" t="s">
        <v>31</v>
      </c>
      <c r="B20" s="37">
        <v>2500</v>
      </c>
      <c r="C20" s="26">
        <f>B19+B20</f>
        <v>6000</v>
      </c>
    </row>
    <row r="21" spans="1:4" s="3" customFormat="1" ht="20" customHeight="1" x14ac:dyDescent="0.2">
      <c r="B21" s="26"/>
      <c r="C21" s="26"/>
    </row>
    <row r="22" spans="1:4" s="3" customFormat="1" ht="20" customHeight="1" x14ac:dyDescent="0.2">
      <c r="A22" s="3" t="s">
        <v>32</v>
      </c>
      <c r="B22" s="26"/>
      <c r="C22" s="26"/>
    </row>
    <row r="23" spans="1:4" s="3" customFormat="1" ht="20" customHeight="1" x14ac:dyDescent="0.2">
      <c r="A23" s="3" t="s">
        <v>30</v>
      </c>
      <c r="B23" s="26"/>
      <c r="C23" s="26">
        <v>420</v>
      </c>
    </row>
    <row r="24" spans="1:4" s="3" customFormat="1" ht="20" customHeight="1" x14ac:dyDescent="0.2">
      <c r="B24" s="26"/>
      <c r="C24" s="26"/>
    </row>
    <row r="25" spans="1:4" s="3" customFormat="1" ht="20" customHeight="1" x14ac:dyDescent="0.2">
      <c r="A25" s="3" t="s">
        <v>33</v>
      </c>
      <c r="B25" s="26"/>
      <c r="C25" s="26"/>
    </row>
    <row r="26" spans="1:4" s="3" customFormat="1" ht="20" customHeight="1" x14ac:dyDescent="0.2">
      <c r="A26" s="3" t="s">
        <v>30</v>
      </c>
      <c r="B26" s="26"/>
      <c r="C26" s="37">
        <v>6000</v>
      </c>
      <c r="D26" s="37">
        <f>-C20-C23-C26</f>
        <v>-12420</v>
      </c>
    </row>
    <row r="27" spans="1:4" s="3" customFormat="1" ht="20" customHeight="1" thickBot="1" x14ac:dyDescent="0.25">
      <c r="B27" s="26"/>
      <c r="C27" s="26"/>
      <c r="D27" s="47">
        <f>D16+D26</f>
        <v>12160</v>
      </c>
    </row>
    <row r="28" spans="1:4" s="3" customFormat="1" ht="20" customHeight="1" thickTop="1" x14ac:dyDescent="0.2">
      <c r="A28" s="36" t="s">
        <v>34</v>
      </c>
      <c r="B28" s="26"/>
      <c r="C28" s="26"/>
    </row>
    <row r="29" spans="1:4" s="3" customFormat="1" ht="20" customHeight="1" x14ac:dyDescent="0.2">
      <c r="A29" s="24" t="s">
        <v>35</v>
      </c>
      <c r="B29" s="26"/>
      <c r="C29" s="26">
        <f>D27/2</f>
        <v>6080</v>
      </c>
    </row>
    <row r="30" spans="1:4" s="3" customFormat="1" ht="20" customHeight="1" thickBot="1" x14ac:dyDescent="0.25">
      <c r="A30" s="24" t="s">
        <v>27</v>
      </c>
      <c r="B30" s="26"/>
      <c r="C30" s="37">
        <f>C29</f>
        <v>6080</v>
      </c>
      <c r="D30" s="52">
        <f>C29+C30</f>
        <v>12160</v>
      </c>
    </row>
    <row r="31" spans="1:4" s="3" customFormat="1" ht="20" customHeight="1" thickTop="1" x14ac:dyDescent="0.2">
      <c r="B31" s="26"/>
      <c r="C31" s="26"/>
    </row>
    <row r="32" spans="1:4" s="3" customFormat="1" ht="20" customHeight="1" x14ac:dyDescent="0.2">
      <c r="B32" s="26"/>
      <c r="C32" s="26"/>
    </row>
    <row r="33" spans="2:3" s="3" customFormat="1" ht="20" customHeight="1" x14ac:dyDescent="0.2">
      <c r="B33" s="26"/>
      <c r="C33" s="26"/>
    </row>
    <row r="34" spans="2:3" s="3" customFormat="1" ht="20" customHeight="1" x14ac:dyDescent="0.2">
      <c r="B34" s="26"/>
      <c r="C34" s="26"/>
    </row>
    <row r="35" spans="2:3" s="3" customFormat="1" ht="20" customHeight="1" x14ac:dyDescent="0.2">
      <c r="B35" s="26"/>
      <c r="C35" s="26"/>
    </row>
    <row r="36" spans="2:3" s="3" customFormat="1" ht="20" customHeight="1" x14ac:dyDescent="0.2">
      <c r="B36" s="26"/>
      <c r="C36" s="26"/>
    </row>
    <row r="37" spans="2:3" s="3" customFormat="1" ht="20" customHeight="1" x14ac:dyDescent="0.2">
      <c r="B37" s="26"/>
      <c r="C37" s="26"/>
    </row>
    <row r="38" spans="2:3" s="3" customFormat="1" ht="20" customHeight="1" x14ac:dyDescent="0.2">
      <c r="B38" s="26"/>
      <c r="C38" s="26"/>
    </row>
    <row r="39" spans="2:3" s="3" customFormat="1" ht="20" customHeight="1" x14ac:dyDescent="0.2">
      <c r="B39" s="26"/>
      <c r="C39" s="26"/>
    </row>
    <row r="40" spans="2:3" s="3" customFormat="1" ht="20" customHeight="1" x14ac:dyDescent="0.2">
      <c r="B40" s="26"/>
      <c r="C40" s="26"/>
    </row>
    <row r="41" spans="2:3" s="3" customFormat="1" ht="20" customHeight="1" x14ac:dyDescent="0.2">
      <c r="B41" s="26"/>
      <c r="C41" s="26"/>
    </row>
    <row r="42" spans="2:3" s="3" customFormat="1" ht="20" customHeight="1" x14ac:dyDescent="0.2">
      <c r="B42" s="26"/>
      <c r="C42" s="26"/>
    </row>
    <row r="43" spans="2:3" s="3" customFormat="1" ht="20" customHeight="1" x14ac:dyDescent="0.2">
      <c r="B43" s="26"/>
      <c r="C43" s="26"/>
    </row>
    <row r="44" spans="2:3" s="3" customFormat="1" ht="20" customHeight="1" x14ac:dyDescent="0.2">
      <c r="B44" s="26"/>
      <c r="C44" s="26"/>
    </row>
    <row r="45" spans="2:3" s="3" customFormat="1" ht="20" customHeight="1" x14ac:dyDescent="0.2">
      <c r="B45" s="26"/>
      <c r="C45" s="26"/>
    </row>
    <row r="46" spans="2:3" s="3" customFormat="1" ht="20" customHeight="1" x14ac:dyDescent="0.2">
      <c r="B46" s="26"/>
      <c r="C46" s="26"/>
    </row>
    <row r="47" spans="2:3" s="3" customFormat="1" ht="20" customHeight="1" x14ac:dyDescent="0.2">
      <c r="B47" s="26"/>
      <c r="C47" s="26"/>
    </row>
    <row r="48" spans="2:3" s="3" customFormat="1" ht="20" customHeight="1" x14ac:dyDescent="0.2">
      <c r="B48" s="26"/>
      <c r="C48" s="26"/>
    </row>
    <row r="49" spans="2:3" s="3" customFormat="1" ht="20" customHeight="1" x14ac:dyDescent="0.2">
      <c r="B49" s="26"/>
      <c r="C49" s="26"/>
    </row>
    <row r="50" spans="2:3" s="3" customFormat="1" ht="20" customHeight="1" x14ac:dyDescent="0.2">
      <c r="B50" s="26"/>
      <c r="C50" s="26"/>
    </row>
    <row r="51" spans="2:3" s="3" customFormat="1" ht="20" customHeight="1" x14ac:dyDescent="0.2">
      <c r="B51" s="26"/>
      <c r="C51" s="26"/>
    </row>
    <row r="52" spans="2:3" s="3" customFormat="1" ht="20" customHeight="1" x14ac:dyDescent="0.2">
      <c r="B52" s="26"/>
      <c r="C52" s="26"/>
    </row>
    <row r="53" spans="2:3" s="3" customFormat="1" ht="20" customHeight="1" x14ac:dyDescent="0.2">
      <c r="B53" s="26"/>
      <c r="C53" s="26"/>
    </row>
    <row r="54" spans="2:3" s="3" customFormat="1" ht="20" customHeight="1" x14ac:dyDescent="0.2">
      <c r="B54" s="26"/>
      <c r="C54" s="26"/>
    </row>
    <row r="55" spans="2:3" s="3" customFormat="1" ht="20" customHeight="1" x14ac:dyDescent="0.2">
      <c r="B55" s="26"/>
      <c r="C55" s="26"/>
    </row>
    <row r="56" spans="2:3" s="3" customFormat="1" ht="20" customHeight="1" x14ac:dyDescent="0.2">
      <c r="B56" s="26"/>
      <c r="C56" s="26"/>
    </row>
    <row r="57" spans="2:3" s="3" customFormat="1" ht="20" customHeight="1" x14ac:dyDescent="0.2">
      <c r="B57" s="26"/>
      <c r="C57" s="26"/>
    </row>
    <row r="58" spans="2:3" s="3" customFormat="1" ht="20" customHeight="1" x14ac:dyDescent="0.2">
      <c r="B58" s="26"/>
      <c r="C58" s="26"/>
    </row>
    <row r="59" spans="2:3" s="3" customFormat="1" ht="20" customHeight="1" x14ac:dyDescent="0.2">
      <c r="B59" s="26"/>
      <c r="C59" s="26"/>
    </row>
    <row r="60" spans="2:3" s="3" customFormat="1" ht="20" customHeight="1" x14ac:dyDescent="0.2">
      <c r="B60" s="26"/>
      <c r="C60" s="26"/>
    </row>
    <row r="61" spans="2:3" s="3" customFormat="1" ht="20" customHeight="1" x14ac:dyDescent="0.2">
      <c r="B61" s="26"/>
      <c r="C61" s="26"/>
    </row>
    <row r="62" spans="2:3" s="3" customFormat="1" ht="20" customHeight="1" x14ac:dyDescent="0.2">
      <c r="B62" s="26"/>
      <c r="C62" s="26"/>
    </row>
    <row r="63" spans="2:3" s="3" customFormat="1" ht="20" customHeight="1" x14ac:dyDescent="0.2">
      <c r="B63" s="26"/>
      <c r="C63" s="26"/>
    </row>
    <row r="64" spans="2:3" s="3" customFormat="1" ht="20" customHeight="1" x14ac:dyDescent="0.2">
      <c r="B64" s="26"/>
      <c r="C64" s="26"/>
    </row>
    <row r="65" spans="2:3" s="3" customFormat="1" ht="20" customHeight="1" x14ac:dyDescent="0.2">
      <c r="B65" s="26"/>
      <c r="C65" s="26"/>
    </row>
    <row r="66" spans="2:3" s="3" customFormat="1" ht="20" customHeight="1" x14ac:dyDescent="0.2">
      <c r="B66" s="26"/>
      <c r="C66" s="26"/>
    </row>
    <row r="67" spans="2:3" s="3" customFormat="1" ht="20" customHeight="1" x14ac:dyDescent="0.2">
      <c r="B67" s="26"/>
      <c r="C67" s="26"/>
    </row>
    <row r="68" spans="2:3" s="3" customFormat="1" ht="20" customHeight="1" x14ac:dyDescent="0.2">
      <c r="B68" s="26"/>
      <c r="C68" s="26"/>
    </row>
    <row r="69" spans="2:3" s="3" customFormat="1" ht="20" customHeight="1" x14ac:dyDescent="0.2">
      <c r="B69" s="26"/>
      <c r="C69" s="26"/>
    </row>
    <row r="70" spans="2:3" s="3" customFormat="1" ht="20" customHeight="1" x14ac:dyDescent="0.2">
      <c r="B70" s="26"/>
      <c r="C70" s="26"/>
    </row>
    <row r="71" spans="2:3" s="3" customFormat="1" ht="20" customHeight="1" x14ac:dyDescent="0.2">
      <c r="B71" s="26"/>
      <c r="C71" s="26"/>
    </row>
    <row r="72" spans="2:3" s="3" customFormat="1" ht="20" customHeight="1" x14ac:dyDescent="0.2">
      <c r="B72" s="26"/>
      <c r="C72" s="26"/>
    </row>
    <row r="73" spans="2:3" s="3" customFormat="1" ht="20" customHeight="1" x14ac:dyDescent="0.2">
      <c r="B73" s="26"/>
      <c r="C73" s="26"/>
    </row>
    <row r="74" spans="2:3" s="3" customFormat="1" ht="20" customHeight="1" x14ac:dyDescent="0.2">
      <c r="B74" s="26"/>
      <c r="C74" s="26"/>
    </row>
    <row r="75" spans="2:3" s="3" customFormat="1" ht="20" customHeight="1" x14ac:dyDescent="0.2">
      <c r="B75" s="26"/>
      <c r="C75" s="26"/>
    </row>
    <row r="76" spans="2:3" s="3" customFormat="1" ht="20" customHeight="1" x14ac:dyDescent="0.2">
      <c r="B76" s="26"/>
      <c r="C76" s="26"/>
    </row>
    <row r="77" spans="2:3" s="3" customFormat="1" ht="20" customHeight="1" x14ac:dyDescent="0.2">
      <c r="B77" s="26"/>
      <c r="C77" s="26"/>
    </row>
    <row r="78" spans="2:3" s="3" customFormat="1" ht="20" customHeight="1" x14ac:dyDescent="0.2">
      <c r="B78" s="26"/>
      <c r="C78" s="26"/>
    </row>
    <row r="79" spans="2:3" s="3" customFormat="1" ht="20" customHeight="1" x14ac:dyDescent="0.2">
      <c r="B79" s="26"/>
      <c r="C79" s="26"/>
    </row>
    <row r="80" spans="2:3" s="3" customFormat="1" ht="20" customHeight="1" x14ac:dyDescent="0.2">
      <c r="B80" s="26"/>
      <c r="C80" s="26"/>
    </row>
    <row r="81" spans="2:3" s="3" customFormat="1" ht="20" customHeight="1" x14ac:dyDescent="0.2">
      <c r="B81" s="26"/>
      <c r="C81" s="26"/>
    </row>
    <row r="82" spans="2:3" s="3" customFormat="1" ht="20" customHeight="1" x14ac:dyDescent="0.2">
      <c r="B82" s="26"/>
      <c r="C82" s="26"/>
    </row>
    <row r="83" spans="2:3" s="3" customFormat="1" ht="20" customHeight="1" x14ac:dyDescent="0.2">
      <c r="B83" s="26"/>
      <c r="C83" s="26"/>
    </row>
    <row r="84" spans="2:3" s="3" customFormat="1" ht="20" customHeight="1" x14ac:dyDescent="0.2">
      <c r="B84" s="26"/>
      <c r="C84" s="26"/>
    </row>
    <row r="85" spans="2:3" s="3" customFormat="1" ht="20" customHeight="1" x14ac:dyDescent="0.2">
      <c r="B85" s="26"/>
      <c r="C85" s="26"/>
    </row>
    <row r="86" spans="2:3" s="3" customFormat="1" ht="20" customHeight="1" x14ac:dyDescent="0.2">
      <c r="B86" s="26"/>
      <c r="C86" s="26"/>
    </row>
    <row r="87" spans="2:3" s="3" customFormat="1" ht="20" customHeight="1" x14ac:dyDescent="0.2">
      <c r="B87" s="26"/>
      <c r="C87" s="26"/>
    </row>
    <row r="88" spans="2:3" s="3" customFormat="1" ht="20" customHeight="1" x14ac:dyDescent="0.2">
      <c r="B88" s="26"/>
      <c r="C88" s="26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C7AE-8635-1C47-ADDD-1C49B13AB30D}">
  <sheetPr>
    <pageSetUpPr fitToPage="1"/>
  </sheetPr>
  <dimension ref="A1:D89"/>
  <sheetViews>
    <sheetView showGridLines="0" zoomScale="150" workbookViewId="0">
      <selection sqref="A1:D1"/>
    </sheetView>
  </sheetViews>
  <sheetFormatPr baseColWidth="10" defaultRowHeight="16" x14ac:dyDescent="0.2"/>
  <cols>
    <col min="1" max="1" width="41.6640625" style="1" customWidth="1"/>
    <col min="2" max="4" width="12.83203125" style="1" customWidth="1"/>
    <col min="5" max="16384" width="10.83203125" style="1"/>
  </cols>
  <sheetData>
    <row r="1" spans="1:4" s="3" customFormat="1" ht="20" customHeight="1" x14ac:dyDescent="0.2">
      <c r="A1" s="51" t="s">
        <v>15</v>
      </c>
      <c r="B1" s="51"/>
      <c r="C1" s="51"/>
      <c r="D1" s="51"/>
    </row>
    <row r="2" spans="1:4" s="3" customFormat="1" ht="20" customHeight="1" x14ac:dyDescent="0.2">
      <c r="A2" s="49" t="s">
        <v>40</v>
      </c>
      <c r="B2" s="49"/>
      <c r="C2" s="49"/>
      <c r="D2" s="49"/>
    </row>
    <row r="3" spans="1:4" s="3" customFormat="1" ht="20" customHeight="1" x14ac:dyDescent="0.2">
      <c r="A3" s="51" t="s">
        <v>65</v>
      </c>
      <c r="B3" s="51"/>
      <c r="C3" s="51"/>
      <c r="D3" s="51"/>
    </row>
    <row r="4" spans="1:4" s="3" customFormat="1" ht="20" customHeight="1" x14ac:dyDescent="0.2"/>
    <row r="5" spans="1:4" s="3" customFormat="1" ht="20" customHeight="1" x14ac:dyDescent="0.2">
      <c r="B5" s="4" t="s">
        <v>3</v>
      </c>
      <c r="C5" s="4" t="s">
        <v>3</v>
      </c>
      <c r="D5" s="4" t="s">
        <v>3</v>
      </c>
    </row>
    <row r="6" spans="1:4" s="3" customFormat="1" ht="36" customHeight="1" x14ac:dyDescent="0.2">
      <c r="B6" s="4" t="s">
        <v>44</v>
      </c>
      <c r="C6" s="46" t="s">
        <v>45</v>
      </c>
      <c r="D6" s="46" t="s">
        <v>46</v>
      </c>
    </row>
    <row r="7" spans="1:4" s="3" customFormat="1" ht="20" customHeight="1" x14ac:dyDescent="0.2">
      <c r="A7" s="2" t="s">
        <v>41</v>
      </c>
    </row>
    <row r="8" spans="1:4" s="3" customFormat="1" ht="20" customHeight="1" x14ac:dyDescent="0.2">
      <c r="A8" s="3" t="s">
        <v>42</v>
      </c>
      <c r="B8" s="26">
        <v>94000</v>
      </c>
      <c r="C8" s="26" t="s">
        <v>12</v>
      </c>
      <c r="D8" s="26">
        <v>94000</v>
      </c>
    </row>
    <row r="9" spans="1:4" s="3" customFormat="1" ht="20" customHeight="1" x14ac:dyDescent="0.2">
      <c r="A9" s="3" t="s">
        <v>43</v>
      </c>
      <c r="B9" s="37">
        <v>25000</v>
      </c>
      <c r="C9" s="37">
        <v>-5000</v>
      </c>
      <c r="D9" s="37">
        <f>B9+C9</f>
        <v>20000</v>
      </c>
    </row>
    <row r="10" spans="1:4" s="3" customFormat="1" ht="20" customHeight="1" thickBot="1" x14ac:dyDescent="0.25">
      <c r="B10" s="38">
        <f>B8+B9</f>
        <v>119000</v>
      </c>
      <c r="C10" s="38">
        <f>C9</f>
        <v>-5000</v>
      </c>
      <c r="D10" s="26">
        <f>D8+D9</f>
        <v>114000</v>
      </c>
    </row>
    <row r="11" spans="1:4" s="3" customFormat="1" ht="20" customHeight="1" thickTop="1" x14ac:dyDescent="0.2">
      <c r="A11" s="2" t="s">
        <v>47</v>
      </c>
      <c r="B11" s="26"/>
      <c r="C11" s="26"/>
      <c r="D11" s="26"/>
    </row>
    <row r="12" spans="1:4" s="3" customFormat="1" ht="20" customHeight="1" x14ac:dyDescent="0.2">
      <c r="A12" s="3" t="s">
        <v>48</v>
      </c>
      <c r="B12" s="26"/>
      <c r="C12" s="26">
        <v>17250</v>
      </c>
      <c r="D12" s="26"/>
    </row>
    <row r="13" spans="1:4" s="3" customFormat="1" ht="20" customHeight="1" x14ac:dyDescent="0.2">
      <c r="A13" s="3" t="s">
        <v>49</v>
      </c>
      <c r="B13" s="26">
        <v>6000</v>
      </c>
      <c r="C13" s="26"/>
      <c r="D13" s="26"/>
    </row>
    <row r="14" spans="1:4" s="3" customFormat="1" ht="20" customHeight="1" x14ac:dyDescent="0.2">
      <c r="A14" s="3" t="s">
        <v>50</v>
      </c>
      <c r="B14" s="37">
        <v>-300</v>
      </c>
      <c r="C14" s="26">
        <f>B13+B14</f>
        <v>5700</v>
      </c>
      <c r="D14" s="26"/>
    </row>
    <row r="15" spans="1:4" s="3" customFormat="1" ht="20" customHeight="1" x14ac:dyDescent="0.2">
      <c r="A15" s="3" t="s">
        <v>52</v>
      </c>
      <c r="B15" s="26"/>
      <c r="C15" s="26">
        <v>300</v>
      </c>
      <c r="D15" s="26"/>
    </row>
    <row r="16" spans="1:4" s="3" customFormat="1" ht="20" customHeight="1" x14ac:dyDescent="0.2">
      <c r="A16" s="3" t="s">
        <v>51</v>
      </c>
      <c r="B16" s="26"/>
      <c r="C16" s="37">
        <v>25600</v>
      </c>
      <c r="D16" s="37">
        <f>SUM(C12:C16)</f>
        <v>48850</v>
      </c>
    </row>
    <row r="17" spans="1:4" s="3" customFormat="1" ht="20" customHeight="1" x14ac:dyDescent="0.2">
      <c r="A17" s="36" t="s">
        <v>53</v>
      </c>
      <c r="B17" s="26"/>
      <c r="C17" s="26"/>
      <c r="D17" s="26">
        <f>D10+D16</f>
        <v>162850</v>
      </c>
    </row>
    <row r="18" spans="1:4" s="3" customFormat="1" ht="20" customHeight="1" x14ac:dyDescent="0.2">
      <c r="A18" s="2" t="s">
        <v>54</v>
      </c>
      <c r="B18" s="26"/>
      <c r="C18" s="26"/>
      <c r="D18" s="26"/>
    </row>
    <row r="19" spans="1:4" s="3" customFormat="1" ht="20" customHeight="1" x14ac:dyDescent="0.2">
      <c r="A19" s="3" t="s">
        <v>55</v>
      </c>
      <c r="B19" s="26">
        <v>11000</v>
      </c>
      <c r="D19" s="26"/>
    </row>
    <row r="20" spans="1:4" s="3" customFormat="1" ht="20" customHeight="1" x14ac:dyDescent="0.2">
      <c r="A20" s="3" t="s">
        <v>58</v>
      </c>
      <c r="B20" s="37">
        <v>6000</v>
      </c>
      <c r="C20" s="26">
        <f>B19+B20</f>
        <v>17000</v>
      </c>
      <c r="D20" s="26"/>
    </row>
    <row r="21" spans="1:4" s="3" customFormat="1" ht="20" customHeight="1" x14ac:dyDescent="0.2">
      <c r="A21" s="2" t="s">
        <v>56</v>
      </c>
      <c r="B21" s="26"/>
      <c r="C21" s="26"/>
      <c r="D21" s="26"/>
    </row>
    <row r="22" spans="1:4" s="3" customFormat="1" ht="20" customHeight="1" x14ac:dyDescent="0.2">
      <c r="A22" s="3" t="s">
        <v>57</v>
      </c>
      <c r="B22" s="26"/>
      <c r="C22" s="37">
        <v>2000</v>
      </c>
      <c r="D22" s="26"/>
    </row>
    <row r="23" spans="1:4" s="3" customFormat="1" ht="20" customHeight="1" x14ac:dyDescent="0.2">
      <c r="A23" s="36" t="s">
        <v>59</v>
      </c>
      <c r="B23" s="26"/>
      <c r="C23" s="26"/>
      <c r="D23" s="37">
        <f>-C20-C22</f>
        <v>-19000</v>
      </c>
    </row>
    <row r="24" spans="1:4" s="3" customFormat="1" ht="20" customHeight="1" thickBot="1" x14ac:dyDescent="0.25">
      <c r="A24" s="36" t="s">
        <v>60</v>
      </c>
      <c r="B24" s="26"/>
      <c r="C24" s="26"/>
      <c r="D24" s="47">
        <f>D17+D23</f>
        <v>143850</v>
      </c>
    </row>
    <row r="25" spans="1:4" s="3" customFormat="1" ht="20" customHeight="1" thickTop="1" x14ac:dyDescent="0.2">
      <c r="A25" s="2" t="s">
        <v>61</v>
      </c>
      <c r="B25" s="26"/>
      <c r="C25" s="26"/>
      <c r="D25" s="26"/>
    </row>
    <row r="26" spans="1:4" s="3" customFormat="1" ht="20" customHeight="1" x14ac:dyDescent="0.2">
      <c r="A26" s="3" t="s">
        <v>62</v>
      </c>
      <c r="B26" s="26"/>
      <c r="C26" s="26"/>
      <c r="D26" s="26"/>
    </row>
    <row r="27" spans="1:4" s="3" customFormat="1" ht="20" customHeight="1" x14ac:dyDescent="0.2">
      <c r="A27" s="24" t="s">
        <v>35</v>
      </c>
      <c r="B27" s="26"/>
      <c r="C27" s="26">
        <v>70000</v>
      </c>
      <c r="D27" s="26"/>
    </row>
    <row r="28" spans="1:4" s="3" customFormat="1" ht="20" customHeight="1" x14ac:dyDescent="0.2">
      <c r="A28" s="24" t="s">
        <v>27</v>
      </c>
      <c r="B28" s="26"/>
      <c r="C28" s="37">
        <v>50000</v>
      </c>
      <c r="D28" s="26">
        <f>C27+C28</f>
        <v>120000</v>
      </c>
    </row>
    <row r="29" spans="1:4" s="3" customFormat="1" ht="20" customHeight="1" x14ac:dyDescent="0.2">
      <c r="A29" s="3" t="s">
        <v>63</v>
      </c>
      <c r="B29" s="26"/>
      <c r="C29" s="26"/>
      <c r="D29" s="26"/>
    </row>
    <row r="30" spans="1:4" s="3" customFormat="1" ht="20" customHeight="1" x14ac:dyDescent="0.2">
      <c r="A30" s="24" t="s">
        <v>35</v>
      </c>
      <c r="B30" s="26"/>
      <c r="C30" s="26">
        <v>15000</v>
      </c>
      <c r="D30" s="26"/>
    </row>
    <row r="31" spans="1:4" s="3" customFormat="1" ht="20" customHeight="1" x14ac:dyDescent="0.2">
      <c r="A31" s="24" t="s">
        <v>27</v>
      </c>
      <c r="B31" s="26"/>
      <c r="C31" s="37">
        <v>8850</v>
      </c>
      <c r="D31" s="37">
        <f>C30+C31</f>
        <v>23850</v>
      </c>
    </row>
    <row r="32" spans="1:4" s="3" customFormat="1" ht="20" customHeight="1" thickBot="1" x14ac:dyDescent="0.25">
      <c r="A32" s="36" t="s">
        <v>64</v>
      </c>
      <c r="B32" s="26"/>
      <c r="C32" s="26"/>
      <c r="D32" s="47">
        <f>D28+D31</f>
        <v>143850</v>
      </c>
    </row>
    <row r="33" spans="2:4" s="3" customFormat="1" ht="20" customHeight="1" thickTop="1" x14ac:dyDescent="0.2">
      <c r="B33" s="26"/>
      <c r="C33" s="26"/>
      <c r="D33" s="26"/>
    </row>
    <row r="34" spans="2:4" s="3" customFormat="1" ht="20" customHeight="1" x14ac:dyDescent="0.2">
      <c r="B34" s="26"/>
      <c r="C34" s="26"/>
      <c r="D34" s="26"/>
    </row>
    <row r="35" spans="2:4" s="3" customFormat="1" ht="20" customHeight="1" x14ac:dyDescent="0.2">
      <c r="B35" s="26"/>
      <c r="C35" s="26"/>
      <c r="D35" s="26"/>
    </row>
    <row r="36" spans="2:4" s="3" customFormat="1" ht="20" customHeight="1" x14ac:dyDescent="0.2">
      <c r="B36" s="26"/>
      <c r="C36" s="26"/>
      <c r="D36" s="26"/>
    </row>
    <row r="37" spans="2:4" s="3" customFormat="1" ht="20" customHeight="1" x14ac:dyDescent="0.2">
      <c r="B37" s="26"/>
      <c r="C37" s="26"/>
      <c r="D37" s="26"/>
    </row>
    <row r="38" spans="2:4" s="3" customFormat="1" ht="20" customHeight="1" x14ac:dyDescent="0.2">
      <c r="B38" s="26"/>
      <c r="C38" s="26"/>
      <c r="D38" s="26"/>
    </row>
    <row r="39" spans="2:4" s="3" customFormat="1" ht="20" customHeight="1" x14ac:dyDescent="0.2">
      <c r="B39" s="26"/>
      <c r="C39" s="26"/>
      <c r="D39" s="26"/>
    </row>
    <row r="40" spans="2:4" s="3" customFormat="1" ht="20" customHeight="1" x14ac:dyDescent="0.2">
      <c r="B40" s="26"/>
      <c r="C40" s="26"/>
      <c r="D40" s="26"/>
    </row>
    <row r="41" spans="2:4" s="3" customFormat="1" ht="20" customHeight="1" x14ac:dyDescent="0.2">
      <c r="B41" s="26"/>
      <c r="C41" s="26"/>
      <c r="D41" s="26"/>
    </row>
    <row r="42" spans="2:4" s="3" customFormat="1" ht="20" customHeight="1" x14ac:dyDescent="0.2">
      <c r="B42" s="26"/>
      <c r="C42" s="26"/>
      <c r="D42" s="26"/>
    </row>
    <row r="43" spans="2:4" s="3" customFormat="1" ht="20" customHeight="1" x14ac:dyDescent="0.2">
      <c r="B43" s="26"/>
      <c r="C43" s="26"/>
      <c r="D43" s="26"/>
    </row>
    <row r="44" spans="2:4" s="3" customFormat="1" ht="20" customHeight="1" x14ac:dyDescent="0.2">
      <c r="B44" s="26"/>
      <c r="C44" s="26"/>
      <c r="D44" s="26"/>
    </row>
    <row r="45" spans="2:4" s="3" customFormat="1" ht="20" customHeight="1" x14ac:dyDescent="0.2">
      <c r="B45" s="26"/>
      <c r="C45" s="26"/>
      <c r="D45" s="26"/>
    </row>
    <row r="46" spans="2:4" s="3" customFormat="1" ht="20" customHeight="1" x14ac:dyDescent="0.2">
      <c r="B46" s="26"/>
      <c r="C46" s="26"/>
      <c r="D46" s="26"/>
    </row>
    <row r="47" spans="2:4" s="3" customFormat="1" ht="20" customHeight="1" x14ac:dyDescent="0.2">
      <c r="B47" s="26"/>
      <c r="C47" s="26"/>
      <c r="D47" s="26"/>
    </row>
    <row r="48" spans="2:4" s="3" customFormat="1" ht="20" customHeight="1" x14ac:dyDescent="0.2">
      <c r="B48" s="26"/>
      <c r="C48" s="26"/>
      <c r="D48" s="26"/>
    </row>
    <row r="49" spans="2:4" s="3" customFormat="1" ht="20" customHeight="1" x14ac:dyDescent="0.2">
      <c r="B49" s="26"/>
      <c r="C49" s="26"/>
      <c r="D49" s="26"/>
    </row>
    <row r="50" spans="2:4" s="3" customFormat="1" ht="20" customHeight="1" x14ac:dyDescent="0.2">
      <c r="B50" s="26"/>
      <c r="C50" s="26"/>
      <c r="D50" s="26"/>
    </row>
    <row r="51" spans="2:4" s="3" customFormat="1" ht="20" customHeight="1" x14ac:dyDescent="0.2">
      <c r="B51" s="26"/>
      <c r="C51" s="26"/>
      <c r="D51" s="26"/>
    </row>
    <row r="52" spans="2:4" s="3" customFormat="1" ht="20" customHeight="1" x14ac:dyDescent="0.2">
      <c r="B52" s="26"/>
      <c r="C52" s="26"/>
      <c r="D52" s="26"/>
    </row>
    <row r="53" spans="2:4" s="3" customFormat="1" ht="20" customHeight="1" x14ac:dyDescent="0.2">
      <c r="B53" s="26"/>
      <c r="C53" s="26"/>
      <c r="D53" s="26"/>
    </row>
    <row r="54" spans="2:4" s="3" customFormat="1" ht="20" customHeight="1" x14ac:dyDescent="0.2">
      <c r="B54" s="26"/>
      <c r="C54" s="26"/>
      <c r="D54" s="26"/>
    </row>
    <row r="55" spans="2:4" s="3" customFormat="1" ht="20" customHeight="1" x14ac:dyDescent="0.2">
      <c r="B55" s="26"/>
      <c r="C55" s="26"/>
      <c r="D55" s="26"/>
    </row>
    <row r="56" spans="2:4" s="3" customFormat="1" ht="20" customHeight="1" x14ac:dyDescent="0.2">
      <c r="B56" s="26"/>
      <c r="C56" s="26"/>
      <c r="D56" s="26"/>
    </row>
    <row r="57" spans="2:4" s="3" customFormat="1" ht="20" customHeight="1" x14ac:dyDescent="0.2">
      <c r="B57" s="26"/>
      <c r="C57" s="26"/>
      <c r="D57" s="26"/>
    </row>
    <row r="58" spans="2:4" s="3" customFormat="1" ht="20" customHeight="1" x14ac:dyDescent="0.2">
      <c r="B58" s="26"/>
      <c r="C58" s="26"/>
      <c r="D58" s="26"/>
    </row>
    <row r="59" spans="2:4" s="3" customFormat="1" ht="20" customHeight="1" x14ac:dyDescent="0.2">
      <c r="B59" s="26"/>
      <c r="C59" s="26"/>
      <c r="D59" s="26"/>
    </row>
    <row r="60" spans="2:4" s="3" customFormat="1" ht="20" customHeight="1" x14ac:dyDescent="0.2">
      <c r="B60" s="26"/>
      <c r="C60" s="26"/>
      <c r="D60" s="26"/>
    </row>
    <row r="61" spans="2:4" s="3" customFormat="1" ht="20" customHeight="1" x14ac:dyDescent="0.2">
      <c r="B61" s="26"/>
      <c r="C61" s="26"/>
      <c r="D61" s="26"/>
    </row>
    <row r="62" spans="2:4" s="3" customFormat="1" ht="20" customHeight="1" x14ac:dyDescent="0.2">
      <c r="B62" s="26"/>
      <c r="C62" s="26"/>
      <c r="D62" s="26"/>
    </row>
    <row r="63" spans="2:4" s="3" customFormat="1" ht="20" customHeight="1" x14ac:dyDescent="0.2">
      <c r="B63" s="26"/>
      <c r="C63" s="26"/>
      <c r="D63" s="26"/>
    </row>
    <row r="64" spans="2:4" s="3" customFormat="1" ht="20" customHeight="1" x14ac:dyDescent="0.2">
      <c r="B64" s="26"/>
      <c r="C64" s="26"/>
      <c r="D64" s="26"/>
    </row>
    <row r="65" spans="2:4" s="3" customFormat="1" ht="20" customHeight="1" x14ac:dyDescent="0.2">
      <c r="B65" s="26"/>
      <c r="C65" s="26"/>
      <c r="D65" s="26"/>
    </row>
    <row r="66" spans="2:4" s="3" customFormat="1" ht="20" customHeight="1" x14ac:dyDescent="0.2">
      <c r="B66" s="26"/>
      <c r="C66" s="26"/>
      <c r="D66" s="26"/>
    </row>
    <row r="67" spans="2:4" s="3" customFormat="1" ht="20" customHeight="1" x14ac:dyDescent="0.2">
      <c r="B67" s="26"/>
      <c r="C67" s="26"/>
      <c r="D67" s="26"/>
    </row>
    <row r="68" spans="2:4" s="3" customFormat="1" ht="20" customHeight="1" x14ac:dyDescent="0.2">
      <c r="B68" s="26"/>
      <c r="C68" s="26"/>
      <c r="D68" s="26"/>
    </row>
    <row r="69" spans="2:4" s="3" customFormat="1" ht="20" customHeight="1" x14ac:dyDescent="0.2">
      <c r="B69" s="26"/>
      <c r="C69" s="26"/>
      <c r="D69" s="26"/>
    </row>
    <row r="70" spans="2:4" s="3" customFormat="1" ht="20" customHeight="1" x14ac:dyDescent="0.2">
      <c r="B70" s="26"/>
      <c r="C70" s="26"/>
      <c r="D70" s="26"/>
    </row>
    <row r="71" spans="2:4" s="3" customFormat="1" ht="20" customHeight="1" x14ac:dyDescent="0.2">
      <c r="B71" s="26"/>
      <c r="C71" s="26"/>
      <c r="D71" s="26"/>
    </row>
    <row r="72" spans="2:4" s="3" customFormat="1" ht="20" customHeight="1" x14ac:dyDescent="0.2">
      <c r="B72" s="26"/>
      <c r="C72" s="26"/>
      <c r="D72" s="26"/>
    </row>
    <row r="73" spans="2:4" s="3" customFormat="1" ht="20" customHeight="1" x14ac:dyDescent="0.2">
      <c r="B73" s="26"/>
      <c r="C73" s="26"/>
      <c r="D73" s="26"/>
    </row>
    <row r="74" spans="2:4" s="3" customFormat="1" ht="20" customHeight="1" x14ac:dyDescent="0.2">
      <c r="B74" s="26"/>
      <c r="C74" s="26"/>
      <c r="D74" s="26"/>
    </row>
    <row r="75" spans="2:4" s="3" customFormat="1" ht="20" customHeight="1" x14ac:dyDescent="0.2">
      <c r="B75" s="26"/>
      <c r="C75" s="26"/>
      <c r="D75" s="26"/>
    </row>
    <row r="76" spans="2:4" s="3" customFormat="1" ht="20" customHeight="1" x14ac:dyDescent="0.2">
      <c r="B76" s="26"/>
      <c r="C76" s="26"/>
      <c r="D76" s="26"/>
    </row>
    <row r="77" spans="2:4" s="3" customFormat="1" ht="20" customHeight="1" x14ac:dyDescent="0.2">
      <c r="B77" s="26"/>
      <c r="C77" s="26"/>
      <c r="D77" s="26"/>
    </row>
    <row r="78" spans="2:4" s="3" customFormat="1" ht="20" customHeight="1" x14ac:dyDescent="0.2">
      <c r="B78" s="26"/>
      <c r="C78" s="26"/>
      <c r="D78" s="26"/>
    </row>
    <row r="79" spans="2:4" s="3" customFormat="1" ht="20" customHeight="1" x14ac:dyDescent="0.2">
      <c r="B79" s="26"/>
      <c r="C79" s="26"/>
      <c r="D79" s="26"/>
    </row>
    <row r="80" spans="2:4" s="3" customFormat="1" ht="20" customHeight="1" x14ac:dyDescent="0.2">
      <c r="B80" s="26"/>
      <c r="C80" s="26"/>
      <c r="D80" s="26"/>
    </row>
    <row r="81" spans="2:4" s="3" customFormat="1" ht="20" customHeight="1" x14ac:dyDescent="0.2">
      <c r="B81" s="26"/>
      <c r="C81" s="26"/>
      <c r="D81" s="26"/>
    </row>
    <row r="82" spans="2:4" s="3" customFormat="1" ht="20" customHeight="1" x14ac:dyDescent="0.2">
      <c r="B82" s="26"/>
      <c r="C82" s="26"/>
      <c r="D82" s="26"/>
    </row>
    <row r="83" spans="2:4" s="3" customFormat="1" ht="20" customHeight="1" x14ac:dyDescent="0.2">
      <c r="B83" s="26"/>
      <c r="C83" s="26"/>
      <c r="D83" s="26"/>
    </row>
    <row r="84" spans="2:4" s="3" customFormat="1" ht="20" customHeight="1" x14ac:dyDescent="0.2">
      <c r="B84" s="26"/>
      <c r="C84" s="26"/>
      <c r="D84" s="26"/>
    </row>
    <row r="85" spans="2:4" s="3" customFormat="1" ht="20" customHeight="1" x14ac:dyDescent="0.2">
      <c r="B85" s="26"/>
      <c r="C85" s="26"/>
      <c r="D85" s="26"/>
    </row>
    <row r="86" spans="2:4" s="3" customFormat="1" ht="20" customHeight="1" x14ac:dyDescent="0.2">
      <c r="B86" s="26"/>
      <c r="C86" s="26"/>
      <c r="D86" s="26"/>
    </row>
    <row r="87" spans="2:4" s="3" customFormat="1" ht="20" customHeight="1" x14ac:dyDescent="0.2">
      <c r="B87" s="26"/>
      <c r="C87" s="26"/>
      <c r="D87" s="26"/>
    </row>
    <row r="88" spans="2:4" s="3" customFormat="1" ht="20" customHeight="1" x14ac:dyDescent="0.2">
      <c r="B88" s="26"/>
      <c r="C88" s="26"/>
      <c r="D88" s="26"/>
    </row>
    <row r="89" spans="2:4" s="3" customFormat="1" ht="20" customHeight="1" x14ac:dyDescent="0.2">
      <c r="B89" s="26"/>
      <c r="C89" s="26"/>
      <c r="D89" s="26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Partners' Current</vt:lpstr>
      <vt:lpstr>Income Statemnet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2023-02-12T01:11:09Z</cp:lastPrinted>
  <dcterms:created xsi:type="dcterms:W3CDTF">2023-02-12T00:14:38Z</dcterms:created>
  <dcterms:modified xsi:type="dcterms:W3CDTF">2023-02-12T01:15:20Z</dcterms:modified>
</cp:coreProperties>
</file>