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ovar\OneDrive - CVS Health\Documents\"/>
    </mc:Choice>
  </mc:AlternateContent>
  <xr:revisionPtr revIDLastSave="0" documentId="13_ncr:1_{AAFF7528-E895-46F6-AB68-D449C9C0E3E1}" xr6:coauthVersionLast="45" xr6:coauthVersionMax="45" xr10:uidLastSave="{00000000-0000-0000-0000-000000000000}"/>
  <bookViews>
    <workbookView xWindow="-110" yWindow="-110" windowWidth="19420" windowHeight="10560" xr2:uid="{B3664D51-CE27-4D1C-AE19-DD93D65FD161}"/>
  </bookViews>
  <sheets>
    <sheet name="Raw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5" i="2"/>
  <c r="H6" i="2"/>
  <c r="H7" i="2"/>
  <c r="H4" i="2"/>
  <c r="R17" i="2" l="1"/>
  <c r="Q20" i="2"/>
  <c r="Q19" i="2"/>
  <c r="Q18" i="2"/>
  <c r="Q17" i="2"/>
  <c r="P20" i="2"/>
  <c r="P19" i="2"/>
  <c r="P18" i="2"/>
  <c r="P17" i="2"/>
  <c r="R9" i="2"/>
  <c r="Q12" i="2"/>
  <c r="Q11" i="2"/>
  <c r="Q10" i="2"/>
  <c r="Q9" i="2"/>
  <c r="P12" i="2"/>
  <c r="P11" i="2"/>
  <c r="P10" i="2"/>
  <c r="P9" i="2"/>
  <c r="M17" i="2"/>
  <c r="L20" i="2"/>
  <c r="L19" i="2"/>
  <c r="L18" i="2"/>
  <c r="L17" i="2"/>
  <c r="K20" i="2"/>
  <c r="K19" i="2"/>
  <c r="K18" i="2"/>
  <c r="K17" i="2"/>
  <c r="K25" i="2"/>
  <c r="K24" i="2"/>
  <c r="K23" i="2"/>
  <c r="K22" i="2"/>
  <c r="M9" i="2"/>
  <c r="L12" i="2"/>
  <c r="L11" i="2"/>
  <c r="L10" i="2"/>
  <c r="L9" i="2"/>
  <c r="K12" i="2"/>
  <c r="K11" i="2"/>
  <c r="K10" i="2"/>
  <c r="K9" i="2"/>
  <c r="G50" i="2" l="1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12" i="2"/>
  <c r="G13" i="2"/>
  <c r="G14" i="2"/>
  <c r="G15" i="2"/>
  <c r="G16" i="2"/>
  <c r="G17" i="2"/>
  <c r="G18" i="2"/>
  <c r="G19" i="2"/>
  <c r="G20" i="2"/>
  <c r="G21" i="2"/>
  <c r="G5" i="2"/>
  <c r="G6" i="2"/>
  <c r="G7" i="2"/>
  <c r="G8" i="2"/>
  <c r="G9" i="2"/>
  <c r="G10" i="2"/>
  <c r="G11" i="2"/>
  <c r="G4" i="2"/>
</calcChain>
</file>

<file path=xl/sharedStrings.xml><?xml version="1.0" encoding="utf-8"?>
<sst xmlns="http://schemas.openxmlformats.org/spreadsheetml/2006/main" count="267" uniqueCount="33">
  <si>
    <t xml:space="preserve">Week 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</si>
  <si>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</si>
  <si>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</si>
  <si>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</si>
  <si>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</si>
  <si>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</si>
  <si>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</si>
  <si>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</si>
  <si>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</si>
  <si>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</si>
  <si>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</si>
  <si>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</si>
  <si>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</si>
  <si>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</si>
  <si>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</si>
  <si>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Variance</t>
  </si>
  <si>
    <t>Quarter</t>
  </si>
  <si>
    <t>Q1</t>
  </si>
  <si>
    <t>Q2</t>
  </si>
  <si>
    <t>Q3</t>
  </si>
  <si>
    <t>Q4</t>
  </si>
  <si>
    <t>Average Actuals</t>
  </si>
  <si>
    <t>Actuals Units</t>
  </si>
  <si>
    <t>Forecasted Units</t>
  </si>
  <si>
    <t>Max Units Actuals</t>
  </si>
  <si>
    <t>Max Unit Forecasted</t>
  </si>
  <si>
    <t>Min Units Actuals</t>
  </si>
  <si>
    <t>Min Unit Forecasted</t>
  </si>
  <si>
    <t>Standard Deviation Actuals</t>
  </si>
  <si>
    <t>Average Forecasted</t>
  </si>
  <si>
    <t>Standard Deviation Forecasted</t>
  </si>
  <si>
    <t>1</t>
  </si>
  <si>
    <t>Year plus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</si>
</sst>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2" fontId="2" fillId="0" borderId="1" xfId="0" applyNumberFormat="1" applyFont="1" applyBorder="1"/>
    <xf numFmtId="2" fontId="5" fillId="0" borderId="7" xfId="0" applyNumberFormat="1" applyFont="1" applyBorder="1"/>
    <xf numFmtId="2" fontId="5" fillId="0" borderId="5" xfId="0" applyNumberFormat="1" applyFont="1" applyBorder="1"/>
    <xf numFmtId="0" fontId="0" fillId="0" borderId="3" xfId="0" applyBorder="1"/>
    <xf numFmtId="0" fontId="0" fillId="0" borderId="8" xfId="0" applyBorder="1"/>
    <xf numFmtId="0" fontId="3" fillId="0" borderId="0" xfId="0" applyFont="1"/>
    <xf numFmtId="2" fontId="6" fillId="0" borderId="1" xfId="0" applyNumberFormat="1" applyFont="1" applyBorder="1"/>
    <xf numFmtId="2" fontId="6" fillId="0" borderId="7" xfId="0" applyNumberFormat="1" applyFont="1" applyBorder="1"/>
    <xf numFmtId="2" fontId="6" fillId="0" borderId="5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</a:t>
            </a:r>
            <a:r>
              <a:rPr lang="en-US" baseline="0"/>
              <a:t> vs. Forecasted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Data'!$E$3</c:f>
              <c:strCache>
                <c:ptCount val="1"/>
                <c:pt idx="0">
                  <c:v>Actuals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Data'!$H$4:$H$120</c:f>
              <c:strCache>
                <c:ptCount val="117"/>
                <c:pt idx="0">
                  <c:v>2019,1</c:v>
                </c:pt>
                <c:pt idx="1">
                  <c:v>2019,2</c:v>
                </c:pt>
                <c:pt idx="2">
                  <c:v>2019,3</c:v>
                </c:pt>
                <c:pt idx="3">
                  <c:v>2019,4</c:v>
                </c:pt>
                <c:pt idx="4">
                  <c:v>2019,5</c:v>
                </c:pt>
                <c:pt idx="5">
                  <c:v>2019,6</c:v>
                </c:pt>
                <c:pt idx="6">
                  <c:v>2019,7</c:v>
                </c:pt>
                <c:pt idx="7">
                  <c:v>2019,8</c:v>
                </c:pt>
                <c:pt idx="8">
                  <c:v>2019,9</c:v>
                </c:pt>
                <c:pt idx="9">
                  <c:v>2019,10</c:v>
                </c:pt>
                <c:pt idx="10">
                  <c:v>2019,11</c:v>
                </c:pt>
                <c:pt idx="11">
                  <c:v>2019,12</c:v>
                </c:pt>
                <c:pt idx="12">
                  <c:v>2019,13</c:v>
                </c:pt>
                <c:pt idx="13">
                  <c:v>2019,14</c:v>
                </c:pt>
                <c:pt idx="14">
                  <c:v>2019,15</c:v>
                </c:pt>
                <c:pt idx="15">
                  <c:v>2019,16</c:v>
                </c:pt>
                <c:pt idx="16">
                  <c:v>2019,17</c:v>
                </c:pt>
                <c:pt idx="17">
                  <c:v>2019,18</c:v>
                </c:pt>
                <c:pt idx="18">
                  <c:v>2019,19</c:v>
                </c:pt>
                <c:pt idx="19">
                  <c:v>2019,20</c:v>
                </c:pt>
                <c:pt idx="20">
                  <c:v>2019,21</c:v>
                </c:pt>
                <c:pt idx="21">
                  <c:v>2019,22</c:v>
                </c:pt>
                <c:pt idx="22">
                  <c:v>2019,23</c:v>
                </c:pt>
                <c:pt idx="23">
                  <c:v>2019,24</c:v>
                </c:pt>
                <c:pt idx="24">
                  <c:v>2019,25</c:v>
                </c:pt>
                <c:pt idx="25">
                  <c:v>2019,26</c:v>
                </c:pt>
                <c:pt idx="26">
                  <c:v>2019,27</c:v>
                </c:pt>
                <c:pt idx="27">
                  <c:v>2019,28</c:v>
                </c:pt>
                <c:pt idx="28">
                  <c:v>2019,29</c:v>
                </c:pt>
                <c:pt idx="29">
                  <c:v>2019,30</c:v>
                </c:pt>
                <c:pt idx="30">
                  <c:v>2019,31</c:v>
                </c:pt>
                <c:pt idx="31">
                  <c:v>2019,32</c:v>
                </c:pt>
                <c:pt idx="32">
                  <c:v>2019,33</c:v>
                </c:pt>
                <c:pt idx="33">
                  <c:v>2019,34</c:v>
                </c:pt>
                <c:pt idx="34">
                  <c:v>2019,35</c:v>
                </c:pt>
                <c:pt idx="35">
                  <c:v>2019,36</c:v>
                </c:pt>
                <c:pt idx="36">
                  <c:v>2019,37</c:v>
                </c:pt>
                <c:pt idx="37">
                  <c:v>2019,38</c:v>
                </c:pt>
                <c:pt idx="38">
                  <c:v>2019,39</c:v>
                </c:pt>
                <c:pt idx="39">
                  <c:v>2019,40</c:v>
                </c:pt>
                <c:pt idx="40">
                  <c:v>2019,41</c:v>
                </c:pt>
                <c:pt idx="41">
                  <c:v>2019,42</c:v>
                </c:pt>
                <c:pt idx="42">
                  <c:v>2019,43</c:v>
                </c:pt>
                <c:pt idx="43">
                  <c:v>2019,44</c:v>
                </c:pt>
                <c:pt idx="44">
                  <c:v>2019,45</c:v>
                </c:pt>
                <c:pt idx="45">
                  <c:v>2019,46</c:v>
                </c:pt>
                <c:pt idx="46">
                  <c:v>2019,47</c:v>
                </c:pt>
                <c:pt idx="47">
                  <c:v>2019,48</c:v>
                </c:pt>
                <c:pt idx="48">
                  <c:v>2019,49</c:v>
                </c:pt>
                <c:pt idx="49">
                  <c:v>2019,50</c:v>
                </c:pt>
                <c:pt idx="50">
                  <c:v>2019,51</c:v>
                </c:pt>
                <c:pt idx="51">
                  <c:v>2019,52</c:v>
                </c:pt>
                <c:pt idx="52">
                  <c:v>2020,1</c:v>
                </c:pt>
                <c:pt idx="53">
                  <c:v>2020,2</c:v>
                </c:pt>
                <c:pt idx="54">
                  <c:v>2020,3</c:v>
                </c:pt>
                <c:pt idx="55">
                  <c:v>2020,4</c:v>
                </c:pt>
                <c:pt idx="56">
                  <c:v>2020,5</c:v>
                </c:pt>
                <c:pt idx="57">
                  <c:v>2020,6</c:v>
                </c:pt>
                <c:pt idx="58">
                  <c:v>2020,7</c:v>
                </c:pt>
                <c:pt idx="59">
                  <c:v>2020,8</c:v>
                </c:pt>
                <c:pt idx="60">
                  <c:v>2020,9</c:v>
                </c:pt>
                <c:pt idx="61">
                  <c:v>2020,10</c:v>
                </c:pt>
                <c:pt idx="62">
                  <c:v>2020,11</c:v>
                </c:pt>
                <c:pt idx="63">
                  <c:v>2020,12</c:v>
                </c:pt>
                <c:pt idx="64">
                  <c:v>2020,13</c:v>
                </c:pt>
                <c:pt idx="65">
                  <c:v>2020,14</c:v>
                </c:pt>
                <c:pt idx="66">
                  <c:v>2020,15</c:v>
                </c:pt>
                <c:pt idx="67">
                  <c:v>2020,16</c:v>
                </c:pt>
                <c:pt idx="68">
                  <c:v>2020,17</c:v>
                </c:pt>
                <c:pt idx="69">
                  <c:v>2020,18</c:v>
                </c:pt>
                <c:pt idx="70">
                  <c:v>2020,19</c:v>
                </c:pt>
                <c:pt idx="71">
                  <c:v>2020,20</c:v>
                </c:pt>
                <c:pt idx="72">
                  <c:v>2020,21</c:v>
                </c:pt>
                <c:pt idx="73">
                  <c:v>2020,22</c:v>
                </c:pt>
                <c:pt idx="74">
                  <c:v>2020,23</c:v>
                </c:pt>
                <c:pt idx="75">
                  <c:v>2020,24</c:v>
                </c:pt>
                <c:pt idx="76">
                  <c:v>2020,25</c:v>
                </c:pt>
                <c:pt idx="77">
                  <c:v>2020,26</c:v>
                </c:pt>
                <c:pt idx="78">
                  <c:v>2020,27</c:v>
                </c:pt>
                <c:pt idx="79">
                  <c:v>2020,28</c:v>
                </c:pt>
                <c:pt idx="80">
                  <c:v>2020,29</c:v>
                </c:pt>
                <c:pt idx="81">
                  <c:v>2020,30</c:v>
                </c:pt>
                <c:pt idx="82">
                  <c:v>2020,31</c:v>
                </c:pt>
                <c:pt idx="83">
                  <c:v>2020,32</c:v>
                </c:pt>
                <c:pt idx="84">
                  <c:v>2020,33</c:v>
                </c:pt>
                <c:pt idx="85">
                  <c:v>2020,34</c:v>
                </c:pt>
                <c:pt idx="86">
                  <c:v>2020,35</c:v>
                </c:pt>
                <c:pt idx="87">
                  <c:v>2020,36</c:v>
                </c:pt>
                <c:pt idx="88">
                  <c:v>2020,37</c:v>
                </c:pt>
                <c:pt idx="89">
                  <c:v>2020,38</c:v>
                </c:pt>
                <c:pt idx="90">
                  <c:v>2020,39</c:v>
                </c:pt>
                <c:pt idx="91">
                  <c:v>2020,40</c:v>
                </c:pt>
                <c:pt idx="92">
                  <c:v>2020,41</c:v>
                </c:pt>
                <c:pt idx="93">
                  <c:v>2020,42</c:v>
                </c:pt>
                <c:pt idx="94">
                  <c:v>2020,43</c:v>
                </c:pt>
                <c:pt idx="95">
                  <c:v>2020,44</c:v>
                </c:pt>
                <c:pt idx="96">
                  <c:v>2020,45</c:v>
                </c:pt>
                <c:pt idx="97">
                  <c:v>2020,46</c:v>
                </c:pt>
                <c:pt idx="98">
                  <c:v>2020,47</c:v>
                </c:pt>
                <c:pt idx="99">
                  <c:v>2020,48</c:v>
                </c:pt>
                <c:pt idx="100">
                  <c:v>2020,49</c:v>
                </c:pt>
                <c:pt idx="101">
                  <c:v>2020,50</c:v>
                </c:pt>
                <c:pt idx="102">
                  <c:v>2020,51</c:v>
                </c:pt>
                <c:pt idx="103">
                  <c:v>2020,52</c:v>
                </c:pt>
                <c:pt idx="104">
                  <c:v>2021,1</c:v>
                </c:pt>
                <c:pt idx="105">
                  <c:v>2021,2</c:v>
                </c:pt>
                <c:pt idx="106">
                  <c:v>2021,3</c:v>
                </c:pt>
                <c:pt idx="107">
                  <c:v>2021,4</c:v>
                </c:pt>
                <c:pt idx="108">
                  <c:v>2021,5</c:v>
                </c:pt>
                <c:pt idx="109">
                  <c:v>2021,6</c:v>
                </c:pt>
                <c:pt idx="110">
                  <c:v>2021,7</c:v>
                </c:pt>
                <c:pt idx="111">
                  <c:v>2021,8</c:v>
                </c:pt>
                <c:pt idx="112">
                  <c:v>2021,9</c:v>
                </c:pt>
                <c:pt idx="113">
                  <c:v>2021,10</c:v>
                </c:pt>
                <c:pt idx="114">
                  <c:v>2021,11</c:v>
                </c:pt>
                <c:pt idx="115">
                  <c:v>2021,12</c:v>
                </c:pt>
                <c:pt idx="116">
                  <c:v>2021,13</c:v>
                </c:pt>
              </c:strCache>
            </c:strRef>
          </c:cat>
          <c:val>
            <c:numRef>
              <c:f>'Raw Data'!$E$4:$E$120</c:f>
              <c:numCache>
                <c:formatCode>General</c:formatCode>
                <c:ptCount val="117"/>
                <c:pt idx="0">
                  <c:v>579</c:v>
                </c:pt>
                <c:pt idx="1">
                  <c:v>576</c:v>
                </c:pt>
                <c:pt idx="2">
                  <c:v>599</c:v>
                </c:pt>
                <c:pt idx="3">
                  <c:v>552</c:v>
                </c:pt>
                <c:pt idx="4">
                  <c:v>518</c:v>
                </c:pt>
                <c:pt idx="5">
                  <c:v>536</c:v>
                </c:pt>
                <c:pt idx="6">
                  <c:v>510</c:v>
                </c:pt>
                <c:pt idx="7">
                  <c:v>541</c:v>
                </c:pt>
                <c:pt idx="8">
                  <c:v>664</c:v>
                </c:pt>
                <c:pt idx="9">
                  <c:v>596</c:v>
                </c:pt>
                <c:pt idx="10">
                  <c:v>539</c:v>
                </c:pt>
                <c:pt idx="11">
                  <c:v>572</c:v>
                </c:pt>
                <c:pt idx="12">
                  <c:v>503</c:v>
                </c:pt>
                <c:pt idx="13">
                  <c:v>586</c:v>
                </c:pt>
                <c:pt idx="14">
                  <c:v>609</c:v>
                </c:pt>
                <c:pt idx="15">
                  <c:v>641</c:v>
                </c:pt>
                <c:pt idx="16">
                  <c:v>8944</c:v>
                </c:pt>
                <c:pt idx="17">
                  <c:v>9136</c:v>
                </c:pt>
                <c:pt idx="18">
                  <c:v>9880</c:v>
                </c:pt>
                <c:pt idx="19">
                  <c:v>9080</c:v>
                </c:pt>
                <c:pt idx="20">
                  <c:v>8792</c:v>
                </c:pt>
                <c:pt idx="21">
                  <c:v>8984</c:v>
                </c:pt>
                <c:pt idx="22">
                  <c:v>9136</c:v>
                </c:pt>
                <c:pt idx="23">
                  <c:v>9880</c:v>
                </c:pt>
                <c:pt idx="24">
                  <c:v>9232</c:v>
                </c:pt>
                <c:pt idx="25">
                  <c:v>8992</c:v>
                </c:pt>
                <c:pt idx="26">
                  <c:v>9416</c:v>
                </c:pt>
                <c:pt idx="27">
                  <c:v>10064</c:v>
                </c:pt>
                <c:pt idx="28">
                  <c:v>8944</c:v>
                </c:pt>
                <c:pt idx="29">
                  <c:v>9136</c:v>
                </c:pt>
                <c:pt idx="30">
                  <c:v>9880</c:v>
                </c:pt>
                <c:pt idx="31">
                  <c:v>9080</c:v>
                </c:pt>
                <c:pt idx="32">
                  <c:v>8792</c:v>
                </c:pt>
                <c:pt idx="33">
                  <c:v>8984</c:v>
                </c:pt>
                <c:pt idx="34">
                  <c:v>8792</c:v>
                </c:pt>
                <c:pt idx="35">
                  <c:v>9320</c:v>
                </c:pt>
                <c:pt idx="36">
                  <c:v>9880</c:v>
                </c:pt>
                <c:pt idx="37">
                  <c:v>9224</c:v>
                </c:pt>
                <c:pt idx="38">
                  <c:v>8248</c:v>
                </c:pt>
                <c:pt idx="39">
                  <c:v>8096</c:v>
                </c:pt>
                <c:pt idx="40">
                  <c:v>8608</c:v>
                </c:pt>
                <c:pt idx="41">
                  <c:v>10088</c:v>
                </c:pt>
                <c:pt idx="42">
                  <c:v>8040</c:v>
                </c:pt>
                <c:pt idx="43">
                  <c:v>9400</c:v>
                </c:pt>
                <c:pt idx="44">
                  <c:v>8944</c:v>
                </c:pt>
                <c:pt idx="45">
                  <c:v>9136</c:v>
                </c:pt>
                <c:pt idx="46">
                  <c:v>9880</c:v>
                </c:pt>
                <c:pt idx="47">
                  <c:v>9080</c:v>
                </c:pt>
                <c:pt idx="48">
                  <c:v>8792</c:v>
                </c:pt>
                <c:pt idx="49">
                  <c:v>8984</c:v>
                </c:pt>
                <c:pt idx="50">
                  <c:v>8792</c:v>
                </c:pt>
                <c:pt idx="51">
                  <c:v>9320</c:v>
                </c:pt>
                <c:pt idx="52">
                  <c:v>9880</c:v>
                </c:pt>
                <c:pt idx="53">
                  <c:v>9224</c:v>
                </c:pt>
                <c:pt idx="54">
                  <c:v>8248</c:v>
                </c:pt>
                <c:pt idx="55">
                  <c:v>8096</c:v>
                </c:pt>
                <c:pt idx="56">
                  <c:v>8608</c:v>
                </c:pt>
                <c:pt idx="57">
                  <c:v>10088</c:v>
                </c:pt>
                <c:pt idx="58">
                  <c:v>8040</c:v>
                </c:pt>
                <c:pt idx="59">
                  <c:v>9400</c:v>
                </c:pt>
                <c:pt idx="60">
                  <c:v>9880</c:v>
                </c:pt>
                <c:pt idx="61">
                  <c:v>9080</c:v>
                </c:pt>
                <c:pt idx="62">
                  <c:v>8792</c:v>
                </c:pt>
                <c:pt idx="63">
                  <c:v>9232</c:v>
                </c:pt>
                <c:pt idx="64">
                  <c:v>8992</c:v>
                </c:pt>
                <c:pt idx="65">
                  <c:v>9416</c:v>
                </c:pt>
                <c:pt idx="66">
                  <c:v>10064</c:v>
                </c:pt>
                <c:pt idx="67">
                  <c:v>8944</c:v>
                </c:pt>
                <c:pt idx="68">
                  <c:v>9136</c:v>
                </c:pt>
                <c:pt idx="69">
                  <c:v>9880</c:v>
                </c:pt>
                <c:pt idx="70">
                  <c:v>9080</c:v>
                </c:pt>
                <c:pt idx="71">
                  <c:v>8792</c:v>
                </c:pt>
                <c:pt idx="72">
                  <c:v>8984</c:v>
                </c:pt>
                <c:pt idx="73">
                  <c:v>8792</c:v>
                </c:pt>
                <c:pt idx="74">
                  <c:v>9320</c:v>
                </c:pt>
                <c:pt idx="75">
                  <c:v>9880</c:v>
                </c:pt>
                <c:pt idx="76">
                  <c:v>9224</c:v>
                </c:pt>
                <c:pt idx="77">
                  <c:v>8248</c:v>
                </c:pt>
                <c:pt idx="78">
                  <c:v>8096</c:v>
                </c:pt>
                <c:pt idx="79">
                  <c:v>8608</c:v>
                </c:pt>
                <c:pt idx="80">
                  <c:v>10088</c:v>
                </c:pt>
                <c:pt idx="81">
                  <c:v>8040</c:v>
                </c:pt>
                <c:pt idx="82">
                  <c:v>9400</c:v>
                </c:pt>
                <c:pt idx="83">
                  <c:v>9712</c:v>
                </c:pt>
                <c:pt idx="84">
                  <c:v>10000</c:v>
                </c:pt>
                <c:pt idx="85">
                  <c:v>9224</c:v>
                </c:pt>
                <c:pt idx="86">
                  <c:v>8000</c:v>
                </c:pt>
                <c:pt idx="87">
                  <c:v>8080</c:v>
                </c:pt>
                <c:pt idx="88">
                  <c:v>7200</c:v>
                </c:pt>
                <c:pt idx="89">
                  <c:v>8760</c:v>
                </c:pt>
                <c:pt idx="90">
                  <c:v>8024</c:v>
                </c:pt>
                <c:pt idx="91">
                  <c:v>8128</c:v>
                </c:pt>
                <c:pt idx="92">
                  <c:v>10192</c:v>
                </c:pt>
                <c:pt idx="93">
                  <c:v>7624</c:v>
                </c:pt>
                <c:pt idx="94">
                  <c:v>9008</c:v>
                </c:pt>
                <c:pt idx="95">
                  <c:v>8248</c:v>
                </c:pt>
                <c:pt idx="96">
                  <c:v>6392</c:v>
                </c:pt>
                <c:pt idx="97">
                  <c:v>7024</c:v>
                </c:pt>
                <c:pt idx="98">
                  <c:v>5696</c:v>
                </c:pt>
                <c:pt idx="99">
                  <c:v>5792</c:v>
                </c:pt>
                <c:pt idx="100">
                  <c:v>6280</c:v>
                </c:pt>
                <c:pt idx="101">
                  <c:v>6864</c:v>
                </c:pt>
                <c:pt idx="102">
                  <c:v>6320</c:v>
                </c:pt>
                <c:pt idx="103">
                  <c:v>5808</c:v>
                </c:pt>
                <c:pt idx="104">
                  <c:v>6664</c:v>
                </c:pt>
                <c:pt idx="105">
                  <c:v>6296</c:v>
                </c:pt>
                <c:pt idx="106">
                  <c:v>7008</c:v>
                </c:pt>
                <c:pt idx="107">
                  <c:v>6272</c:v>
                </c:pt>
                <c:pt idx="108">
                  <c:v>6640</c:v>
                </c:pt>
                <c:pt idx="109">
                  <c:v>6896</c:v>
                </c:pt>
                <c:pt idx="110">
                  <c:v>6592</c:v>
                </c:pt>
                <c:pt idx="111">
                  <c:v>6552</c:v>
                </c:pt>
                <c:pt idx="112">
                  <c:v>6360</c:v>
                </c:pt>
                <c:pt idx="113">
                  <c:v>6288</c:v>
                </c:pt>
                <c:pt idx="114">
                  <c:v>6584</c:v>
                </c:pt>
                <c:pt idx="115">
                  <c:v>7080</c:v>
                </c:pt>
                <c:pt idx="116">
                  <c:v>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1-48DA-BF1F-78CE8492BF90}"/>
            </c:ext>
          </c:extLst>
        </c:ser>
        <c:ser>
          <c:idx val="2"/>
          <c:order val="1"/>
          <c:tx>
            <c:strRef>
              <c:f>'Raw Data'!$F$3</c:f>
              <c:strCache>
                <c:ptCount val="1"/>
                <c:pt idx="0">
                  <c:v>Forecasted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Data'!$H$4:$H$120</c:f>
              <c:strCache>
                <c:ptCount val="117"/>
                <c:pt idx="0">
                  <c:v>2019,1</c:v>
                </c:pt>
                <c:pt idx="1">
                  <c:v>2019,2</c:v>
                </c:pt>
                <c:pt idx="2">
                  <c:v>2019,3</c:v>
                </c:pt>
                <c:pt idx="3">
                  <c:v>2019,4</c:v>
                </c:pt>
                <c:pt idx="4">
                  <c:v>2019,5</c:v>
                </c:pt>
                <c:pt idx="5">
                  <c:v>2019,6</c:v>
                </c:pt>
                <c:pt idx="6">
                  <c:v>2019,7</c:v>
                </c:pt>
                <c:pt idx="7">
                  <c:v>2019,8</c:v>
                </c:pt>
                <c:pt idx="8">
                  <c:v>2019,9</c:v>
                </c:pt>
                <c:pt idx="9">
                  <c:v>2019,10</c:v>
                </c:pt>
                <c:pt idx="10">
                  <c:v>2019,11</c:v>
                </c:pt>
                <c:pt idx="11">
                  <c:v>2019,12</c:v>
                </c:pt>
                <c:pt idx="12">
                  <c:v>2019,13</c:v>
                </c:pt>
                <c:pt idx="13">
                  <c:v>2019,14</c:v>
                </c:pt>
                <c:pt idx="14">
                  <c:v>2019,15</c:v>
                </c:pt>
                <c:pt idx="15">
                  <c:v>2019,16</c:v>
                </c:pt>
                <c:pt idx="16">
                  <c:v>2019,17</c:v>
                </c:pt>
                <c:pt idx="17">
                  <c:v>2019,18</c:v>
                </c:pt>
                <c:pt idx="18">
                  <c:v>2019,19</c:v>
                </c:pt>
                <c:pt idx="19">
                  <c:v>2019,20</c:v>
                </c:pt>
                <c:pt idx="20">
                  <c:v>2019,21</c:v>
                </c:pt>
                <c:pt idx="21">
                  <c:v>2019,22</c:v>
                </c:pt>
                <c:pt idx="22">
                  <c:v>2019,23</c:v>
                </c:pt>
                <c:pt idx="23">
                  <c:v>2019,24</c:v>
                </c:pt>
                <c:pt idx="24">
                  <c:v>2019,25</c:v>
                </c:pt>
                <c:pt idx="25">
                  <c:v>2019,26</c:v>
                </c:pt>
                <c:pt idx="26">
                  <c:v>2019,27</c:v>
                </c:pt>
                <c:pt idx="27">
                  <c:v>2019,28</c:v>
                </c:pt>
                <c:pt idx="28">
                  <c:v>2019,29</c:v>
                </c:pt>
                <c:pt idx="29">
                  <c:v>2019,30</c:v>
                </c:pt>
                <c:pt idx="30">
                  <c:v>2019,31</c:v>
                </c:pt>
                <c:pt idx="31">
                  <c:v>2019,32</c:v>
                </c:pt>
                <c:pt idx="32">
                  <c:v>2019,33</c:v>
                </c:pt>
                <c:pt idx="33">
                  <c:v>2019,34</c:v>
                </c:pt>
                <c:pt idx="34">
                  <c:v>2019,35</c:v>
                </c:pt>
                <c:pt idx="35">
                  <c:v>2019,36</c:v>
                </c:pt>
                <c:pt idx="36">
                  <c:v>2019,37</c:v>
                </c:pt>
                <c:pt idx="37">
                  <c:v>2019,38</c:v>
                </c:pt>
                <c:pt idx="38">
                  <c:v>2019,39</c:v>
                </c:pt>
                <c:pt idx="39">
                  <c:v>2019,40</c:v>
                </c:pt>
                <c:pt idx="40">
                  <c:v>2019,41</c:v>
                </c:pt>
                <c:pt idx="41">
                  <c:v>2019,42</c:v>
                </c:pt>
                <c:pt idx="42">
                  <c:v>2019,43</c:v>
                </c:pt>
                <c:pt idx="43">
                  <c:v>2019,44</c:v>
                </c:pt>
                <c:pt idx="44">
                  <c:v>2019,45</c:v>
                </c:pt>
                <c:pt idx="45">
                  <c:v>2019,46</c:v>
                </c:pt>
                <c:pt idx="46">
                  <c:v>2019,47</c:v>
                </c:pt>
                <c:pt idx="47">
                  <c:v>2019,48</c:v>
                </c:pt>
                <c:pt idx="48">
                  <c:v>2019,49</c:v>
                </c:pt>
                <c:pt idx="49">
                  <c:v>2019,50</c:v>
                </c:pt>
                <c:pt idx="50">
                  <c:v>2019,51</c:v>
                </c:pt>
                <c:pt idx="51">
                  <c:v>2019,52</c:v>
                </c:pt>
                <c:pt idx="52">
                  <c:v>2020,1</c:v>
                </c:pt>
                <c:pt idx="53">
                  <c:v>2020,2</c:v>
                </c:pt>
                <c:pt idx="54">
                  <c:v>2020,3</c:v>
                </c:pt>
                <c:pt idx="55">
                  <c:v>2020,4</c:v>
                </c:pt>
                <c:pt idx="56">
                  <c:v>2020,5</c:v>
                </c:pt>
                <c:pt idx="57">
                  <c:v>2020,6</c:v>
                </c:pt>
                <c:pt idx="58">
                  <c:v>2020,7</c:v>
                </c:pt>
                <c:pt idx="59">
                  <c:v>2020,8</c:v>
                </c:pt>
                <c:pt idx="60">
                  <c:v>2020,9</c:v>
                </c:pt>
                <c:pt idx="61">
                  <c:v>2020,10</c:v>
                </c:pt>
                <c:pt idx="62">
                  <c:v>2020,11</c:v>
                </c:pt>
                <c:pt idx="63">
                  <c:v>2020,12</c:v>
                </c:pt>
                <c:pt idx="64">
                  <c:v>2020,13</c:v>
                </c:pt>
                <c:pt idx="65">
                  <c:v>2020,14</c:v>
                </c:pt>
                <c:pt idx="66">
                  <c:v>2020,15</c:v>
                </c:pt>
                <c:pt idx="67">
                  <c:v>2020,16</c:v>
                </c:pt>
                <c:pt idx="68">
                  <c:v>2020,17</c:v>
                </c:pt>
                <c:pt idx="69">
                  <c:v>2020,18</c:v>
                </c:pt>
                <c:pt idx="70">
                  <c:v>2020,19</c:v>
                </c:pt>
                <c:pt idx="71">
                  <c:v>2020,20</c:v>
                </c:pt>
                <c:pt idx="72">
                  <c:v>2020,21</c:v>
                </c:pt>
                <c:pt idx="73">
                  <c:v>2020,22</c:v>
                </c:pt>
                <c:pt idx="74">
                  <c:v>2020,23</c:v>
                </c:pt>
                <c:pt idx="75">
                  <c:v>2020,24</c:v>
                </c:pt>
                <c:pt idx="76">
                  <c:v>2020,25</c:v>
                </c:pt>
                <c:pt idx="77">
                  <c:v>2020,26</c:v>
                </c:pt>
                <c:pt idx="78">
                  <c:v>2020,27</c:v>
                </c:pt>
                <c:pt idx="79">
                  <c:v>2020,28</c:v>
                </c:pt>
                <c:pt idx="80">
                  <c:v>2020,29</c:v>
                </c:pt>
                <c:pt idx="81">
                  <c:v>2020,30</c:v>
                </c:pt>
                <c:pt idx="82">
                  <c:v>2020,31</c:v>
                </c:pt>
                <c:pt idx="83">
                  <c:v>2020,32</c:v>
                </c:pt>
                <c:pt idx="84">
                  <c:v>2020,33</c:v>
                </c:pt>
                <c:pt idx="85">
                  <c:v>2020,34</c:v>
                </c:pt>
                <c:pt idx="86">
                  <c:v>2020,35</c:v>
                </c:pt>
                <c:pt idx="87">
                  <c:v>2020,36</c:v>
                </c:pt>
                <c:pt idx="88">
                  <c:v>2020,37</c:v>
                </c:pt>
                <c:pt idx="89">
                  <c:v>2020,38</c:v>
                </c:pt>
                <c:pt idx="90">
                  <c:v>2020,39</c:v>
                </c:pt>
                <c:pt idx="91">
                  <c:v>2020,40</c:v>
                </c:pt>
                <c:pt idx="92">
                  <c:v>2020,41</c:v>
                </c:pt>
                <c:pt idx="93">
                  <c:v>2020,42</c:v>
                </c:pt>
                <c:pt idx="94">
                  <c:v>2020,43</c:v>
                </c:pt>
                <c:pt idx="95">
                  <c:v>2020,44</c:v>
                </c:pt>
                <c:pt idx="96">
                  <c:v>2020,45</c:v>
                </c:pt>
                <c:pt idx="97">
                  <c:v>2020,46</c:v>
                </c:pt>
                <c:pt idx="98">
                  <c:v>2020,47</c:v>
                </c:pt>
                <c:pt idx="99">
                  <c:v>2020,48</c:v>
                </c:pt>
                <c:pt idx="100">
                  <c:v>2020,49</c:v>
                </c:pt>
                <c:pt idx="101">
                  <c:v>2020,50</c:v>
                </c:pt>
                <c:pt idx="102">
                  <c:v>2020,51</c:v>
                </c:pt>
                <c:pt idx="103">
                  <c:v>2020,52</c:v>
                </c:pt>
                <c:pt idx="104">
                  <c:v>2021,1</c:v>
                </c:pt>
                <c:pt idx="105">
                  <c:v>2021,2</c:v>
                </c:pt>
                <c:pt idx="106">
                  <c:v>2021,3</c:v>
                </c:pt>
                <c:pt idx="107">
                  <c:v>2021,4</c:v>
                </c:pt>
                <c:pt idx="108">
                  <c:v>2021,5</c:v>
                </c:pt>
                <c:pt idx="109">
                  <c:v>2021,6</c:v>
                </c:pt>
                <c:pt idx="110">
                  <c:v>2021,7</c:v>
                </c:pt>
                <c:pt idx="111">
                  <c:v>2021,8</c:v>
                </c:pt>
                <c:pt idx="112">
                  <c:v>2021,9</c:v>
                </c:pt>
                <c:pt idx="113">
                  <c:v>2021,10</c:v>
                </c:pt>
                <c:pt idx="114">
                  <c:v>2021,11</c:v>
                </c:pt>
                <c:pt idx="115">
                  <c:v>2021,12</c:v>
                </c:pt>
                <c:pt idx="116">
                  <c:v>2021,13</c:v>
                </c:pt>
              </c:strCache>
            </c:strRef>
          </c:cat>
          <c:val>
            <c:numRef>
              <c:f>'Raw Data'!$F$4:$F$120</c:f>
              <c:numCache>
                <c:formatCode>General</c:formatCode>
                <c:ptCount val="117"/>
                <c:pt idx="0">
                  <c:v>628</c:v>
                </c:pt>
                <c:pt idx="1">
                  <c:v>672</c:v>
                </c:pt>
                <c:pt idx="2">
                  <c:v>624</c:v>
                </c:pt>
                <c:pt idx="3">
                  <c:v>593</c:v>
                </c:pt>
                <c:pt idx="4">
                  <c:v>569</c:v>
                </c:pt>
                <c:pt idx="5">
                  <c:v>606</c:v>
                </c:pt>
                <c:pt idx="6">
                  <c:v>514</c:v>
                </c:pt>
                <c:pt idx="7">
                  <c:v>601</c:v>
                </c:pt>
                <c:pt idx="8">
                  <c:v>608</c:v>
                </c:pt>
                <c:pt idx="9">
                  <c:v>643</c:v>
                </c:pt>
                <c:pt idx="10">
                  <c:v>659</c:v>
                </c:pt>
                <c:pt idx="11">
                  <c:v>637</c:v>
                </c:pt>
                <c:pt idx="12">
                  <c:v>565</c:v>
                </c:pt>
                <c:pt idx="13">
                  <c:v>544</c:v>
                </c:pt>
                <c:pt idx="14">
                  <c:v>555</c:v>
                </c:pt>
                <c:pt idx="15">
                  <c:v>501</c:v>
                </c:pt>
                <c:pt idx="16">
                  <c:v>672</c:v>
                </c:pt>
                <c:pt idx="17">
                  <c:v>629</c:v>
                </c:pt>
                <c:pt idx="18">
                  <c:v>577</c:v>
                </c:pt>
                <c:pt idx="19">
                  <c:v>522</c:v>
                </c:pt>
                <c:pt idx="20">
                  <c:v>508</c:v>
                </c:pt>
                <c:pt idx="21">
                  <c:v>652</c:v>
                </c:pt>
                <c:pt idx="22">
                  <c:v>555</c:v>
                </c:pt>
                <c:pt idx="23">
                  <c:v>615</c:v>
                </c:pt>
                <c:pt idx="24">
                  <c:v>502</c:v>
                </c:pt>
                <c:pt idx="25">
                  <c:v>619</c:v>
                </c:pt>
                <c:pt idx="26">
                  <c:v>634</c:v>
                </c:pt>
                <c:pt idx="27">
                  <c:v>632</c:v>
                </c:pt>
                <c:pt idx="28">
                  <c:v>500</c:v>
                </c:pt>
                <c:pt idx="29">
                  <c:v>660</c:v>
                </c:pt>
                <c:pt idx="30">
                  <c:v>547</c:v>
                </c:pt>
                <c:pt idx="31">
                  <c:v>509</c:v>
                </c:pt>
                <c:pt idx="32">
                  <c:v>565</c:v>
                </c:pt>
                <c:pt idx="33">
                  <c:v>532</c:v>
                </c:pt>
                <c:pt idx="34">
                  <c:v>652</c:v>
                </c:pt>
                <c:pt idx="35">
                  <c:v>508</c:v>
                </c:pt>
                <c:pt idx="36">
                  <c:v>622</c:v>
                </c:pt>
                <c:pt idx="37">
                  <c:v>515</c:v>
                </c:pt>
                <c:pt idx="38">
                  <c:v>627</c:v>
                </c:pt>
                <c:pt idx="39">
                  <c:v>599</c:v>
                </c:pt>
                <c:pt idx="40">
                  <c:v>651</c:v>
                </c:pt>
                <c:pt idx="41">
                  <c:v>553</c:v>
                </c:pt>
                <c:pt idx="42">
                  <c:v>543</c:v>
                </c:pt>
                <c:pt idx="43">
                  <c:v>670</c:v>
                </c:pt>
                <c:pt idx="44">
                  <c:v>668</c:v>
                </c:pt>
                <c:pt idx="45">
                  <c:v>521</c:v>
                </c:pt>
                <c:pt idx="46">
                  <c:v>588</c:v>
                </c:pt>
                <c:pt idx="47">
                  <c:v>615</c:v>
                </c:pt>
                <c:pt idx="48">
                  <c:v>608</c:v>
                </c:pt>
                <c:pt idx="49">
                  <c:v>668</c:v>
                </c:pt>
                <c:pt idx="50">
                  <c:v>543</c:v>
                </c:pt>
                <c:pt idx="51">
                  <c:v>577</c:v>
                </c:pt>
                <c:pt idx="52">
                  <c:v>621</c:v>
                </c:pt>
                <c:pt idx="53">
                  <c:v>569</c:v>
                </c:pt>
                <c:pt idx="54">
                  <c:v>623</c:v>
                </c:pt>
                <c:pt idx="55">
                  <c:v>578</c:v>
                </c:pt>
                <c:pt idx="56">
                  <c:v>615</c:v>
                </c:pt>
                <c:pt idx="57">
                  <c:v>644</c:v>
                </c:pt>
                <c:pt idx="58">
                  <c:v>505</c:v>
                </c:pt>
                <c:pt idx="59">
                  <c:v>660</c:v>
                </c:pt>
                <c:pt idx="60">
                  <c:v>560</c:v>
                </c:pt>
                <c:pt idx="61">
                  <c:v>961</c:v>
                </c:pt>
                <c:pt idx="62">
                  <c:v>910</c:v>
                </c:pt>
                <c:pt idx="63">
                  <c:v>916</c:v>
                </c:pt>
                <c:pt idx="64">
                  <c:v>943</c:v>
                </c:pt>
                <c:pt idx="65">
                  <c:v>961</c:v>
                </c:pt>
                <c:pt idx="66">
                  <c:v>910</c:v>
                </c:pt>
                <c:pt idx="67">
                  <c:v>916</c:v>
                </c:pt>
                <c:pt idx="68">
                  <c:v>943</c:v>
                </c:pt>
                <c:pt idx="69">
                  <c:v>929</c:v>
                </c:pt>
                <c:pt idx="70">
                  <c:v>959</c:v>
                </c:pt>
                <c:pt idx="71">
                  <c:v>992</c:v>
                </c:pt>
                <c:pt idx="72">
                  <c:v>966</c:v>
                </c:pt>
                <c:pt idx="73">
                  <c:v>991</c:v>
                </c:pt>
                <c:pt idx="74">
                  <c:v>909</c:v>
                </c:pt>
                <c:pt idx="75">
                  <c:v>961</c:v>
                </c:pt>
                <c:pt idx="76">
                  <c:v>910</c:v>
                </c:pt>
                <c:pt idx="77">
                  <c:v>916</c:v>
                </c:pt>
                <c:pt idx="78">
                  <c:v>943</c:v>
                </c:pt>
                <c:pt idx="79">
                  <c:v>952</c:v>
                </c:pt>
                <c:pt idx="80">
                  <c:v>987</c:v>
                </c:pt>
                <c:pt idx="81">
                  <c:v>960</c:v>
                </c:pt>
                <c:pt idx="82">
                  <c:v>1098</c:v>
                </c:pt>
                <c:pt idx="83">
                  <c:v>1008</c:v>
                </c:pt>
                <c:pt idx="84">
                  <c:v>1049</c:v>
                </c:pt>
                <c:pt idx="85">
                  <c:v>1046</c:v>
                </c:pt>
                <c:pt idx="86">
                  <c:v>1083</c:v>
                </c:pt>
                <c:pt idx="87">
                  <c:v>1240</c:v>
                </c:pt>
                <c:pt idx="88">
                  <c:v>1110</c:v>
                </c:pt>
                <c:pt idx="89">
                  <c:v>1106</c:v>
                </c:pt>
                <c:pt idx="90">
                  <c:v>1070</c:v>
                </c:pt>
                <c:pt idx="91">
                  <c:v>1229</c:v>
                </c:pt>
                <c:pt idx="92">
                  <c:v>1202</c:v>
                </c:pt>
                <c:pt idx="93">
                  <c:v>1082</c:v>
                </c:pt>
                <c:pt idx="94">
                  <c:v>1155</c:v>
                </c:pt>
                <c:pt idx="95">
                  <c:v>1145</c:v>
                </c:pt>
                <c:pt idx="96">
                  <c:v>1075</c:v>
                </c:pt>
                <c:pt idx="97">
                  <c:v>1177</c:v>
                </c:pt>
                <c:pt idx="98">
                  <c:v>1087</c:v>
                </c:pt>
                <c:pt idx="99">
                  <c:v>1280</c:v>
                </c:pt>
                <c:pt idx="100">
                  <c:v>926</c:v>
                </c:pt>
                <c:pt idx="101">
                  <c:v>995</c:v>
                </c:pt>
                <c:pt idx="102">
                  <c:v>926</c:v>
                </c:pt>
                <c:pt idx="103">
                  <c:v>931</c:v>
                </c:pt>
                <c:pt idx="104">
                  <c:v>914</c:v>
                </c:pt>
                <c:pt idx="105">
                  <c:v>942</c:v>
                </c:pt>
                <c:pt idx="106">
                  <c:v>910</c:v>
                </c:pt>
                <c:pt idx="107">
                  <c:v>979</c:v>
                </c:pt>
                <c:pt idx="108">
                  <c:v>903</c:v>
                </c:pt>
                <c:pt idx="109">
                  <c:v>953</c:v>
                </c:pt>
                <c:pt idx="110">
                  <c:v>936</c:v>
                </c:pt>
                <c:pt idx="111">
                  <c:v>923</c:v>
                </c:pt>
                <c:pt idx="112">
                  <c:v>963</c:v>
                </c:pt>
                <c:pt idx="113">
                  <c:v>989</c:v>
                </c:pt>
                <c:pt idx="114">
                  <c:v>935</c:v>
                </c:pt>
                <c:pt idx="115">
                  <c:v>971</c:v>
                </c:pt>
                <c:pt idx="116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1-48DA-BF1F-78CE8492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74664"/>
        <c:axId val="954269088"/>
      </c:lineChart>
      <c:catAx>
        <c:axId val="95427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Year,</a:t>
                </a:r>
                <a:r>
                  <a:rPr lang="en-US" baseline="0"/>
                  <a:t> </a:t>
                </a: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69088"/>
        <c:crosses val="autoZero"/>
        <c:auto val="1"/>
        <c:lblAlgn val="ctr"/>
        <c:lblOffset val="100"/>
        <c:noMultiLvlLbl val="0"/>
      </c:catAx>
      <c:valAx>
        <c:axId val="95426908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5</xdr:row>
      <xdr:rowOff>153987</xdr:rowOff>
    </xdr:from>
    <xdr:to>
      <xdr:col>30</xdr:col>
      <xdr:colOff>44450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D085D-CF67-4655-9016-A4648CFE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CA4B-D7CB-45CA-AFC9-FBA3197AAA5D}">
  <dimension ref="A3:R120"/>
  <sheetViews>
    <sheetView tabSelected="1" workbookViewId="0">
      <selection activeCell="G9" sqref="G9"/>
    </sheetView>
  </sheetViews>
  <sheetFormatPr defaultRowHeight="14.5" x14ac:dyDescent="0.35"/>
  <cols>
    <col min="5" max="5" width="12" bestFit="1" customWidth="1"/>
    <col min="6" max="7" width="15.26953125" bestFit="1" customWidth="1"/>
    <col min="10" max="10" width="18.36328125" bestFit="1" customWidth="1"/>
  </cols>
  <sheetData>
    <row r="3" spans="1:18" x14ac:dyDescent="0.35">
      <c r="A3" s="19" t="s">
        <v>1</v>
      </c>
      <c r="B3" s="19" t="s">
        <v>0</v>
      </c>
      <c r="C3" s="19" t="s">
        <v>2</v>
      </c>
      <c r="D3" s="19" t="s">
        <v>16</v>
      </c>
      <c r="E3" s="19" t="s">
        <v>22</v>
      </c>
      <c r="F3" s="19" t="s">
        <v>23</v>
      </c>
      <c r="G3" s="19" t="s">
        <v>15</v>
      </c>
      <c r="H3" s="19" t="s">
        <v>32</v>
      </c>
    </row>
    <row r="4" spans="1:18" x14ac:dyDescent="0.35">
      <c r="A4">
        <v>2019</v>
      </c>
      <c r="B4" s="26" t="s">
        <v>31</v>
      </c>
      <c r="C4" t="s">
        <v>3</v>
      </c>
      <c r="D4" t="s">
        <v>17</v>
      </c>
      <c r="E4">
        <v>579</v>
      </c>
      <c r="F4">
        <v>628</v>
      </c>
      <c r="G4" s="1">
        <f>F4-E4</f>
        <v>49</v>
      </c>
      <c r="H4" t="str">
        <f>_xlfn.TEXTJOIN(",",TRUE,A4:B4)</f>
        <v>2019,1</v>
      </c>
    </row>
    <row r="5" spans="1:18" x14ac:dyDescent="0.35">
      <c r="A5">
        <v>2019</v>
      </c>
      <c r="B5" s="26">
        <v>2</v>
      </c>
      <c r="C5" t="s">
        <v>3</v>
      </c>
      <c r="D5" t="s">
        <v>17</v>
      </c>
      <c r="E5">
        <v>576</v>
      </c>
      <c r="F5">
        <v>672</v>
      </c>
      <c r="G5" s="1">
        <f>F5-E5</f>
        <v>96</v>
      </c>
      <c r="H5" t="str">
        <f>_xlfn.TEXTJOIN(",",TRUE,A5:B5)</f>
        <v>2019,2</v>
      </c>
    </row>
    <row r="6" spans="1:18" ht="15" thickBot="1" x14ac:dyDescent="0.4">
      <c r="A6">
        <v>2019</v>
      </c>
      <c r="B6" s="26">
        <v>3</v>
      </c>
      <c r="C6" t="s">
        <v>3</v>
      </c>
      <c r="D6" t="s">
        <v>17</v>
      </c>
      <c r="E6">
        <v>599</v>
      </c>
      <c r="F6">
        <v>624</v>
      </c>
      <c r="G6" s="1">
        <f>F6-E6</f>
        <v>25</v>
      </c>
      <c r="H6" t="str">
        <f>_xlfn.TEXTJOIN(",",TRUE,A6:B6)</f>
        <v>2019,3</v>
      </c>
    </row>
    <row r="7" spans="1:18" x14ac:dyDescent="0.35">
      <c r="A7">
        <v>2019</v>
      </c>
      <c r="B7" s="26">
        <v>4</v>
      </c>
      <c r="C7" t="s">
        <v>3</v>
      </c>
      <c r="D7" t="s">
        <v>17</v>
      </c>
      <c r="E7">
        <v>552</v>
      </c>
      <c r="F7">
        <v>593</v>
      </c>
      <c r="G7" s="1">
        <f>F7-E7</f>
        <v>41</v>
      </c>
      <c r="H7" t="str">
        <f>_xlfn.TEXTJOIN(",",TRUE,A7:B7)</f>
        <v>2019,4</v>
      </c>
      <c r="J7" s="23" t="s">
        <v>21</v>
      </c>
      <c r="K7" s="24"/>
      <c r="L7" s="24"/>
      <c r="M7" s="25"/>
      <c r="O7" s="23" t="s">
        <v>29</v>
      </c>
      <c r="P7" s="24"/>
      <c r="Q7" s="24"/>
      <c r="R7" s="25"/>
    </row>
    <row r="8" spans="1:18" x14ac:dyDescent="0.35">
      <c r="A8">
        <v>2019</v>
      </c>
      <c r="B8" s="26">
        <v>5</v>
      </c>
      <c r="C8" t="s">
        <v>3</v>
      </c>
      <c r="D8" t="s">
        <v>17</v>
      </c>
      <c r="E8">
        <v>518</v>
      </c>
      <c r="F8">
        <v>569</v>
      </c>
      <c r="G8" s="1">
        <f>F8-E8</f>
        <v>51</v>
      </c>
      <c r="H8" t="str">
        <f>_xlfn.TEXTJOIN(",",TRUE,A8:B8)</f>
        <v>2019,5</v>
      </c>
      <c r="J8" s="10"/>
      <c r="K8" s="11">
        <v>2019</v>
      </c>
      <c r="L8" s="11">
        <v>2020</v>
      </c>
      <c r="M8" s="12">
        <v>2021</v>
      </c>
      <c r="O8" s="10"/>
      <c r="P8" s="11">
        <v>2019</v>
      </c>
      <c r="Q8" s="11">
        <v>2020</v>
      </c>
      <c r="R8" s="12">
        <v>2021</v>
      </c>
    </row>
    <row r="9" spans="1:18" x14ac:dyDescent="0.35">
      <c r="A9">
        <v>2019</v>
      </c>
      <c r="B9" s="26">
        <v>6</v>
      </c>
      <c r="C9" t="s">
        <v>4</v>
      </c>
      <c r="D9" t="s">
        <v>17</v>
      </c>
      <c r="E9">
        <v>536</v>
      </c>
      <c r="F9">
        <v>606</v>
      </c>
      <c r="G9" s="1">
        <f>F9-E9</f>
        <v>70</v>
      </c>
      <c r="H9" t="str">
        <f>_xlfn.TEXTJOIN(",",TRUE,A9:B9)</f>
        <v>2019,6</v>
      </c>
      <c r="J9" s="10" t="s">
        <v>17</v>
      </c>
      <c r="K9" s="2">
        <f>AVERAGEIFS($E$4:$E$120,$A$4:$A$120,K8,$D$4:$D$120,J9)</f>
        <v>560.38461538461536</v>
      </c>
      <c r="L9" s="2">
        <f>AVERAGEIFS($E$4:$E$120,$A$4:$A$120,L8,$D$4:$D$120,J9)</f>
        <v>9043.0769230769238</v>
      </c>
      <c r="M9" s="16">
        <f>AVERAGEIFS($E$4:$E$120,$A$4:$A$120,M8,$D$4:$D$120,J9)</f>
        <v>6636.3076923076924</v>
      </c>
      <c r="O9" s="10" t="s">
        <v>17</v>
      </c>
      <c r="P9" s="2">
        <f>AVERAGEIFS($F$4:$F$120,$A$4:$A$120,P8,$D$4:$D$120,O9)</f>
        <v>609.15384615384619</v>
      </c>
      <c r="Q9" s="2">
        <f>AVERAGEIFS($F$4:$F$120,$A$4:$A$120,Q8,$D$4:$D$120,O9)</f>
        <v>700.38461538461536</v>
      </c>
      <c r="R9" s="16">
        <f>AVERAGEIFS($F$4:$F$120,$A$4:$A$120,R8,$D$4:$D$120,O9)</f>
        <v>942.53846153846155</v>
      </c>
    </row>
    <row r="10" spans="1:18" x14ac:dyDescent="0.35">
      <c r="A10">
        <v>2019</v>
      </c>
      <c r="B10" s="26">
        <v>7</v>
      </c>
      <c r="C10" t="s">
        <v>4</v>
      </c>
      <c r="D10" t="s">
        <v>17</v>
      </c>
      <c r="E10">
        <v>510</v>
      </c>
      <c r="F10">
        <v>514</v>
      </c>
      <c r="G10" s="1">
        <f>F10-E10</f>
        <v>4</v>
      </c>
      <c r="H10" t="str">
        <f>_xlfn.TEXTJOIN(",",TRUE,A10:B10)</f>
        <v>2019,7</v>
      </c>
      <c r="J10" s="10" t="s">
        <v>18</v>
      </c>
      <c r="K10" s="2">
        <f>AVERAGEIFS($E$4:$E$120,$A$4:$A$120,K8,$D$4:$D$120,J10)</f>
        <v>7222.4615384615381</v>
      </c>
      <c r="L10" s="14">
        <f>AVERAGEIFS($E$4:$E$120,$A$4:$A$120,L8,$D$4:$D$120,J10)</f>
        <v>9212.3076923076915</v>
      </c>
      <c r="M10" s="6"/>
      <c r="O10" s="10" t="s">
        <v>18</v>
      </c>
      <c r="P10" s="2">
        <f>AVERAGEIFS($F$4:$F$120,$A$4:$A$120,P8,$D$4:$D$120,O10)</f>
        <v>573.15384615384619</v>
      </c>
      <c r="Q10" s="14">
        <f>AVERAGEIFS($F$4:$F$120,$A$4:$A$120,Q8,$D$4:$D$120,O10)</f>
        <v>943.30769230769226</v>
      </c>
      <c r="R10" s="6"/>
    </row>
    <row r="11" spans="1:18" x14ac:dyDescent="0.35">
      <c r="A11">
        <v>2019</v>
      </c>
      <c r="B11" s="26">
        <v>8</v>
      </c>
      <c r="C11" t="s">
        <v>4</v>
      </c>
      <c r="D11" t="s">
        <v>17</v>
      </c>
      <c r="E11">
        <v>541</v>
      </c>
      <c r="F11">
        <v>601</v>
      </c>
      <c r="G11" s="1">
        <f>F11-E11</f>
        <v>60</v>
      </c>
      <c r="H11" t="str">
        <f>_xlfn.TEXTJOIN(",",TRUE,A11:B11)</f>
        <v>2019,8</v>
      </c>
      <c r="J11" s="10" t="s">
        <v>19</v>
      </c>
      <c r="K11" s="2">
        <f>AVERAGEIFS($E$4:$E$120,$A$4:$A$120,K8,$D$4:$D$120,J11)</f>
        <v>9212.3076923076915</v>
      </c>
      <c r="L11" s="14">
        <f>AVERAGEIFS($E$4:$E$120,$A$4:$A$120,L8,$D$4:$D$120,J11)</f>
        <v>8668.5714285714294</v>
      </c>
      <c r="M11" s="5"/>
      <c r="O11" s="10" t="s">
        <v>19</v>
      </c>
      <c r="P11" s="2">
        <f>AVERAGEIFS($F$4:$F$120,$A$4:$A$120,P8,$D$4:$D$120,O11)</f>
        <v>577.15384615384619</v>
      </c>
      <c r="Q11" s="14">
        <f>AVERAGEIFS($F$4:$F$120,$A$4:$A$120,Q8,$D$4:$D$120,O11)</f>
        <v>1062.9285714285713</v>
      </c>
      <c r="R11" s="5"/>
    </row>
    <row r="12" spans="1:18" ht="15" thickBot="1" x14ac:dyDescent="0.4">
      <c r="A12">
        <v>2019</v>
      </c>
      <c r="B12" s="26">
        <v>9</v>
      </c>
      <c r="C12" t="s">
        <v>4</v>
      </c>
      <c r="D12" t="s">
        <v>17</v>
      </c>
      <c r="E12">
        <v>664</v>
      </c>
      <c r="F12">
        <v>608</v>
      </c>
      <c r="G12" s="1">
        <f>F12-E12</f>
        <v>-56</v>
      </c>
      <c r="H12" t="str">
        <f>_xlfn.TEXTJOIN(",",TRUE,A12:B12)</f>
        <v>2019,9</v>
      </c>
      <c r="J12" s="13" t="s">
        <v>20</v>
      </c>
      <c r="K12" s="8">
        <f>AVERAGEIFS($E$4:$E$120,$A$4:$A$120,K8,$D$4:$D$120,J12)</f>
        <v>9012.3076923076915</v>
      </c>
      <c r="L12" s="15">
        <f>AVERAGEIFS($E$4:$E$120,$A$4:$A$120,L8,$D$4:$D$120,J12)</f>
        <v>7104</v>
      </c>
      <c r="M12" s="9"/>
      <c r="O12" s="13" t="s">
        <v>20</v>
      </c>
      <c r="P12" s="8">
        <f>AVERAGEIFS($F$4:$F$120,$A$4:$A$120,P8,$D$4:$D$120,O12)</f>
        <v>600.30769230769226</v>
      </c>
      <c r="Q12" s="15">
        <f>AVERAGEIFS($F$4:$F$120,$A$4:$A$120,Q8,$D$4:$D$120,O12)</f>
        <v>1081.75</v>
      </c>
      <c r="R12" s="9"/>
    </row>
    <row r="13" spans="1:18" x14ac:dyDescent="0.35">
      <c r="A13">
        <v>2019</v>
      </c>
      <c r="B13" s="26">
        <v>10</v>
      </c>
      <c r="C13" t="s">
        <v>5</v>
      </c>
      <c r="D13" t="s">
        <v>17</v>
      </c>
      <c r="E13">
        <v>596</v>
      </c>
      <c r="F13">
        <v>643</v>
      </c>
      <c r="G13" s="1">
        <f>F13-E13</f>
        <v>47</v>
      </c>
      <c r="H13" t="str">
        <f>_xlfn.TEXTJOIN(",",TRUE,A13:B13)</f>
        <v>2019,10</v>
      </c>
    </row>
    <row r="14" spans="1:18" ht="15" thickBot="1" x14ac:dyDescent="0.4">
      <c r="A14">
        <v>2019</v>
      </c>
      <c r="B14" s="26">
        <v>11</v>
      </c>
      <c r="C14" t="s">
        <v>5</v>
      </c>
      <c r="D14" t="s">
        <v>17</v>
      </c>
      <c r="E14">
        <v>539</v>
      </c>
      <c r="F14">
        <v>659</v>
      </c>
      <c r="G14" s="1">
        <f>F14-E14</f>
        <v>120</v>
      </c>
      <c r="H14" t="str">
        <f>_xlfn.TEXTJOIN(",",TRUE,A14:B14)</f>
        <v>2019,11</v>
      </c>
    </row>
    <row r="15" spans="1:18" x14ac:dyDescent="0.35">
      <c r="A15">
        <v>2019</v>
      </c>
      <c r="B15" s="26">
        <v>12</v>
      </c>
      <c r="C15" t="s">
        <v>5</v>
      </c>
      <c r="D15" t="s">
        <v>17</v>
      </c>
      <c r="E15">
        <v>572</v>
      </c>
      <c r="F15">
        <v>637</v>
      </c>
      <c r="G15" s="1">
        <f>F15-E15</f>
        <v>65</v>
      </c>
      <c r="H15" t="str">
        <f>_xlfn.TEXTJOIN(",",TRUE,A15:B15)</f>
        <v>2019,12</v>
      </c>
      <c r="J15" s="23" t="s">
        <v>28</v>
      </c>
      <c r="K15" s="24"/>
      <c r="L15" s="24"/>
      <c r="M15" s="25"/>
      <c r="O15" s="23" t="s">
        <v>30</v>
      </c>
      <c r="P15" s="24"/>
      <c r="Q15" s="24"/>
      <c r="R15" s="25"/>
    </row>
    <row r="16" spans="1:18" x14ac:dyDescent="0.35">
      <c r="A16">
        <v>2019</v>
      </c>
      <c r="B16" s="26">
        <v>13</v>
      </c>
      <c r="C16" t="s">
        <v>5</v>
      </c>
      <c r="D16" t="s">
        <v>17</v>
      </c>
      <c r="E16">
        <v>503</v>
      </c>
      <c r="F16">
        <v>565</v>
      </c>
      <c r="G16" s="1">
        <f>F16-E16</f>
        <v>62</v>
      </c>
      <c r="H16" t="str">
        <f>_xlfn.TEXTJOIN(",",TRUE,A16:B16)</f>
        <v>2019,13</v>
      </c>
      <c r="J16" s="10"/>
      <c r="K16" s="11">
        <v>2019</v>
      </c>
      <c r="L16" s="11">
        <v>2020</v>
      </c>
      <c r="M16" s="12">
        <v>2021</v>
      </c>
      <c r="O16" s="10"/>
      <c r="P16" s="11">
        <v>2019</v>
      </c>
      <c r="Q16" s="11">
        <v>2020</v>
      </c>
      <c r="R16" s="12">
        <v>2021</v>
      </c>
    </row>
    <row r="17" spans="1:18" x14ac:dyDescent="0.35">
      <c r="A17">
        <v>2019</v>
      </c>
      <c r="B17" s="26">
        <v>14</v>
      </c>
      <c r="C17" t="s">
        <v>6</v>
      </c>
      <c r="D17" t="s">
        <v>18</v>
      </c>
      <c r="E17">
        <v>586</v>
      </c>
      <c r="F17">
        <v>544</v>
      </c>
      <c r="G17" s="1">
        <f>F17-E17</f>
        <v>-42</v>
      </c>
      <c r="H17" t="str">
        <f>_xlfn.TEXTJOIN(",",TRUE,A17:B17)</f>
        <v>2019,14</v>
      </c>
      <c r="J17" s="10" t="s">
        <v>17</v>
      </c>
      <c r="K17" s="2">
        <f>STDEV(E4:E16)</f>
        <v>44.108839744315915</v>
      </c>
      <c r="L17" s="2">
        <f>STDEV(E56:E68)</f>
        <v>675.77936013890178</v>
      </c>
      <c r="M17" s="22">
        <f>STDEV(E108:E120)</f>
        <v>292.14818860051849</v>
      </c>
      <c r="O17" s="10" t="s">
        <v>17</v>
      </c>
      <c r="P17" s="2">
        <f>STDEV(F4:F16)</f>
        <v>42.706061540578666</v>
      </c>
      <c r="Q17" s="2">
        <f>STDEV(F56:F68)</f>
        <v>166.26411642400899</v>
      </c>
      <c r="R17" s="22">
        <f>STDEV(F108:F120)</f>
        <v>27.082021664489847</v>
      </c>
    </row>
    <row r="18" spans="1:18" x14ac:dyDescent="0.35">
      <c r="A18">
        <v>2019</v>
      </c>
      <c r="B18" s="26">
        <v>15</v>
      </c>
      <c r="C18" t="s">
        <v>6</v>
      </c>
      <c r="D18" t="s">
        <v>18</v>
      </c>
      <c r="E18">
        <v>609</v>
      </c>
      <c r="F18">
        <v>555</v>
      </c>
      <c r="G18" s="1">
        <f>F18-E18</f>
        <v>-54</v>
      </c>
      <c r="H18" t="str">
        <f>_xlfn.TEXTJOIN(",",TRUE,A18:B18)</f>
        <v>2019,15</v>
      </c>
      <c r="J18" s="10" t="s">
        <v>18</v>
      </c>
      <c r="K18" s="2">
        <f>STDEV(E17:E29)</f>
        <v>3782.5755690927631</v>
      </c>
      <c r="L18" s="20">
        <f>STDEV(E69:E81)</f>
        <v>508.33705757357893</v>
      </c>
      <c r="M18" s="6"/>
      <c r="O18" s="10" t="s">
        <v>18</v>
      </c>
      <c r="P18" s="2">
        <f>STDEV(F17:F29)</f>
        <v>58.888094656795374</v>
      </c>
      <c r="Q18" s="20">
        <f>STDEV(F69:F81)</f>
        <v>30.447727379298811</v>
      </c>
      <c r="R18" s="6"/>
    </row>
    <row r="19" spans="1:18" x14ac:dyDescent="0.35">
      <c r="A19">
        <v>2019</v>
      </c>
      <c r="B19" s="26">
        <v>16</v>
      </c>
      <c r="C19" t="s">
        <v>6</v>
      </c>
      <c r="D19" t="s">
        <v>18</v>
      </c>
      <c r="E19">
        <v>641</v>
      </c>
      <c r="F19">
        <v>501</v>
      </c>
      <c r="G19" s="1">
        <f>F19-E19</f>
        <v>-140</v>
      </c>
      <c r="H19" t="str">
        <f>_xlfn.TEXTJOIN(",",TRUE,A19:B19)</f>
        <v>2019,16</v>
      </c>
      <c r="J19" s="10" t="s">
        <v>19</v>
      </c>
      <c r="K19" s="2">
        <f>STDEV(E30:E42)</f>
        <v>508.33705757357893</v>
      </c>
      <c r="L19" s="20">
        <f>STDEV(E82:E95)</f>
        <v>881.97660131928978</v>
      </c>
      <c r="M19" s="5"/>
      <c r="O19" s="10" t="s">
        <v>19</v>
      </c>
      <c r="P19" s="2">
        <f>STDEV(F30:F42)</f>
        <v>61.603363211551489</v>
      </c>
      <c r="Q19" s="20">
        <f>STDEV(F82:F95)</f>
        <v>92.500697948064811</v>
      </c>
      <c r="R19" s="5"/>
    </row>
    <row r="20" spans="1:18" ht="15" thickBot="1" x14ac:dyDescent="0.4">
      <c r="A20">
        <v>2019</v>
      </c>
      <c r="B20" s="26">
        <v>17</v>
      </c>
      <c r="C20" t="s">
        <v>6</v>
      </c>
      <c r="D20" t="s">
        <v>18</v>
      </c>
      <c r="E20">
        <v>8944</v>
      </c>
      <c r="F20">
        <v>672</v>
      </c>
      <c r="G20" s="1">
        <f>F20-E20</f>
        <v>-8272</v>
      </c>
      <c r="H20" t="str">
        <f>_xlfn.TEXTJOIN(",",TRUE,A20:B20)</f>
        <v>2019,17</v>
      </c>
      <c r="J20" s="13" t="s">
        <v>20</v>
      </c>
      <c r="K20" s="8">
        <f>STDEV(E43:E55)</f>
        <v>593.42724696115647</v>
      </c>
      <c r="L20" s="21">
        <f>STDEV(E96:E107)</f>
        <v>1413.8309015514615</v>
      </c>
      <c r="M20" s="9"/>
      <c r="O20" s="13" t="s">
        <v>20</v>
      </c>
      <c r="P20" s="8">
        <f>STDEV(F43:F55)</f>
        <v>52.168612235367185</v>
      </c>
      <c r="Q20" s="21">
        <f>STDEV(F96:F107)</f>
        <v>117.17983459778237</v>
      </c>
      <c r="R20" s="9"/>
    </row>
    <row r="21" spans="1:18" ht="15" thickBot="1" x14ac:dyDescent="0.4">
      <c r="A21">
        <v>2019</v>
      </c>
      <c r="B21" s="26">
        <v>18</v>
      </c>
      <c r="C21" t="s">
        <v>7</v>
      </c>
      <c r="D21" t="s">
        <v>18</v>
      </c>
      <c r="E21">
        <v>9136</v>
      </c>
      <c r="F21">
        <v>629</v>
      </c>
      <c r="G21" s="1">
        <f>F21-E21</f>
        <v>-8507</v>
      </c>
      <c r="H21" t="str">
        <f>_xlfn.TEXTJOIN(",",TRUE,A21:B21)</f>
        <v>2019,18</v>
      </c>
    </row>
    <row r="22" spans="1:18" x14ac:dyDescent="0.35">
      <c r="A22">
        <v>2019</v>
      </c>
      <c r="B22" s="26">
        <v>19</v>
      </c>
      <c r="C22" t="s">
        <v>7</v>
      </c>
      <c r="D22" t="s">
        <v>18</v>
      </c>
      <c r="E22">
        <v>9880</v>
      </c>
      <c r="F22">
        <v>577</v>
      </c>
      <c r="G22" s="1">
        <f>F22-E22</f>
        <v>-9303</v>
      </c>
      <c r="H22" t="str">
        <f>_xlfn.TEXTJOIN(",",TRUE,A22:B22)</f>
        <v>2019,19</v>
      </c>
      <c r="J22" s="3" t="s">
        <v>24</v>
      </c>
      <c r="K22" s="17">
        <f>MAX(E4:E120)</f>
        <v>10192</v>
      </c>
    </row>
    <row r="23" spans="1:18" x14ac:dyDescent="0.35">
      <c r="A23">
        <v>2019</v>
      </c>
      <c r="B23" s="26">
        <v>20</v>
      </c>
      <c r="C23" t="s">
        <v>7</v>
      </c>
      <c r="D23" t="s">
        <v>18</v>
      </c>
      <c r="E23">
        <v>9080</v>
      </c>
      <c r="F23">
        <v>522</v>
      </c>
      <c r="G23" s="1">
        <f>F23-E23</f>
        <v>-8558</v>
      </c>
      <c r="H23" t="str">
        <f>_xlfn.TEXTJOIN(",",TRUE,A23:B23)</f>
        <v>2019,20</v>
      </c>
      <c r="J23" s="4" t="s">
        <v>25</v>
      </c>
      <c r="K23" s="5">
        <f>MAX(F4:F120)</f>
        <v>1280</v>
      </c>
    </row>
    <row r="24" spans="1:18" x14ac:dyDescent="0.35">
      <c r="A24">
        <v>2019</v>
      </c>
      <c r="B24" s="26">
        <v>21</v>
      </c>
      <c r="C24" t="s">
        <v>7</v>
      </c>
      <c r="D24" t="s">
        <v>18</v>
      </c>
      <c r="E24">
        <v>8792</v>
      </c>
      <c r="F24">
        <v>508</v>
      </c>
      <c r="G24" s="1">
        <f>F24-E24</f>
        <v>-8284</v>
      </c>
      <c r="H24" t="str">
        <f>_xlfn.TEXTJOIN(",",TRUE,A24:B24)</f>
        <v>2019,21</v>
      </c>
      <c r="J24" s="4" t="s">
        <v>26</v>
      </c>
      <c r="K24" s="5">
        <f>MIN(E4:E120)</f>
        <v>503</v>
      </c>
    </row>
    <row r="25" spans="1:18" ht="15" thickBot="1" x14ac:dyDescent="0.4">
      <c r="A25">
        <v>2019</v>
      </c>
      <c r="B25" s="26">
        <v>22</v>
      </c>
      <c r="C25" t="s">
        <v>7</v>
      </c>
      <c r="D25" t="s">
        <v>18</v>
      </c>
      <c r="E25">
        <v>8984</v>
      </c>
      <c r="F25">
        <v>652</v>
      </c>
      <c r="G25" s="1">
        <f>F25-E25</f>
        <v>-8332</v>
      </c>
      <c r="H25" t="str">
        <f>_xlfn.TEXTJOIN(",",TRUE,A25:B25)</f>
        <v>2019,22</v>
      </c>
      <c r="J25" s="7" t="s">
        <v>27</v>
      </c>
      <c r="K25" s="18">
        <f>MIN(F4:F120)</f>
        <v>500</v>
      </c>
    </row>
    <row r="26" spans="1:18" x14ac:dyDescent="0.35">
      <c r="A26">
        <v>2019</v>
      </c>
      <c r="B26" s="26">
        <v>23</v>
      </c>
      <c r="C26" t="s">
        <v>8</v>
      </c>
      <c r="D26" t="s">
        <v>18</v>
      </c>
      <c r="E26">
        <v>9136</v>
      </c>
      <c r="F26">
        <v>555</v>
      </c>
      <c r="G26" s="1">
        <f>F26-E26</f>
        <v>-8581</v>
      </c>
      <c r="H26" t="str">
        <f>_xlfn.TEXTJOIN(",",TRUE,A26:B26)</f>
        <v>2019,23</v>
      </c>
    </row>
    <row r="27" spans="1:18" x14ac:dyDescent="0.35">
      <c r="A27">
        <v>2019</v>
      </c>
      <c r="B27" s="26">
        <v>24</v>
      </c>
      <c r="C27" t="s">
        <v>8</v>
      </c>
      <c r="D27" t="s">
        <v>18</v>
      </c>
      <c r="E27">
        <v>9880</v>
      </c>
      <c r="F27">
        <v>615</v>
      </c>
      <c r="G27" s="1">
        <f>F27-E27</f>
        <v>-9265</v>
      </c>
      <c r="H27" t="str">
        <f>_xlfn.TEXTJOIN(",",TRUE,A27:B27)</f>
        <v>2019,24</v>
      </c>
    </row>
    <row r="28" spans="1:18" x14ac:dyDescent="0.35">
      <c r="A28">
        <v>2019</v>
      </c>
      <c r="B28" s="26">
        <v>25</v>
      </c>
      <c r="C28" t="s">
        <v>8</v>
      </c>
      <c r="D28" t="s">
        <v>18</v>
      </c>
      <c r="E28">
        <v>9232</v>
      </c>
      <c r="F28">
        <v>502</v>
      </c>
      <c r="G28" s="1">
        <f>F28-E28</f>
        <v>-8730</v>
      </c>
      <c r="H28" t="str">
        <f>_xlfn.TEXTJOIN(",",TRUE,A28:B28)</f>
        <v>2019,25</v>
      </c>
    </row>
    <row r="29" spans="1:18" x14ac:dyDescent="0.35">
      <c r="A29">
        <v>2019</v>
      </c>
      <c r="B29" s="26">
        <v>26</v>
      </c>
      <c r="C29" t="s">
        <v>8</v>
      </c>
      <c r="D29" t="s">
        <v>18</v>
      </c>
      <c r="E29">
        <v>8992</v>
      </c>
      <c r="F29">
        <v>619</v>
      </c>
      <c r="G29" s="1">
        <f>F29-E29</f>
        <v>-8373</v>
      </c>
      <c r="H29" t="str">
        <f>_xlfn.TEXTJOIN(",",TRUE,A29:B29)</f>
        <v>2019,26</v>
      </c>
    </row>
    <row r="30" spans="1:18" x14ac:dyDescent="0.35">
      <c r="A30">
        <v>2019</v>
      </c>
      <c r="B30" s="26">
        <v>27</v>
      </c>
      <c r="C30" t="s">
        <v>9</v>
      </c>
      <c r="D30" t="s">
        <v>19</v>
      </c>
      <c r="E30">
        <v>9416</v>
      </c>
      <c r="F30">
        <v>634</v>
      </c>
      <c r="G30" s="1">
        <f>F30-E30</f>
        <v>-8782</v>
      </c>
      <c r="H30" t="str">
        <f>_xlfn.TEXTJOIN(",",TRUE,A30:B30)</f>
        <v>2019,27</v>
      </c>
    </row>
    <row r="31" spans="1:18" x14ac:dyDescent="0.35">
      <c r="A31">
        <v>2019</v>
      </c>
      <c r="B31" s="26">
        <v>28</v>
      </c>
      <c r="C31" t="s">
        <v>9</v>
      </c>
      <c r="D31" t="s">
        <v>19</v>
      </c>
      <c r="E31">
        <v>10064</v>
      </c>
      <c r="F31">
        <v>632</v>
      </c>
      <c r="G31" s="1">
        <f>F31-E31</f>
        <v>-9432</v>
      </c>
      <c r="H31" t="str">
        <f>_xlfn.TEXTJOIN(",",TRUE,A31:B31)</f>
        <v>2019,28</v>
      </c>
    </row>
    <row r="32" spans="1:18" x14ac:dyDescent="0.35">
      <c r="A32">
        <v>2019</v>
      </c>
      <c r="B32" s="26">
        <v>29</v>
      </c>
      <c r="C32" t="s">
        <v>9</v>
      </c>
      <c r="D32" t="s">
        <v>19</v>
      </c>
      <c r="E32">
        <v>8944</v>
      </c>
      <c r="F32">
        <v>500</v>
      </c>
      <c r="G32" s="1">
        <f>F32-E32</f>
        <v>-8444</v>
      </c>
      <c r="H32" t="str">
        <f>_xlfn.TEXTJOIN(",",TRUE,A32:B32)</f>
        <v>2019,29</v>
      </c>
    </row>
    <row r="33" spans="1:8" x14ac:dyDescent="0.35">
      <c r="A33">
        <v>2019</v>
      </c>
      <c r="B33" s="26">
        <v>30</v>
      </c>
      <c r="C33" t="s">
        <v>9</v>
      </c>
      <c r="D33" t="s">
        <v>19</v>
      </c>
      <c r="E33">
        <v>9136</v>
      </c>
      <c r="F33">
        <v>660</v>
      </c>
      <c r="G33" s="1">
        <f>F33-E33</f>
        <v>-8476</v>
      </c>
      <c r="H33" t="str">
        <f>_xlfn.TEXTJOIN(",",TRUE,A33:B33)</f>
        <v>2019,30</v>
      </c>
    </row>
    <row r="34" spans="1:8" x14ac:dyDescent="0.35">
      <c r="A34">
        <v>2019</v>
      </c>
      <c r="B34" s="26">
        <v>31</v>
      </c>
      <c r="C34" t="s">
        <v>9</v>
      </c>
      <c r="D34" t="s">
        <v>19</v>
      </c>
      <c r="E34">
        <v>9880</v>
      </c>
      <c r="F34">
        <v>547</v>
      </c>
      <c r="G34" s="1">
        <f>F34-E34</f>
        <v>-9333</v>
      </c>
      <c r="H34" t="str">
        <f>_xlfn.TEXTJOIN(",",TRUE,A34:B34)</f>
        <v>2019,31</v>
      </c>
    </row>
    <row r="35" spans="1:8" x14ac:dyDescent="0.35">
      <c r="A35">
        <v>2019</v>
      </c>
      <c r="B35" s="26">
        <v>32</v>
      </c>
      <c r="C35" t="s">
        <v>10</v>
      </c>
      <c r="D35" t="s">
        <v>19</v>
      </c>
      <c r="E35">
        <v>9080</v>
      </c>
      <c r="F35">
        <v>509</v>
      </c>
      <c r="G35" s="1">
        <f>F35-E35</f>
        <v>-8571</v>
      </c>
      <c r="H35" t="str">
        <f>_xlfn.TEXTJOIN(",",TRUE,A35:B35)</f>
        <v>2019,32</v>
      </c>
    </row>
    <row r="36" spans="1:8" x14ac:dyDescent="0.35">
      <c r="A36">
        <v>2019</v>
      </c>
      <c r="B36" s="26">
        <v>33</v>
      </c>
      <c r="C36" t="s">
        <v>10</v>
      </c>
      <c r="D36" t="s">
        <v>19</v>
      </c>
      <c r="E36">
        <v>8792</v>
      </c>
      <c r="F36">
        <v>565</v>
      </c>
      <c r="G36" s="1">
        <f>F36-E36</f>
        <v>-8227</v>
      </c>
      <c r="H36" t="str">
        <f>_xlfn.TEXTJOIN(",",TRUE,A36:B36)</f>
        <v>2019,33</v>
      </c>
    </row>
    <row r="37" spans="1:8" x14ac:dyDescent="0.35">
      <c r="A37">
        <v>2019</v>
      </c>
      <c r="B37" s="26">
        <v>34</v>
      </c>
      <c r="C37" t="s">
        <v>10</v>
      </c>
      <c r="D37" t="s">
        <v>19</v>
      </c>
      <c r="E37">
        <v>8984</v>
      </c>
      <c r="F37">
        <v>532</v>
      </c>
      <c r="G37" s="1">
        <f>F37-E37</f>
        <v>-8452</v>
      </c>
      <c r="H37" t="str">
        <f>_xlfn.TEXTJOIN(",",TRUE,A37:B37)</f>
        <v>2019,34</v>
      </c>
    </row>
    <row r="38" spans="1:8" x14ac:dyDescent="0.35">
      <c r="A38">
        <v>2019</v>
      </c>
      <c r="B38" s="26">
        <v>35</v>
      </c>
      <c r="C38" t="s">
        <v>10</v>
      </c>
      <c r="D38" t="s">
        <v>19</v>
      </c>
      <c r="E38">
        <v>8792</v>
      </c>
      <c r="F38">
        <v>652</v>
      </c>
      <c r="G38" s="1">
        <f>F38-E38</f>
        <v>-8140</v>
      </c>
      <c r="H38" t="str">
        <f>_xlfn.TEXTJOIN(",",TRUE,A38:B38)</f>
        <v>2019,35</v>
      </c>
    </row>
    <row r="39" spans="1:8" x14ac:dyDescent="0.35">
      <c r="A39">
        <v>2019</v>
      </c>
      <c r="B39" s="26">
        <v>36</v>
      </c>
      <c r="C39" t="s">
        <v>11</v>
      </c>
      <c r="D39" t="s">
        <v>19</v>
      </c>
      <c r="E39">
        <v>9320</v>
      </c>
      <c r="F39">
        <v>508</v>
      </c>
      <c r="G39" s="1">
        <f>F39-E39</f>
        <v>-8812</v>
      </c>
      <c r="H39" t="str">
        <f>_xlfn.TEXTJOIN(",",TRUE,A39:B39)</f>
        <v>2019,36</v>
      </c>
    </row>
    <row r="40" spans="1:8" x14ac:dyDescent="0.35">
      <c r="A40">
        <v>2019</v>
      </c>
      <c r="B40" s="26">
        <v>37</v>
      </c>
      <c r="C40" t="s">
        <v>11</v>
      </c>
      <c r="D40" t="s">
        <v>19</v>
      </c>
      <c r="E40">
        <v>9880</v>
      </c>
      <c r="F40">
        <v>622</v>
      </c>
      <c r="G40" s="1">
        <f>F40-E40</f>
        <v>-9258</v>
      </c>
      <c r="H40" t="str">
        <f>_xlfn.TEXTJOIN(",",TRUE,A40:B40)</f>
        <v>2019,37</v>
      </c>
    </row>
    <row r="41" spans="1:8" x14ac:dyDescent="0.35">
      <c r="A41">
        <v>2019</v>
      </c>
      <c r="B41" s="26">
        <v>38</v>
      </c>
      <c r="C41" t="s">
        <v>11</v>
      </c>
      <c r="D41" t="s">
        <v>19</v>
      </c>
      <c r="E41">
        <v>9224</v>
      </c>
      <c r="F41">
        <v>515</v>
      </c>
      <c r="G41" s="1">
        <f>F41-E41</f>
        <v>-8709</v>
      </c>
      <c r="H41" t="str">
        <f>_xlfn.TEXTJOIN(",",TRUE,A41:B41)</f>
        <v>2019,38</v>
      </c>
    </row>
    <row r="42" spans="1:8" x14ac:dyDescent="0.35">
      <c r="A42">
        <v>2019</v>
      </c>
      <c r="B42" s="26">
        <v>39</v>
      </c>
      <c r="C42" t="s">
        <v>11</v>
      </c>
      <c r="D42" t="s">
        <v>19</v>
      </c>
      <c r="E42">
        <v>8248</v>
      </c>
      <c r="F42">
        <v>627</v>
      </c>
      <c r="G42" s="1">
        <f>F42-E42</f>
        <v>-7621</v>
      </c>
      <c r="H42" t="str">
        <f>_xlfn.TEXTJOIN(",",TRUE,A42:B42)</f>
        <v>2019,39</v>
      </c>
    </row>
    <row r="43" spans="1:8" x14ac:dyDescent="0.35">
      <c r="A43">
        <v>2019</v>
      </c>
      <c r="B43" s="26">
        <v>40</v>
      </c>
      <c r="C43" t="s">
        <v>12</v>
      </c>
      <c r="D43" t="s">
        <v>20</v>
      </c>
      <c r="E43">
        <v>8096</v>
      </c>
      <c r="F43">
        <v>599</v>
      </c>
      <c r="G43" s="1">
        <f>F43-E43</f>
        <v>-7497</v>
      </c>
      <c r="H43" t="str">
        <f>_xlfn.TEXTJOIN(",",TRUE,A43:B43)</f>
        <v>2019,40</v>
      </c>
    </row>
    <row r="44" spans="1:8" x14ac:dyDescent="0.35">
      <c r="A44">
        <v>2019</v>
      </c>
      <c r="B44" s="26">
        <v>41</v>
      </c>
      <c r="C44" t="s">
        <v>12</v>
      </c>
      <c r="D44" t="s">
        <v>20</v>
      </c>
      <c r="E44">
        <v>8608</v>
      </c>
      <c r="F44">
        <v>651</v>
      </c>
      <c r="G44" s="1">
        <f>F44-E44</f>
        <v>-7957</v>
      </c>
      <c r="H44" t="str">
        <f>_xlfn.TEXTJOIN(",",TRUE,A44:B44)</f>
        <v>2019,41</v>
      </c>
    </row>
    <row r="45" spans="1:8" x14ac:dyDescent="0.35">
      <c r="A45">
        <v>2019</v>
      </c>
      <c r="B45" s="26">
        <v>42</v>
      </c>
      <c r="C45" t="s">
        <v>12</v>
      </c>
      <c r="D45" t="s">
        <v>20</v>
      </c>
      <c r="E45">
        <v>10088</v>
      </c>
      <c r="F45">
        <v>553</v>
      </c>
      <c r="G45" s="1">
        <f>F45-E45</f>
        <v>-9535</v>
      </c>
      <c r="H45" t="str">
        <f>_xlfn.TEXTJOIN(",",TRUE,A45:B45)</f>
        <v>2019,42</v>
      </c>
    </row>
    <row r="46" spans="1:8" x14ac:dyDescent="0.35">
      <c r="A46">
        <v>2019</v>
      </c>
      <c r="B46" s="26">
        <v>43</v>
      </c>
      <c r="C46" t="s">
        <v>12</v>
      </c>
      <c r="D46" t="s">
        <v>20</v>
      </c>
      <c r="E46">
        <v>8040</v>
      </c>
      <c r="F46">
        <v>543</v>
      </c>
      <c r="G46" s="1">
        <f>F46-E46</f>
        <v>-7497</v>
      </c>
      <c r="H46" t="str">
        <f>_xlfn.TEXTJOIN(",",TRUE,A46:B46)</f>
        <v>2019,43</v>
      </c>
    </row>
    <row r="47" spans="1:8" x14ac:dyDescent="0.35">
      <c r="A47">
        <v>2019</v>
      </c>
      <c r="B47" s="26">
        <v>44</v>
      </c>
      <c r="C47" t="s">
        <v>12</v>
      </c>
      <c r="D47" t="s">
        <v>20</v>
      </c>
      <c r="E47">
        <v>9400</v>
      </c>
      <c r="F47">
        <v>670</v>
      </c>
      <c r="G47" s="1">
        <f>F47-E47</f>
        <v>-8730</v>
      </c>
      <c r="H47" t="str">
        <f>_xlfn.TEXTJOIN(",",TRUE,A47:B47)</f>
        <v>2019,44</v>
      </c>
    </row>
    <row r="48" spans="1:8" x14ac:dyDescent="0.35">
      <c r="A48">
        <v>2019</v>
      </c>
      <c r="B48" s="26">
        <v>45</v>
      </c>
      <c r="C48" t="s">
        <v>13</v>
      </c>
      <c r="D48" t="s">
        <v>20</v>
      </c>
      <c r="E48">
        <v>8944</v>
      </c>
      <c r="F48">
        <v>668</v>
      </c>
      <c r="G48" s="1">
        <f>F48-E48</f>
        <v>-8276</v>
      </c>
      <c r="H48" t="str">
        <f>_xlfn.TEXTJOIN(",",TRUE,A48:B48)</f>
        <v>2019,45</v>
      </c>
    </row>
    <row r="49" spans="1:8" x14ac:dyDescent="0.35">
      <c r="A49">
        <v>2019</v>
      </c>
      <c r="B49" s="26">
        <v>46</v>
      </c>
      <c r="C49" t="s">
        <v>13</v>
      </c>
      <c r="D49" t="s">
        <v>20</v>
      </c>
      <c r="E49">
        <v>9136</v>
      </c>
      <c r="F49">
        <v>521</v>
      </c>
      <c r="G49" s="1">
        <f>F49-E49</f>
        <v>-8615</v>
      </c>
      <c r="H49" t="str">
        <f>_xlfn.TEXTJOIN(",",TRUE,A49:B49)</f>
        <v>2019,46</v>
      </c>
    </row>
    <row r="50" spans="1:8" x14ac:dyDescent="0.35">
      <c r="A50">
        <v>2019</v>
      </c>
      <c r="B50" s="26">
        <v>47</v>
      </c>
      <c r="C50" t="s">
        <v>13</v>
      </c>
      <c r="D50" t="s">
        <v>20</v>
      </c>
      <c r="E50">
        <v>9880</v>
      </c>
      <c r="F50">
        <v>588</v>
      </c>
      <c r="G50" s="1">
        <f>F50-E50</f>
        <v>-9292</v>
      </c>
      <c r="H50" t="str">
        <f>_xlfn.TEXTJOIN(",",TRUE,A50:B50)</f>
        <v>2019,47</v>
      </c>
    </row>
    <row r="51" spans="1:8" x14ac:dyDescent="0.35">
      <c r="A51">
        <v>2019</v>
      </c>
      <c r="B51" s="26">
        <v>48</v>
      </c>
      <c r="C51" t="s">
        <v>13</v>
      </c>
      <c r="D51" t="s">
        <v>20</v>
      </c>
      <c r="E51">
        <v>9080</v>
      </c>
      <c r="F51">
        <v>615</v>
      </c>
      <c r="G51" s="1">
        <f>F51-E51</f>
        <v>-8465</v>
      </c>
      <c r="H51" t="str">
        <f>_xlfn.TEXTJOIN(",",TRUE,A51:B51)</f>
        <v>2019,48</v>
      </c>
    </row>
    <row r="52" spans="1:8" x14ac:dyDescent="0.35">
      <c r="A52">
        <v>2019</v>
      </c>
      <c r="B52" s="26">
        <v>49</v>
      </c>
      <c r="C52" t="s">
        <v>14</v>
      </c>
      <c r="D52" t="s">
        <v>20</v>
      </c>
      <c r="E52">
        <v>8792</v>
      </c>
      <c r="F52">
        <v>608</v>
      </c>
      <c r="G52" s="1">
        <f>F52-E52</f>
        <v>-8184</v>
      </c>
      <c r="H52" t="str">
        <f>_xlfn.TEXTJOIN(",",TRUE,A52:B52)</f>
        <v>2019,49</v>
      </c>
    </row>
    <row r="53" spans="1:8" x14ac:dyDescent="0.35">
      <c r="A53">
        <v>2019</v>
      </c>
      <c r="B53" s="26">
        <v>50</v>
      </c>
      <c r="C53" t="s">
        <v>14</v>
      </c>
      <c r="D53" t="s">
        <v>20</v>
      </c>
      <c r="E53">
        <v>8984</v>
      </c>
      <c r="F53">
        <v>668</v>
      </c>
      <c r="G53" s="1">
        <f>F53-E53</f>
        <v>-8316</v>
      </c>
      <c r="H53" t="str">
        <f>_xlfn.TEXTJOIN(",",TRUE,A53:B53)</f>
        <v>2019,50</v>
      </c>
    </row>
    <row r="54" spans="1:8" x14ac:dyDescent="0.35">
      <c r="A54">
        <v>2019</v>
      </c>
      <c r="B54" s="26">
        <v>51</v>
      </c>
      <c r="C54" t="s">
        <v>14</v>
      </c>
      <c r="D54" t="s">
        <v>20</v>
      </c>
      <c r="E54">
        <v>8792</v>
      </c>
      <c r="F54">
        <v>543</v>
      </c>
      <c r="G54" s="1">
        <f>F54-E54</f>
        <v>-8249</v>
      </c>
      <c r="H54" t="str">
        <f>_xlfn.TEXTJOIN(",",TRUE,A54:B54)</f>
        <v>2019,51</v>
      </c>
    </row>
    <row r="55" spans="1:8" x14ac:dyDescent="0.35">
      <c r="A55">
        <v>2019</v>
      </c>
      <c r="B55" s="26">
        <v>52</v>
      </c>
      <c r="C55" t="s">
        <v>14</v>
      </c>
      <c r="D55" t="s">
        <v>20</v>
      </c>
      <c r="E55">
        <v>9320</v>
      </c>
      <c r="F55">
        <v>577</v>
      </c>
      <c r="G55" s="1">
        <f>F55-E55</f>
        <v>-8743</v>
      </c>
      <c r="H55" t="str">
        <f>_xlfn.TEXTJOIN(",",TRUE,A55:B55)</f>
        <v>2019,52</v>
      </c>
    </row>
    <row r="56" spans="1:8" x14ac:dyDescent="0.35">
      <c r="A56">
        <v>2020</v>
      </c>
      <c r="B56" s="26">
        <v>1</v>
      </c>
      <c r="C56" t="s">
        <v>3</v>
      </c>
      <c r="D56" t="s">
        <v>17</v>
      </c>
      <c r="E56">
        <v>9880</v>
      </c>
      <c r="F56">
        <v>621</v>
      </c>
      <c r="G56" s="1">
        <f>F56-E56</f>
        <v>-9259</v>
      </c>
      <c r="H56" t="str">
        <f>_xlfn.TEXTJOIN(",",TRUE,A56:B56)</f>
        <v>2020,1</v>
      </c>
    </row>
    <row r="57" spans="1:8" x14ac:dyDescent="0.35">
      <c r="A57">
        <v>2020</v>
      </c>
      <c r="B57" s="26">
        <v>2</v>
      </c>
      <c r="C57" t="s">
        <v>3</v>
      </c>
      <c r="D57" t="s">
        <v>17</v>
      </c>
      <c r="E57">
        <v>9224</v>
      </c>
      <c r="F57">
        <v>569</v>
      </c>
      <c r="G57" s="1">
        <f>F57-E57</f>
        <v>-8655</v>
      </c>
      <c r="H57" t="str">
        <f>_xlfn.TEXTJOIN(",",TRUE,A57:B57)</f>
        <v>2020,2</v>
      </c>
    </row>
    <row r="58" spans="1:8" x14ac:dyDescent="0.35">
      <c r="A58">
        <v>2020</v>
      </c>
      <c r="B58" s="26">
        <v>3</v>
      </c>
      <c r="C58" t="s">
        <v>3</v>
      </c>
      <c r="D58" t="s">
        <v>17</v>
      </c>
      <c r="E58">
        <v>8248</v>
      </c>
      <c r="F58">
        <v>623</v>
      </c>
      <c r="G58" s="1">
        <f>F58-E58</f>
        <v>-7625</v>
      </c>
      <c r="H58" t="str">
        <f>_xlfn.TEXTJOIN(",",TRUE,A58:B58)</f>
        <v>2020,3</v>
      </c>
    </row>
    <row r="59" spans="1:8" x14ac:dyDescent="0.35">
      <c r="A59">
        <v>2020</v>
      </c>
      <c r="B59" s="26">
        <v>4</v>
      </c>
      <c r="C59" t="s">
        <v>3</v>
      </c>
      <c r="D59" t="s">
        <v>17</v>
      </c>
      <c r="E59">
        <v>8096</v>
      </c>
      <c r="F59">
        <v>578</v>
      </c>
      <c r="G59" s="1">
        <f>F59-E59</f>
        <v>-7518</v>
      </c>
      <c r="H59" t="str">
        <f>_xlfn.TEXTJOIN(",",TRUE,A59:B59)</f>
        <v>2020,4</v>
      </c>
    </row>
    <row r="60" spans="1:8" x14ac:dyDescent="0.35">
      <c r="A60">
        <v>2020</v>
      </c>
      <c r="B60" s="26">
        <v>5</v>
      </c>
      <c r="C60" t="s">
        <v>3</v>
      </c>
      <c r="D60" t="s">
        <v>17</v>
      </c>
      <c r="E60">
        <v>8608</v>
      </c>
      <c r="F60">
        <v>615</v>
      </c>
      <c r="G60" s="1">
        <f>F60-E60</f>
        <v>-7993</v>
      </c>
      <c r="H60" t="str">
        <f>_xlfn.TEXTJOIN(",",TRUE,A60:B60)</f>
        <v>2020,5</v>
      </c>
    </row>
    <row r="61" spans="1:8" x14ac:dyDescent="0.35">
      <c r="A61">
        <v>2020</v>
      </c>
      <c r="B61" s="26">
        <v>6</v>
      </c>
      <c r="C61" t="s">
        <v>4</v>
      </c>
      <c r="D61" t="s">
        <v>17</v>
      </c>
      <c r="E61">
        <v>10088</v>
      </c>
      <c r="F61">
        <v>644</v>
      </c>
      <c r="G61" s="1">
        <f>F61-E61</f>
        <v>-9444</v>
      </c>
      <c r="H61" t="str">
        <f>_xlfn.TEXTJOIN(",",TRUE,A61:B61)</f>
        <v>2020,6</v>
      </c>
    </row>
    <row r="62" spans="1:8" x14ac:dyDescent="0.35">
      <c r="A62">
        <v>2020</v>
      </c>
      <c r="B62" s="26">
        <v>7</v>
      </c>
      <c r="C62" t="s">
        <v>4</v>
      </c>
      <c r="D62" t="s">
        <v>17</v>
      </c>
      <c r="E62">
        <v>8040</v>
      </c>
      <c r="F62">
        <v>505</v>
      </c>
      <c r="G62" s="1">
        <f>F62-E62</f>
        <v>-7535</v>
      </c>
      <c r="H62" t="str">
        <f>_xlfn.TEXTJOIN(",",TRUE,A62:B62)</f>
        <v>2020,7</v>
      </c>
    </row>
    <row r="63" spans="1:8" x14ac:dyDescent="0.35">
      <c r="A63">
        <v>2020</v>
      </c>
      <c r="B63" s="26">
        <v>8</v>
      </c>
      <c r="C63" t="s">
        <v>4</v>
      </c>
      <c r="D63" t="s">
        <v>17</v>
      </c>
      <c r="E63">
        <v>9400</v>
      </c>
      <c r="F63">
        <v>660</v>
      </c>
      <c r="G63" s="1">
        <f>F63-E63</f>
        <v>-8740</v>
      </c>
      <c r="H63" t="str">
        <f>_xlfn.TEXTJOIN(",",TRUE,A63:B63)</f>
        <v>2020,8</v>
      </c>
    </row>
    <row r="64" spans="1:8" x14ac:dyDescent="0.35">
      <c r="A64">
        <v>2020</v>
      </c>
      <c r="B64" s="26">
        <v>9</v>
      </c>
      <c r="C64" t="s">
        <v>4</v>
      </c>
      <c r="D64" t="s">
        <v>17</v>
      </c>
      <c r="E64">
        <v>9880</v>
      </c>
      <c r="F64">
        <v>560</v>
      </c>
      <c r="G64" s="1">
        <f>F64-E64</f>
        <v>-9320</v>
      </c>
      <c r="H64" t="str">
        <f>_xlfn.TEXTJOIN(",",TRUE,A64:B64)</f>
        <v>2020,9</v>
      </c>
    </row>
    <row r="65" spans="1:8" x14ac:dyDescent="0.35">
      <c r="A65">
        <v>2020</v>
      </c>
      <c r="B65" s="26">
        <v>10</v>
      </c>
      <c r="C65" t="s">
        <v>5</v>
      </c>
      <c r="D65" t="s">
        <v>17</v>
      </c>
      <c r="E65">
        <v>9080</v>
      </c>
      <c r="F65">
        <v>961</v>
      </c>
      <c r="G65" s="1">
        <f>F65-E65</f>
        <v>-8119</v>
      </c>
      <c r="H65" t="str">
        <f>_xlfn.TEXTJOIN(",",TRUE,A65:B65)</f>
        <v>2020,10</v>
      </c>
    </row>
    <row r="66" spans="1:8" x14ac:dyDescent="0.35">
      <c r="A66">
        <v>2020</v>
      </c>
      <c r="B66" s="26">
        <v>11</v>
      </c>
      <c r="C66" t="s">
        <v>5</v>
      </c>
      <c r="D66" t="s">
        <v>17</v>
      </c>
      <c r="E66">
        <v>8792</v>
      </c>
      <c r="F66">
        <v>910</v>
      </c>
      <c r="G66" s="1">
        <f>F66-E66</f>
        <v>-7882</v>
      </c>
      <c r="H66" t="str">
        <f>_xlfn.TEXTJOIN(",",TRUE,A66:B66)</f>
        <v>2020,11</v>
      </c>
    </row>
    <row r="67" spans="1:8" x14ac:dyDescent="0.35">
      <c r="A67">
        <v>2020</v>
      </c>
      <c r="B67" s="26">
        <v>12</v>
      </c>
      <c r="C67" t="s">
        <v>5</v>
      </c>
      <c r="D67" t="s">
        <v>17</v>
      </c>
      <c r="E67">
        <v>9232</v>
      </c>
      <c r="F67">
        <v>916</v>
      </c>
      <c r="G67" s="1">
        <f>F67-E67</f>
        <v>-8316</v>
      </c>
      <c r="H67" t="str">
        <f>_xlfn.TEXTJOIN(",",TRUE,A67:B67)</f>
        <v>2020,12</v>
      </c>
    </row>
    <row r="68" spans="1:8" x14ac:dyDescent="0.35">
      <c r="A68">
        <v>2020</v>
      </c>
      <c r="B68" s="26">
        <v>13</v>
      </c>
      <c r="C68" t="s">
        <v>5</v>
      </c>
      <c r="D68" t="s">
        <v>17</v>
      </c>
      <c r="E68">
        <v>8992</v>
      </c>
      <c r="F68">
        <v>943</v>
      </c>
      <c r="G68" s="1">
        <f>F68-E68</f>
        <v>-8049</v>
      </c>
      <c r="H68" t="str">
        <f>_xlfn.TEXTJOIN(",",TRUE,A68:B68)</f>
        <v>2020,13</v>
      </c>
    </row>
    <row r="69" spans="1:8" x14ac:dyDescent="0.35">
      <c r="A69">
        <v>2020</v>
      </c>
      <c r="B69" s="26">
        <v>14</v>
      </c>
      <c r="C69" t="s">
        <v>6</v>
      </c>
      <c r="D69" t="s">
        <v>18</v>
      </c>
      <c r="E69">
        <v>9416</v>
      </c>
      <c r="F69">
        <v>961</v>
      </c>
      <c r="G69" s="1">
        <f>F69-E69</f>
        <v>-8455</v>
      </c>
      <c r="H69" t="str">
        <f>_xlfn.TEXTJOIN(",",TRUE,A69:B69)</f>
        <v>2020,14</v>
      </c>
    </row>
    <row r="70" spans="1:8" x14ac:dyDescent="0.35">
      <c r="A70">
        <v>2020</v>
      </c>
      <c r="B70" s="26">
        <v>15</v>
      </c>
      <c r="C70" t="s">
        <v>6</v>
      </c>
      <c r="D70" t="s">
        <v>18</v>
      </c>
      <c r="E70">
        <v>10064</v>
      </c>
      <c r="F70">
        <v>910</v>
      </c>
      <c r="G70" s="1">
        <f>F70-E70</f>
        <v>-9154</v>
      </c>
      <c r="H70" t="str">
        <f>_xlfn.TEXTJOIN(",",TRUE,A70:B70)</f>
        <v>2020,15</v>
      </c>
    </row>
    <row r="71" spans="1:8" x14ac:dyDescent="0.35">
      <c r="A71">
        <v>2020</v>
      </c>
      <c r="B71" s="26">
        <v>16</v>
      </c>
      <c r="C71" t="s">
        <v>6</v>
      </c>
      <c r="D71" t="s">
        <v>18</v>
      </c>
      <c r="E71">
        <v>8944</v>
      </c>
      <c r="F71">
        <v>916</v>
      </c>
      <c r="G71" s="1">
        <f>F71-E71</f>
        <v>-8028</v>
      </c>
      <c r="H71" t="str">
        <f>_xlfn.TEXTJOIN(",",TRUE,A71:B71)</f>
        <v>2020,16</v>
      </c>
    </row>
    <row r="72" spans="1:8" x14ac:dyDescent="0.35">
      <c r="A72">
        <v>2020</v>
      </c>
      <c r="B72" s="26">
        <v>17</v>
      </c>
      <c r="C72" t="s">
        <v>6</v>
      </c>
      <c r="D72" t="s">
        <v>18</v>
      </c>
      <c r="E72">
        <v>9136</v>
      </c>
      <c r="F72">
        <v>943</v>
      </c>
      <c r="G72" s="1">
        <f>F72-E72</f>
        <v>-8193</v>
      </c>
      <c r="H72" t="str">
        <f>_xlfn.TEXTJOIN(",",TRUE,A72:B72)</f>
        <v>2020,17</v>
      </c>
    </row>
    <row r="73" spans="1:8" x14ac:dyDescent="0.35">
      <c r="A73">
        <v>2020</v>
      </c>
      <c r="B73" s="26">
        <v>18</v>
      </c>
      <c r="C73" t="s">
        <v>6</v>
      </c>
      <c r="D73" t="s">
        <v>18</v>
      </c>
      <c r="E73">
        <v>9880</v>
      </c>
      <c r="F73">
        <v>929</v>
      </c>
      <c r="G73" s="1">
        <f>F73-E73</f>
        <v>-8951</v>
      </c>
      <c r="H73" t="str">
        <f>_xlfn.TEXTJOIN(",",TRUE,A73:B73)</f>
        <v>2020,18</v>
      </c>
    </row>
    <row r="74" spans="1:8" x14ac:dyDescent="0.35">
      <c r="A74">
        <v>2020</v>
      </c>
      <c r="B74" s="26">
        <v>19</v>
      </c>
      <c r="C74" t="s">
        <v>7</v>
      </c>
      <c r="D74" t="s">
        <v>18</v>
      </c>
      <c r="E74">
        <v>9080</v>
      </c>
      <c r="F74">
        <v>959</v>
      </c>
      <c r="G74" s="1">
        <f>F74-E74</f>
        <v>-8121</v>
      </c>
      <c r="H74" t="str">
        <f>_xlfn.TEXTJOIN(",",TRUE,A74:B74)</f>
        <v>2020,19</v>
      </c>
    </row>
    <row r="75" spans="1:8" x14ac:dyDescent="0.35">
      <c r="A75">
        <v>2020</v>
      </c>
      <c r="B75" s="26">
        <v>20</v>
      </c>
      <c r="C75" t="s">
        <v>7</v>
      </c>
      <c r="D75" t="s">
        <v>18</v>
      </c>
      <c r="E75">
        <v>8792</v>
      </c>
      <c r="F75">
        <v>992</v>
      </c>
      <c r="G75" s="1">
        <f>F75-E75</f>
        <v>-7800</v>
      </c>
      <c r="H75" t="str">
        <f>_xlfn.TEXTJOIN(",",TRUE,A75:B75)</f>
        <v>2020,20</v>
      </c>
    </row>
    <row r="76" spans="1:8" x14ac:dyDescent="0.35">
      <c r="A76">
        <v>2020</v>
      </c>
      <c r="B76" s="26">
        <v>21</v>
      </c>
      <c r="C76" t="s">
        <v>7</v>
      </c>
      <c r="D76" t="s">
        <v>18</v>
      </c>
      <c r="E76">
        <v>8984</v>
      </c>
      <c r="F76">
        <v>966</v>
      </c>
      <c r="G76" s="1">
        <f>F76-E76</f>
        <v>-8018</v>
      </c>
      <c r="H76" t="str">
        <f>_xlfn.TEXTJOIN(",",TRUE,A76:B76)</f>
        <v>2020,21</v>
      </c>
    </row>
    <row r="77" spans="1:8" x14ac:dyDescent="0.35">
      <c r="A77">
        <v>2020</v>
      </c>
      <c r="B77" s="26">
        <v>22</v>
      </c>
      <c r="C77" t="s">
        <v>7</v>
      </c>
      <c r="D77" t="s">
        <v>18</v>
      </c>
      <c r="E77">
        <v>8792</v>
      </c>
      <c r="F77">
        <v>991</v>
      </c>
      <c r="G77" s="1">
        <f>F77-E77</f>
        <v>-7801</v>
      </c>
      <c r="H77" t="str">
        <f>_xlfn.TEXTJOIN(",",TRUE,A77:B77)</f>
        <v>2020,22</v>
      </c>
    </row>
    <row r="78" spans="1:8" x14ac:dyDescent="0.35">
      <c r="A78">
        <v>2020</v>
      </c>
      <c r="B78" s="26">
        <v>23</v>
      </c>
      <c r="C78" t="s">
        <v>8</v>
      </c>
      <c r="D78" t="s">
        <v>18</v>
      </c>
      <c r="E78">
        <v>9320</v>
      </c>
      <c r="F78">
        <v>909</v>
      </c>
      <c r="G78" s="1">
        <f>F78-E78</f>
        <v>-8411</v>
      </c>
      <c r="H78" t="str">
        <f>_xlfn.TEXTJOIN(",",TRUE,A78:B78)</f>
        <v>2020,23</v>
      </c>
    </row>
    <row r="79" spans="1:8" x14ac:dyDescent="0.35">
      <c r="A79">
        <v>2020</v>
      </c>
      <c r="B79" s="26">
        <v>24</v>
      </c>
      <c r="C79" t="s">
        <v>8</v>
      </c>
      <c r="D79" t="s">
        <v>18</v>
      </c>
      <c r="E79">
        <v>9880</v>
      </c>
      <c r="F79">
        <v>961</v>
      </c>
      <c r="G79" s="1">
        <f>F79-E79</f>
        <v>-8919</v>
      </c>
      <c r="H79" t="str">
        <f>_xlfn.TEXTJOIN(",",TRUE,A79:B79)</f>
        <v>2020,24</v>
      </c>
    </row>
    <row r="80" spans="1:8" x14ac:dyDescent="0.35">
      <c r="A80">
        <v>2020</v>
      </c>
      <c r="B80" s="26">
        <v>25</v>
      </c>
      <c r="C80" t="s">
        <v>8</v>
      </c>
      <c r="D80" t="s">
        <v>18</v>
      </c>
      <c r="E80">
        <v>9224</v>
      </c>
      <c r="F80">
        <v>910</v>
      </c>
      <c r="G80" s="1">
        <f>F80-E80</f>
        <v>-8314</v>
      </c>
      <c r="H80" t="str">
        <f>_xlfn.TEXTJOIN(",",TRUE,A80:B80)</f>
        <v>2020,25</v>
      </c>
    </row>
    <row r="81" spans="1:8" x14ac:dyDescent="0.35">
      <c r="A81">
        <v>2020</v>
      </c>
      <c r="B81" s="26">
        <v>26</v>
      </c>
      <c r="C81" t="s">
        <v>8</v>
      </c>
      <c r="D81" t="s">
        <v>18</v>
      </c>
      <c r="E81">
        <v>8248</v>
      </c>
      <c r="F81">
        <v>916</v>
      </c>
      <c r="G81" s="1">
        <f>F81-E81</f>
        <v>-7332</v>
      </c>
      <c r="H81" t="str">
        <f>_xlfn.TEXTJOIN(",",TRUE,A81:B81)</f>
        <v>2020,26</v>
      </c>
    </row>
    <row r="82" spans="1:8" x14ac:dyDescent="0.35">
      <c r="A82">
        <v>2020</v>
      </c>
      <c r="B82" s="26">
        <v>27</v>
      </c>
      <c r="C82" t="s">
        <v>9</v>
      </c>
      <c r="D82" t="s">
        <v>19</v>
      </c>
      <c r="E82">
        <v>8096</v>
      </c>
      <c r="F82">
        <v>943</v>
      </c>
      <c r="G82" s="1">
        <f>F82-E82</f>
        <v>-7153</v>
      </c>
      <c r="H82" t="str">
        <f>_xlfn.TEXTJOIN(",",TRUE,A82:B82)</f>
        <v>2020,27</v>
      </c>
    </row>
    <row r="83" spans="1:8" x14ac:dyDescent="0.35">
      <c r="A83">
        <v>2020</v>
      </c>
      <c r="B83" s="26">
        <v>28</v>
      </c>
      <c r="C83" t="s">
        <v>9</v>
      </c>
      <c r="D83" t="s">
        <v>19</v>
      </c>
      <c r="E83">
        <v>8608</v>
      </c>
      <c r="F83">
        <v>952</v>
      </c>
      <c r="G83" s="1">
        <f>F83-E83</f>
        <v>-7656</v>
      </c>
      <c r="H83" t="str">
        <f>_xlfn.TEXTJOIN(",",TRUE,A83:B83)</f>
        <v>2020,28</v>
      </c>
    </row>
    <row r="84" spans="1:8" x14ac:dyDescent="0.35">
      <c r="A84">
        <v>2020</v>
      </c>
      <c r="B84" s="26">
        <v>29</v>
      </c>
      <c r="C84" t="s">
        <v>9</v>
      </c>
      <c r="D84" t="s">
        <v>19</v>
      </c>
      <c r="E84">
        <v>10088</v>
      </c>
      <c r="F84">
        <v>987</v>
      </c>
      <c r="G84" s="1">
        <f>F84-E84</f>
        <v>-9101</v>
      </c>
      <c r="H84" t="str">
        <f>_xlfn.TEXTJOIN(",",TRUE,A84:B84)</f>
        <v>2020,29</v>
      </c>
    </row>
    <row r="85" spans="1:8" x14ac:dyDescent="0.35">
      <c r="A85">
        <v>2020</v>
      </c>
      <c r="B85" s="26">
        <v>30</v>
      </c>
      <c r="C85" t="s">
        <v>9</v>
      </c>
      <c r="D85" t="s">
        <v>19</v>
      </c>
      <c r="E85">
        <v>8040</v>
      </c>
      <c r="F85">
        <v>960</v>
      </c>
      <c r="G85" s="1">
        <f>F85-E85</f>
        <v>-7080</v>
      </c>
      <c r="H85" t="str">
        <f>_xlfn.TEXTJOIN(",",TRUE,A85:B85)</f>
        <v>2020,30</v>
      </c>
    </row>
    <row r="86" spans="1:8" x14ac:dyDescent="0.35">
      <c r="A86">
        <v>2020</v>
      </c>
      <c r="B86" s="26">
        <v>31</v>
      </c>
      <c r="C86" t="s">
        <v>9</v>
      </c>
      <c r="D86" t="s">
        <v>19</v>
      </c>
      <c r="E86">
        <v>9400</v>
      </c>
      <c r="F86">
        <v>1098</v>
      </c>
      <c r="G86" s="1">
        <f>F86-E86</f>
        <v>-8302</v>
      </c>
      <c r="H86" t="str">
        <f>_xlfn.TEXTJOIN(",",TRUE,A86:B86)</f>
        <v>2020,31</v>
      </c>
    </row>
    <row r="87" spans="1:8" x14ac:dyDescent="0.35">
      <c r="A87">
        <v>2020</v>
      </c>
      <c r="B87" s="26">
        <v>32</v>
      </c>
      <c r="C87" t="s">
        <v>10</v>
      </c>
      <c r="D87" t="s">
        <v>19</v>
      </c>
      <c r="E87">
        <v>9712</v>
      </c>
      <c r="F87">
        <v>1008</v>
      </c>
      <c r="G87" s="1">
        <f>F87-E87</f>
        <v>-8704</v>
      </c>
      <c r="H87" t="str">
        <f>_xlfn.TEXTJOIN(",",TRUE,A87:B87)</f>
        <v>2020,32</v>
      </c>
    </row>
    <row r="88" spans="1:8" x14ac:dyDescent="0.35">
      <c r="A88">
        <v>2020</v>
      </c>
      <c r="B88" s="26">
        <v>33</v>
      </c>
      <c r="C88" t="s">
        <v>10</v>
      </c>
      <c r="D88" t="s">
        <v>19</v>
      </c>
      <c r="E88">
        <v>10000</v>
      </c>
      <c r="F88">
        <v>1049</v>
      </c>
      <c r="G88" s="1">
        <f>F88-E88</f>
        <v>-8951</v>
      </c>
      <c r="H88" t="str">
        <f>_xlfn.TEXTJOIN(",",TRUE,A88:B88)</f>
        <v>2020,33</v>
      </c>
    </row>
    <row r="89" spans="1:8" x14ac:dyDescent="0.35">
      <c r="A89">
        <v>2020</v>
      </c>
      <c r="B89" s="26">
        <v>34</v>
      </c>
      <c r="C89" t="s">
        <v>10</v>
      </c>
      <c r="D89" t="s">
        <v>19</v>
      </c>
      <c r="E89">
        <v>9224</v>
      </c>
      <c r="F89">
        <v>1046</v>
      </c>
      <c r="G89" s="1">
        <f>F89-E89</f>
        <v>-8178</v>
      </c>
      <c r="H89" t="str">
        <f>_xlfn.TEXTJOIN(",",TRUE,A89:B89)</f>
        <v>2020,34</v>
      </c>
    </row>
    <row r="90" spans="1:8" x14ac:dyDescent="0.35">
      <c r="A90">
        <v>2020</v>
      </c>
      <c r="B90" s="26">
        <v>35</v>
      </c>
      <c r="C90" t="s">
        <v>10</v>
      </c>
      <c r="D90" t="s">
        <v>19</v>
      </c>
      <c r="E90">
        <v>8000</v>
      </c>
      <c r="F90">
        <v>1083</v>
      </c>
      <c r="G90" s="1">
        <f>F90-E90</f>
        <v>-6917</v>
      </c>
      <c r="H90" t="str">
        <f>_xlfn.TEXTJOIN(",",TRUE,A90:B90)</f>
        <v>2020,35</v>
      </c>
    </row>
    <row r="91" spans="1:8" x14ac:dyDescent="0.35">
      <c r="A91">
        <v>2020</v>
      </c>
      <c r="B91" s="26">
        <v>36</v>
      </c>
      <c r="C91" t="s">
        <v>11</v>
      </c>
      <c r="D91" t="s">
        <v>19</v>
      </c>
      <c r="E91">
        <v>8080</v>
      </c>
      <c r="F91">
        <v>1240</v>
      </c>
      <c r="G91" s="1">
        <f>F91-E91</f>
        <v>-6840</v>
      </c>
      <c r="H91" t="str">
        <f>_xlfn.TEXTJOIN(",",TRUE,A91:B91)</f>
        <v>2020,36</v>
      </c>
    </row>
    <row r="92" spans="1:8" x14ac:dyDescent="0.35">
      <c r="A92">
        <v>2020</v>
      </c>
      <c r="B92" s="26">
        <v>37</v>
      </c>
      <c r="C92" t="s">
        <v>11</v>
      </c>
      <c r="D92" t="s">
        <v>19</v>
      </c>
      <c r="E92">
        <v>7200</v>
      </c>
      <c r="F92">
        <v>1110</v>
      </c>
      <c r="G92" s="1">
        <f>F92-E92</f>
        <v>-6090</v>
      </c>
      <c r="H92" t="str">
        <f>_xlfn.TEXTJOIN(",",TRUE,A92:B92)</f>
        <v>2020,37</v>
      </c>
    </row>
    <row r="93" spans="1:8" x14ac:dyDescent="0.35">
      <c r="A93">
        <v>2020</v>
      </c>
      <c r="B93" s="26">
        <v>38</v>
      </c>
      <c r="C93" t="s">
        <v>11</v>
      </c>
      <c r="D93" t="s">
        <v>19</v>
      </c>
      <c r="E93">
        <v>8760</v>
      </c>
      <c r="F93">
        <v>1106</v>
      </c>
      <c r="G93" s="1">
        <f>F93-E93</f>
        <v>-7654</v>
      </c>
      <c r="H93" t="str">
        <f>_xlfn.TEXTJOIN(",",TRUE,A93:B93)</f>
        <v>2020,38</v>
      </c>
    </row>
    <row r="94" spans="1:8" x14ac:dyDescent="0.35">
      <c r="A94">
        <v>2020</v>
      </c>
      <c r="B94" s="26">
        <v>39</v>
      </c>
      <c r="C94" t="s">
        <v>11</v>
      </c>
      <c r="D94" t="s">
        <v>19</v>
      </c>
      <c r="E94">
        <v>8024</v>
      </c>
      <c r="F94">
        <v>1070</v>
      </c>
      <c r="G94" s="1">
        <f>F94-E94</f>
        <v>-6954</v>
      </c>
      <c r="H94" t="str">
        <f>_xlfn.TEXTJOIN(",",TRUE,A94:B94)</f>
        <v>2020,39</v>
      </c>
    </row>
    <row r="95" spans="1:8" x14ac:dyDescent="0.35">
      <c r="A95">
        <v>2020</v>
      </c>
      <c r="B95" s="26">
        <v>40</v>
      </c>
      <c r="C95" t="s">
        <v>11</v>
      </c>
      <c r="D95" t="s">
        <v>19</v>
      </c>
      <c r="E95">
        <v>8128</v>
      </c>
      <c r="F95">
        <v>1229</v>
      </c>
      <c r="G95" s="1">
        <f>F95-E95</f>
        <v>-6899</v>
      </c>
      <c r="H95" t="str">
        <f>_xlfn.TEXTJOIN(",",TRUE,A95:B95)</f>
        <v>2020,40</v>
      </c>
    </row>
    <row r="96" spans="1:8" x14ac:dyDescent="0.35">
      <c r="A96">
        <v>2020</v>
      </c>
      <c r="B96" s="26">
        <v>41</v>
      </c>
      <c r="C96" t="s">
        <v>12</v>
      </c>
      <c r="D96" t="s">
        <v>20</v>
      </c>
      <c r="E96">
        <v>10192</v>
      </c>
      <c r="F96">
        <v>1202</v>
      </c>
      <c r="G96" s="1">
        <f>F96-E96</f>
        <v>-8990</v>
      </c>
      <c r="H96" t="str">
        <f>_xlfn.TEXTJOIN(",",TRUE,A96:B96)</f>
        <v>2020,41</v>
      </c>
    </row>
    <row r="97" spans="1:8" x14ac:dyDescent="0.35">
      <c r="A97">
        <v>2020</v>
      </c>
      <c r="B97" s="26">
        <v>42</v>
      </c>
      <c r="C97" t="s">
        <v>12</v>
      </c>
      <c r="D97" t="s">
        <v>20</v>
      </c>
      <c r="E97">
        <v>7624</v>
      </c>
      <c r="F97">
        <v>1082</v>
      </c>
      <c r="G97" s="1">
        <f>F97-E97</f>
        <v>-6542</v>
      </c>
      <c r="H97" t="str">
        <f>_xlfn.TEXTJOIN(",",TRUE,A97:B97)</f>
        <v>2020,42</v>
      </c>
    </row>
    <row r="98" spans="1:8" x14ac:dyDescent="0.35">
      <c r="A98">
        <v>2020</v>
      </c>
      <c r="B98" s="26">
        <v>43</v>
      </c>
      <c r="C98" t="s">
        <v>12</v>
      </c>
      <c r="D98" t="s">
        <v>20</v>
      </c>
      <c r="E98">
        <v>9008</v>
      </c>
      <c r="F98">
        <v>1155</v>
      </c>
      <c r="G98" s="1">
        <f>F98-E98</f>
        <v>-7853</v>
      </c>
      <c r="H98" t="str">
        <f>_xlfn.TEXTJOIN(",",TRUE,A98:B98)</f>
        <v>2020,43</v>
      </c>
    </row>
    <row r="99" spans="1:8" x14ac:dyDescent="0.35">
      <c r="A99">
        <v>2020</v>
      </c>
      <c r="B99" s="26">
        <v>44</v>
      </c>
      <c r="C99" t="s">
        <v>12</v>
      </c>
      <c r="D99" t="s">
        <v>20</v>
      </c>
      <c r="E99">
        <v>8248</v>
      </c>
      <c r="F99">
        <v>1145</v>
      </c>
      <c r="G99" s="1">
        <f>F99-E99</f>
        <v>-7103</v>
      </c>
      <c r="H99" t="str">
        <f>_xlfn.TEXTJOIN(",",TRUE,A99:B99)</f>
        <v>2020,44</v>
      </c>
    </row>
    <row r="100" spans="1:8" x14ac:dyDescent="0.35">
      <c r="A100">
        <v>2020</v>
      </c>
      <c r="B100" s="26">
        <v>45</v>
      </c>
      <c r="C100" t="s">
        <v>13</v>
      </c>
      <c r="D100" t="s">
        <v>20</v>
      </c>
      <c r="E100">
        <v>6392</v>
      </c>
      <c r="F100">
        <v>1075</v>
      </c>
      <c r="G100" s="1">
        <f>F100-E100</f>
        <v>-5317</v>
      </c>
      <c r="H100" t="str">
        <f>_xlfn.TEXTJOIN(",",TRUE,A100:B100)</f>
        <v>2020,45</v>
      </c>
    </row>
    <row r="101" spans="1:8" x14ac:dyDescent="0.35">
      <c r="A101">
        <v>2020</v>
      </c>
      <c r="B101" s="26">
        <v>46</v>
      </c>
      <c r="C101" t="s">
        <v>13</v>
      </c>
      <c r="D101" t="s">
        <v>20</v>
      </c>
      <c r="E101">
        <v>7024</v>
      </c>
      <c r="F101">
        <v>1177</v>
      </c>
      <c r="G101" s="1">
        <f>F101-E101</f>
        <v>-5847</v>
      </c>
      <c r="H101" t="str">
        <f>_xlfn.TEXTJOIN(",",TRUE,A101:B101)</f>
        <v>2020,46</v>
      </c>
    </row>
    <row r="102" spans="1:8" x14ac:dyDescent="0.35">
      <c r="A102">
        <v>2020</v>
      </c>
      <c r="B102" s="26">
        <v>47</v>
      </c>
      <c r="C102" t="s">
        <v>13</v>
      </c>
      <c r="D102" t="s">
        <v>20</v>
      </c>
      <c r="E102">
        <v>5696</v>
      </c>
      <c r="F102">
        <v>1087</v>
      </c>
      <c r="G102" s="1">
        <f>F102-E102</f>
        <v>-4609</v>
      </c>
      <c r="H102" t="str">
        <f>_xlfn.TEXTJOIN(",",TRUE,A102:B102)</f>
        <v>2020,47</v>
      </c>
    </row>
    <row r="103" spans="1:8" x14ac:dyDescent="0.35">
      <c r="A103">
        <v>2020</v>
      </c>
      <c r="B103" s="26">
        <v>48</v>
      </c>
      <c r="C103" t="s">
        <v>13</v>
      </c>
      <c r="D103" t="s">
        <v>20</v>
      </c>
      <c r="E103">
        <v>5792</v>
      </c>
      <c r="F103">
        <v>1280</v>
      </c>
      <c r="G103" s="1">
        <f>F103-E103</f>
        <v>-4512</v>
      </c>
      <c r="H103" t="str">
        <f>_xlfn.TEXTJOIN(",",TRUE,A103:B103)</f>
        <v>2020,48</v>
      </c>
    </row>
    <row r="104" spans="1:8" x14ac:dyDescent="0.35">
      <c r="A104">
        <v>2020</v>
      </c>
      <c r="B104" s="26">
        <v>49</v>
      </c>
      <c r="C104" t="s">
        <v>14</v>
      </c>
      <c r="D104" t="s">
        <v>20</v>
      </c>
      <c r="E104">
        <v>6280</v>
      </c>
      <c r="F104">
        <v>926</v>
      </c>
      <c r="G104" s="1">
        <f>F104-E104</f>
        <v>-5354</v>
      </c>
      <c r="H104" t="str">
        <f>_xlfn.TEXTJOIN(",",TRUE,A104:B104)</f>
        <v>2020,49</v>
      </c>
    </row>
    <row r="105" spans="1:8" x14ac:dyDescent="0.35">
      <c r="A105">
        <v>2020</v>
      </c>
      <c r="B105" s="26">
        <v>50</v>
      </c>
      <c r="C105" t="s">
        <v>14</v>
      </c>
      <c r="D105" t="s">
        <v>20</v>
      </c>
      <c r="E105">
        <v>6864</v>
      </c>
      <c r="F105">
        <v>995</v>
      </c>
      <c r="G105" s="1">
        <f>F105-E105</f>
        <v>-5869</v>
      </c>
      <c r="H105" t="str">
        <f>_xlfn.TEXTJOIN(",",TRUE,A105:B105)</f>
        <v>2020,50</v>
      </c>
    </row>
    <row r="106" spans="1:8" x14ac:dyDescent="0.35">
      <c r="A106">
        <v>2020</v>
      </c>
      <c r="B106" s="26">
        <v>51</v>
      </c>
      <c r="C106" t="s">
        <v>14</v>
      </c>
      <c r="D106" t="s">
        <v>20</v>
      </c>
      <c r="E106">
        <v>6320</v>
      </c>
      <c r="F106">
        <v>926</v>
      </c>
      <c r="G106" s="1">
        <f>F106-E106</f>
        <v>-5394</v>
      </c>
      <c r="H106" t="str">
        <f>_xlfn.TEXTJOIN(",",TRUE,A106:B106)</f>
        <v>2020,51</v>
      </c>
    </row>
    <row r="107" spans="1:8" x14ac:dyDescent="0.35">
      <c r="A107">
        <v>2020</v>
      </c>
      <c r="B107" s="26">
        <v>52</v>
      </c>
      <c r="C107" t="s">
        <v>14</v>
      </c>
      <c r="D107" t="s">
        <v>20</v>
      </c>
      <c r="E107">
        <v>5808</v>
      </c>
      <c r="F107">
        <v>931</v>
      </c>
      <c r="G107" s="1">
        <f>F107-E107</f>
        <v>-4877</v>
      </c>
      <c r="H107" t="str">
        <f>_xlfn.TEXTJOIN(",",TRUE,A107:B107)</f>
        <v>2020,52</v>
      </c>
    </row>
    <row r="108" spans="1:8" x14ac:dyDescent="0.35">
      <c r="A108">
        <v>2021</v>
      </c>
      <c r="B108" s="26">
        <v>1</v>
      </c>
      <c r="C108" t="s">
        <v>3</v>
      </c>
      <c r="D108" t="s">
        <v>17</v>
      </c>
      <c r="E108">
        <v>6664</v>
      </c>
      <c r="F108">
        <v>914</v>
      </c>
      <c r="G108" s="1">
        <f>F108-E108</f>
        <v>-5750</v>
      </c>
      <c r="H108" t="str">
        <f>_xlfn.TEXTJOIN(",",TRUE,A108:B108)</f>
        <v>2021,1</v>
      </c>
    </row>
    <row r="109" spans="1:8" x14ac:dyDescent="0.35">
      <c r="A109">
        <v>2021</v>
      </c>
      <c r="B109" s="26">
        <v>2</v>
      </c>
      <c r="C109" t="s">
        <v>3</v>
      </c>
      <c r="D109" t="s">
        <v>17</v>
      </c>
      <c r="E109">
        <v>6296</v>
      </c>
      <c r="F109">
        <v>942</v>
      </c>
      <c r="G109" s="1">
        <f>F109-E109</f>
        <v>-5354</v>
      </c>
      <c r="H109" t="str">
        <f>_xlfn.TEXTJOIN(",",TRUE,A109:B109)</f>
        <v>2021,2</v>
      </c>
    </row>
    <row r="110" spans="1:8" x14ac:dyDescent="0.35">
      <c r="A110">
        <v>2021</v>
      </c>
      <c r="B110" s="26">
        <v>3</v>
      </c>
      <c r="C110" t="s">
        <v>3</v>
      </c>
      <c r="D110" t="s">
        <v>17</v>
      </c>
      <c r="E110">
        <v>7008</v>
      </c>
      <c r="F110">
        <v>910</v>
      </c>
      <c r="G110" s="1">
        <f>F110-E110</f>
        <v>-6098</v>
      </c>
      <c r="H110" t="str">
        <f>_xlfn.TEXTJOIN(",",TRUE,A110:B110)</f>
        <v>2021,3</v>
      </c>
    </row>
    <row r="111" spans="1:8" x14ac:dyDescent="0.35">
      <c r="A111">
        <v>2021</v>
      </c>
      <c r="B111" s="26">
        <v>4</v>
      </c>
      <c r="C111" t="s">
        <v>3</v>
      </c>
      <c r="D111" t="s">
        <v>17</v>
      </c>
      <c r="E111">
        <v>6272</v>
      </c>
      <c r="F111">
        <v>979</v>
      </c>
      <c r="G111" s="1">
        <f>F111-E111</f>
        <v>-5293</v>
      </c>
      <c r="H111" t="str">
        <f>_xlfn.TEXTJOIN(",",TRUE,A111:B111)</f>
        <v>2021,4</v>
      </c>
    </row>
    <row r="112" spans="1:8" x14ac:dyDescent="0.35">
      <c r="A112">
        <v>2021</v>
      </c>
      <c r="B112" s="26">
        <v>5</v>
      </c>
      <c r="C112" t="s">
        <v>4</v>
      </c>
      <c r="D112" t="s">
        <v>17</v>
      </c>
      <c r="E112">
        <v>6640</v>
      </c>
      <c r="F112">
        <v>903</v>
      </c>
      <c r="G112" s="1">
        <f>F112-E112</f>
        <v>-5737</v>
      </c>
      <c r="H112" t="str">
        <f>_xlfn.TEXTJOIN(",",TRUE,A112:B112)</f>
        <v>2021,5</v>
      </c>
    </row>
    <row r="113" spans="1:8" x14ac:dyDescent="0.35">
      <c r="A113">
        <v>2021</v>
      </c>
      <c r="B113" s="26">
        <v>6</v>
      </c>
      <c r="C113" t="s">
        <v>4</v>
      </c>
      <c r="D113" t="s">
        <v>17</v>
      </c>
      <c r="E113">
        <v>6896</v>
      </c>
      <c r="F113">
        <v>953</v>
      </c>
      <c r="G113" s="1">
        <f>F113-E113</f>
        <v>-5943</v>
      </c>
      <c r="H113" t="str">
        <f>_xlfn.TEXTJOIN(",",TRUE,A113:B113)</f>
        <v>2021,6</v>
      </c>
    </row>
    <row r="114" spans="1:8" x14ac:dyDescent="0.35">
      <c r="A114">
        <v>2021</v>
      </c>
      <c r="B114" s="26">
        <v>7</v>
      </c>
      <c r="C114" t="s">
        <v>4</v>
      </c>
      <c r="D114" t="s">
        <v>17</v>
      </c>
      <c r="E114">
        <v>6592</v>
      </c>
      <c r="F114">
        <v>936</v>
      </c>
      <c r="G114" s="1">
        <f>F114-E114</f>
        <v>-5656</v>
      </c>
      <c r="H114" t="str">
        <f>_xlfn.TEXTJOIN(",",TRUE,A114:B114)</f>
        <v>2021,7</v>
      </c>
    </row>
    <row r="115" spans="1:8" x14ac:dyDescent="0.35">
      <c r="A115">
        <v>2021</v>
      </c>
      <c r="B115" s="26">
        <v>8</v>
      </c>
      <c r="C115" t="s">
        <v>4</v>
      </c>
      <c r="D115" t="s">
        <v>17</v>
      </c>
      <c r="E115">
        <v>6552</v>
      </c>
      <c r="F115">
        <v>923</v>
      </c>
      <c r="G115" s="1">
        <f>F115-E115</f>
        <v>-5629</v>
      </c>
      <c r="H115" t="str">
        <f>_xlfn.TEXTJOIN(",",TRUE,A115:B115)</f>
        <v>2021,8</v>
      </c>
    </row>
    <row r="116" spans="1:8" x14ac:dyDescent="0.35">
      <c r="A116">
        <v>2021</v>
      </c>
      <c r="B116" s="26">
        <v>9</v>
      </c>
      <c r="C116" t="s">
        <v>5</v>
      </c>
      <c r="D116" t="s">
        <v>17</v>
      </c>
      <c r="E116">
        <v>6360</v>
      </c>
      <c r="F116">
        <v>963</v>
      </c>
      <c r="G116" s="1">
        <f>F116-E116</f>
        <v>-5397</v>
      </c>
      <c r="H116" t="str">
        <f>_xlfn.TEXTJOIN(",",TRUE,A116:B116)</f>
        <v>2021,9</v>
      </c>
    </row>
    <row r="117" spans="1:8" x14ac:dyDescent="0.35">
      <c r="A117">
        <v>2021</v>
      </c>
      <c r="B117" s="26">
        <v>10</v>
      </c>
      <c r="C117" t="s">
        <v>5</v>
      </c>
      <c r="D117" t="s">
        <v>17</v>
      </c>
      <c r="E117">
        <v>6288</v>
      </c>
      <c r="F117">
        <v>989</v>
      </c>
      <c r="G117" s="1">
        <f>F117-E117</f>
        <v>-5299</v>
      </c>
      <c r="H117" t="str">
        <f>_xlfn.TEXTJOIN(",",TRUE,A117:B117)</f>
        <v>2021,10</v>
      </c>
    </row>
    <row r="118" spans="1:8" x14ac:dyDescent="0.35">
      <c r="A118">
        <v>2021</v>
      </c>
      <c r="B118" s="26">
        <v>11</v>
      </c>
      <c r="C118" t="s">
        <v>5</v>
      </c>
      <c r="D118" t="s">
        <v>17</v>
      </c>
      <c r="E118">
        <v>6584</v>
      </c>
      <c r="F118">
        <v>935</v>
      </c>
      <c r="G118" s="1">
        <f>F118-E118</f>
        <v>-5649</v>
      </c>
      <c r="H118" t="str">
        <f>_xlfn.TEXTJOIN(",",TRUE,A118:B118)</f>
        <v>2021,11</v>
      </c>
    </row>
    <row r="119" spans="1:8" x14ac:dyDescent="0.35">
      <c r="A119">
        <v>2021</v>
      </c>
      <c r="B119" s="26">
        <v>12</v>
      </c>
      <c r="C119" t="s">
        <v>5</v>
      </c>
      <c r="D119" t="s">
        <v>17</v>
      </c>
      <c r="E119">
        <v>7080</v>
      </c>
      <c r="F119">
        <v>971</v>
      </c>
      <c r="G119" s="1">
        <f>F119-E119</f>
        <v>-6109</v>
      </c>
      <c r="H119" t="str">
        <f>_xlfn.TEXTJOIN(",",TRUE,A119:B119)</f>
        <v>2021,12</v>
      </c>
    </row>
    <row r="120" spans="1:8" x14ac:dyDescent="0.35">
      <c r="A120">
        <v>2021</v>
      </c>
      <c r="B120" s="26">
        <v>13</v>
      </c>
      <c r="C120" t="s">
        <v>5</v>
      </c>
      <c r="D120" t="s">
        <v>17</v>
      </c>
      <c r="E120">
        <v>7040</v>
      </c>
      <c r="F120">
        <v>935</v>
      </c>
      <c r="G120" s="1">
        <f>F120-E120</f>
        <v>-6105</v>
      </c>
      <c r="H120" t="str">
        <f>_xlfn.TEXTJOIN(",",TRUE,A120:B120)</f>
        <v>2021,13</v>
      </c>
    </row>
  </sheetData>
  <mergeCells count="4">
    <mergeCell ref="J7:M7"/>
    <mergeCell ref="J15:M15"/>
    <mergeCell ref="O7:R7"/>
    <mergeCell ref="O15:R1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Tovar, Jeovanna</dc:creator>
  <cp:lastModifiedBy>Tovar, Jeovanna</cp:lastModifiedBy>
  <dcterms:created xsi:type="dcterms:W3CDTF">2021-08-01T23:51:56Z</dcterms:created>
  <dcterms:modified xsi:type="dcterms:W3CDTF">2021-08-16T19:28:58Z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2021-08-01T23:51:57Z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a226118a-af62-4495-b717-eb3772247d3e</vt:lpwstr>
  </property>
  <property fmtid="{D5CDD505-2E9C-101B-9397-08002B2CF9AE}" pid="8" name="MSIP_Label_67599526-06ca-49cc-9fa9-5307800a949a_ContentBits">
    <vt:lpwstr>0</vt:lpwstr>
  </property>
</Properties>
</file>