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3.xml.rels" ContentType="application/vnd.openxmlformats-package.relationships+xml"/>
  <Override PartName="/xl/charts/chart3.xml" ContentType="application/vnd.openxmlformats-officedocument.drawingml.chart+xml"/>
  <Override PartName="/xl/media/image5.jpeg" ContentType="image/jpeg"/>
  <Override PartName="/xl/media/image6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Data" sheetId="1" state="visible" r:id="rId2"/>
    <sheet name="Statisti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<sst xmlns="http://schemas.openxmlformats.org/spreadsheetml/2006/main" count="258" uniqueCount="32">
  <si>
    <t xml:space="preserve">Year</t>
  </si>
  <si>
    <t xml:space="preserve">Week </t>
  </si>
  <si>
    <t xml:space="preserve">Month</t>
  </si>
  <si>
    <t xml:space="preserve">Quarter</t>
  </si>
  <si>
    <t xml:space="preserve">Actual Units</t>
  </si>
  <si>
    <t xml:space="preserve">Forecasted Units</t>
  </si>
  <si>
    <t xml:space="preserve">Year plus week</t>
  </si>
  <si>
    <t xml:space="preserve">Discrepancy</t>
  </si>
  <si>
    <t xml:space="preserve">2019 (Q1)</t>
  </si>
  <si>
    <t xml:space="preserve">1</t>
  </si>
  <si>
    <t xml:space="preserve">January</t>
  </si>
  <si>
    <t xml:space="preserve">Q1</t>
  </si>
  <si>
    <t xml:space="preserve">February</t>
  </si>
  <si>
    <t xml:space="preserve">March</t>
  </si>
  <si>
    <t xml:space="preserve">Q2</t>
  </si>
  <si>
    <t xml:space="preserve">April</t>
  </si>
  <si>
    <t xml:space="preserve">May</t>
  </si>
  <si>
    <t xml:space="preserve">June</t>
  </si>
  <si>
    <t xml:space="preserve">Q3</t>
  </si>
  <si>
    <t xml:space="preserve">July</t>
  </si>
  <si>
    <t xml:space="preserve">August</t>
  </si>
  <si>
    <t xml:space="preserve">September</t>
  </si>
  <si>
    <t xml:space="preserve">Q4</t>
  </si>
  <si>
    <t xml:space="preserve">October</t>
  </si>
  <si>
    <t xml:space="preserve">November</t>
  </si>
  <si>
    <t xml:space="preserve">December</t>
  </si>
  <si>
    <t xml:space="preserve">2020 (Q1)</t>
  </si>
  <si>
    <t xml:space="preserve">2021 (Q1)</t>
  </si>
  <si>
    <t xml:space="preserve">MAX = </t>
  </si>
  <si>
    <t xml:space="preserve">Inter-quartile mean</t>
  </si>
  <si>
    <t xml:space="preserve">Difference = </t>
  </si>
  <si>
    <t xml:space="preserve">Standard deviation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</si>
</sst>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.5"/>
      <name val="Times New Roman"/>
      <family val="2"/>
    </font>
    <font>
      <sz val="11"/>
      <name val="Times New Roman"/>
      <family val="2"/>
    </font>
    <font>
      <sz val="12"/>
      <name val="Times New Roman"/>
      <family val="2"/>
    </font>
    <font>
      <sz val="12"/>
      <color rgb="FF1C1C1C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50" spc="-1" strike="noStrike">
                <a:latin typeface="Times New Roman"/>
              </a:defRPr>
            </a:pPr>
            <a:r>
              <a:rPr b="1" sz="1350" spc="-1" strike="noStrike">
                <a:latin typeface="Times New Roman"/>
              </a:rPr>
              <a:t>Change in Demand of Ventilators
Actual vs. Forecasted</a:t>
            </a:r>
          </a:p>
        </c:rich>
      </c:tx>
      <c:layout>
        <c:manualLayout>
          <c:xMode val="edge"/>
          <c:yMode val="edge"/>
          <c:x val="0.24198287178846"/>
          <c:y val="0.035157988429016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83240607614"/>
          <c:y val="0.219737427681353"/>
          <c:w val="0.546102394198912"/>
          <c:h val="0.455273698264352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Data'!$E$3</c:f>
              <c:strCache>
                <c:ptCount val="1"/>
                <c:pt idx="0">
                  <c:v>Actual Units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'Raw Data'!$A$4:$A$120</c:f>
              <c:strCache>
                <c:ptCount val="117"/>
                <c:pt idx="0">
                  <c:v>2019 (Q1)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Q2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Q3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Q4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2020 (Q1)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Q2</c:v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Q3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Q4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2021 (Q1)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</c:strCache>
            </c:strRef>
          </c:cat>
          <c:val>
            <c:numRef>
              <c:f>'Raw Data'!$E$4:$E$120</c:f>
              <c:numCache>
                <c:formatCode>General</c:formatCode>
                <c:ptCount val="117"/>
                <c:pt idx="0">
                  <c:v>579</c:v>
                </c:pt>
                <c:pt idx="1">
                  <c:v>576</c:v>
                </c:pt>
                <c:pt idx="2">
                  <c:v>599</c:v>
                </c:pt>
                <c:pt idx="3">
                  <c:v>552</c:v>
                </c:pt>
                <c:pt idx="4">
                  <c:v>518</c:v>
                </c:pt>
                <c:pt idx="5">
                  <c:v>536</c:v>
                </c:pt>
                <c:pt idx="6">
                  <c:v>510</c:v>
                </c:pt>
                <c:pt idx="7">
                  <c:v>541</c:v>
                </c:pt>
                <c:pt idx="8">
                  <c:v>664</c:v>
                </c:pt>
                <c:pt idx="9">
                  <c:v>596</c:v>
                </c:pt>
                <c:pt idx="10">
                  <c:v>539</c:v>
                </c:pt>
                <c:pt idx="11">
                  <c:v>572</c:v>
                </c:pt>
                <c:pt idx="12">
                  <c:v>503</c:v>
                </c:pt>
                <c:pt idx="13">
                  <c:v>586</c:v>
                </c:pt>
                <c:pt idx="14">
                  <c:v>609</c:v>
                </c:pt>
                <c:pt idx="15">
                  <c:v>641</c:v>
                </c:pt>
                <c:pt idx="16">
                  <c:v>8944</c:v>
                </c:pt>
                <c:pt idx="17">
                  <c:v>9136</c:v>
                </c:pt>
                <c:pt idx="18">
                  <c:v>9880</c:v>
                </c:pt>
                <c:pt idx="19">
                  <c:v>9080</c:v>
                </c:pt>
                <c:pt idx="20">
                  <c:v>8792</c:v>
                </c:pt>
                <c:pt idx="21">
                  <c:v>8984</c:v>
                </c:pt>
                <c:pt idx="22">
                  <c:v>9136</c:v>
                </c:pt>
                <c:pt idx="23">
                  <c:v>9880</c:v>
                </c:pt>
                <c:pt idx="24">
                  <c:v>9232</c:v>
                </c:pt>
                <c:pt idx="25">
                  <c:v>8992</c:v>
                </c:pt>
                <c:pt idx="26">
                  <c:v>9416</c:v>
                </c:pt>
                <c:pt idx="27">
                  <c:v>10064</c:v>
                </c:pt>
                <c:pt idx="28">
                  <c:v>8944</c:v>
                </c:pt>
                <c:pt idx="29">
                  <c:v>9136</c:v>
                </c:pt>
                <c:pt idx="30">
                  <c:v>9880</c:v>
                </c:pt>
                <c:pt idx="31">
                  <c:v>9080</c:v>
                </c:pt>
                <c:pt idx="32">
                  <c:v>8792</c:v>
                </c:pt>
                <c:pt idx="33">
                  <c:v>8984</c:v>
                </c:pt>
                <c:pt idx="34">
                  <c:v>8792</c:v>
                </c:pt>
                <c:pt idx="35">
                  <c:v>9320</c:v>
                </c:pt>
                <c:pt idx="36">
                  <c:v>9880</c:v>
                </c:pt>
                <c:pt idx="37">
                  <c:v>9224</c:v>
                </c:pt>
                <c:pt idx="38">
                  <c:v>8248</c:v>
                </c:pt>
                <c:pt idx="39">
                  <c:v>8096</c:v>
                </c:pt>
                <c:pt idx="40">
                  <c:v>8608</c:v>
                </c:pt>
                <c:pt idx="41">
                  <c:v>10088</c:v>
                </c:pt>
                <c:pt idx="42">
                  <c:v>8040</c:v>
                </c:pt>
                <c:pt idx="43">
                  <c:v>9400</c:v>
                </c:pt>
                <c:pt idx="44">
                  <c:v>8944</c:v>
                </c:pt>
                <c:pt idx="45">
                  <c:v>9136</c:v>
                </c:pt>
                <c:pt idx="46">
                  <c:v>9880</c:v>
                </c:pt>
                <c:pt idx="47">
                  <c:v>9080</c:v>
                </c:pt>
                <c:pt idx="48">
                  <c:v>8792</c:v>
                </c:pt>
                <c:pt idx="49">
                  <c:v>8984</c:v>
                </c:pt>
                <c:pt idx="50">
                  <c:v>8792</c:v>
                </c:pt>
                <c:pt idx="51">
                  <c:v>9320</c:v>
                </c:pt>
                <c:pt idx="52">
                  <c:v>9880</c:v>
                </c:pt>
                <c:pt idx="53">
                  <c:v>9224</c:v>
                </c:pt>
                <c:pt idx="54">
                  <c:v>8248</c:v>
                </c:pt>
                <c:pt idx="55">
                  <c:v>8096</c:v>
                </c:pt>
                <c:pt idx="56">
                  <c:v>8608</c:v>
                </c:pt>
                <c:pt idx="57">
                  <c:v>10088</c:v>
                </c:pt>
                <c:pt idx="58">
                  <c:v>8040</c:v>
                </c:pt>
                <c:pt idx="59">
                  <c:v>9400</c:v>
                </c:pt>
                <c:pt idx="60">
                  <c:v>9880</c:v>
                </c:pt>
                <c:pt idx="61">
                  <c:v>9080</c:v>
                </c:pt>
                <c:pt idx="62">
                  <c:v>8792</c:v>
                </c:pt>
                <c:pt idx="63">
                  <c:v>9232</c:v>
                </c:pt>
                <c:pt idx="64">
                  <c:v>8992</c:v>
                </c:pt>
                <c:pt idx="65">
                  <c:v>9416</c:v>
                </c:pt>
                <c:pt idx="66">
                  <c:v>10064</c:v>
                </c:pt>
                <c:pt idx="67">
                  <c:v>8944</c:v>
                </c:pt>
                <c:pt idx="68">
                  <c:v>9136</c:v>
                </c:pt>
                <c:pt idx="69">
                  <c:v>9880</c:v>
                </c:pt>
                <c:pt idx="70">
                  <c:v>9080</c:v>
                </c:pt>
                <c:pt idx="71">
                  <c:v>8792</c:v>
                </c:pt>
                <c:pt idx="72">
                  <c:v>8984</c:v>
                </c:pt>
                <c:pt idx="73">
                  <c:v>8792</c:v>
                </c:pt>
                <c:pt idx="74">
                  <c:v>9320</c:v>
                </c:pt>
                <c:pt idx="75">
                  <c:v>9880</c:v>
                </c:pt>
                <c:pt idx="76">
                  <c:v>9224</c:v>
                </c:pt>
                <c:pt idx="77">
                  <c:v>8248</c:v>
                </c:pt>
                <c:pt idx="78">
                  <c:v>8096</c:v>
                </c:pt>
                <c:pt idx="79">
                  <c:v>8608</c:v>
                </c:pt>
                <c:pt idx="80">
                  <c:v>10088</c:v>
                </c:pt>
                <c:pt idx="81">
                  <c:v>8040</c:v>
                </c:pt>
                <c:pt idx="82">
                  <c:v>9400</c:v>
                </c:pt>
                <c:pt idx="83">
                  <c:v>9712</c:v>
                </c:pt>
                <c:pt idx="84">
                  <c:v>10000</c:v>
                </c:pt>
                <c:pt idx="85">
                  <c:v>9224</c:v>
                </c:pt>
                <c:pt idx="86">
                  <c:v>8000</c:v>
                </c:pt>
                <c:pt idx="87">
                  <c:v>8080</c:v>
                </c:pt>
                <c:pt idx="88">
                  <c:v>7200</c:v>
                </c:pt>
                <c:pt idx="89">
                  <c:v>8760</c:v>
                </c:pt>
                <c:pt idx="90">
                  <c:v>8024</c:v>
                </c:pt>
                <c:pt idx="91">
                  <c:v>8128</c:v>
                </c:pt>
                <c:pt idx="92">
                  <c:v>10192</c:v>
                </c:pt>
                <c:pt idx="93">
                  <c:v>7624</c:v>
                </c:pt>
                <c:pt idx="94">
                  <c:v>9008</c:v>
                </c:pt>
                <c:pt idx="95">
                  <c:v>8248</c:v>
                </c:pt>
                <c:pt idx="96">
                  <c:v>6392</c:v>
                </c:pt>
                <c:pt idx="97">
                  <c:v>7024</c:v>
                </c:pt>
                <c:pt idx="98">
                  <c:v>5696</c:v>
                </c:pt>
                <c:pt idx="99">
                  <c:v>5792</c:v>
                </c:pt>
                <c:pt idx="100">
                  <c:v>6280</c:v>
                </c:pt>
                <c:pt idx="101">
                  <c:v>6864</c:v>
                </c:pt>
                <c:pt idx="102">
                  <c:v>6320</c:v>
                </c:pt>
                <c:pt idx="103">
                  <c:v>5808</c:v>
                </c:pt>
                <c:pt idx="104">
                  <c:v>6664</c:v>
                </c:pt>
                <c:pt idx="105">
                  <c:v>6296</c:v>
                </c:pt>
                <c:pt idx="106">
                  <c:v>7008</c:v>
                </c:pt>
                <c:pt idx="107">
                  <c:v>6272</c:v>
                </c:pt>
                <c:pt idx="108">
                  <c:v>6640</c:v>
                </c:pt>
                <c:pt idx="109">
                  <c:v>6896</c:v>
                </c:pt>
                <c:pt idx="110">
                  <c:v>6592</c:v>
                </c:pt>
                <c:pt idx="111">
                  <c:v>6552</c:v>
                </c:pt>
                <c:pt idx="112">
                  <c:v>6360</c:v>
                </c:pt>
                <c:pt idx="113">
                  <c:v>6288</c:v>
                </c:pt>
                <c:pt idx="114">
                  <c:v>6584</c:v>
                </c:pt>
                <c:pt idx="115">
                  <c:v>7080</c:v>
                </c:pt>
                <c:pt idx="116">
                  <c:v>7040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Data'!$F$3</c:f>
              <c:strCache>
                <c:ptCount val="1"/>
                <c:pt idx="0">
                  <c:v>Forecasted Units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'Raw Data'!$A$4:$A$120</c:f>
              <c:strCache>
                <c:ptCount val="117"/>
                <c:pt idx="0">
                  <c:v>2019 (Q1)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Q2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Q3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Q4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2020 (Q1)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Q2</c:v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Q3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Q4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2021 (Q1)</c:v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</c:strCache>
            </c:strRef>
          </c:cat>
          <c:val>
            <c:numRef>
              <c:f>'Raw Data'!$F$4:$F$120</c:f>
              <c:numCache>
                <c:formatCode>General</c:formatCode>
                <c:ptCount val="117"/>
                <c:pt idx="0">
                  <c:v>628</c:v>
                </c:pt>
                <c:pt idx="1">
                  <c:v>672</c:v>
                </c:pt>
                <c:pt idx="2">
                  <c:v>624</c:v>
                </c:pt>
                <c:pt idx="3">
                  <c:v>593</c:v>
                </c:pt>
                <c:pt idx="4">
                  <c:v>569</c:v>
                </c:pt>
                <c:pt idx="5">
                  <c:v>606</c:v>
                </c:pt>
                <c:pt idx="6">
                  <c:v>514</c:v>
                </c:pt>
                <c:pt idx="7">
                  <c:v>601</c:v>
                </c:pt>
                <c:pt idx="8">
                  <c:v>608</c:v>
                </c:pt>
                <c:pt idx="9">
                  <c:v>643</c:v>
                </c:pt>
                <c:pt idx="10">
                  <c:v>659</c:v>
                </c:pt>
                <c:pt idx="11">
                  <c:v>637</c:v>
                </c:pt>
                <c:pt idx="12">
                  <c:v>565</c:v>
                </c:pt>
                <c:pt idx="13">
                  <c:v>544</c:v>
                </c:pt>
                <c:pt idx="14">
                  <c:v>555</c:v>
                </c:pt>
                <c:pt idx="15">
                  <c:v>501</c:v>
                </c:pt>
                <c:pt idx="16">
                  <c:v>672</c:v>
                </c:pt>
                <c:pt idx="17">
                  <c:v>629</c:v>
                </c:pt>
                <c:pt idx="18">
                  <c:v>577</c:v>
                </c:pt>
                <c:pt idx="19">
                  <c:v>522</c:v>
                </c:pt>
                <c:pt idx="20">
                  <c:v>508</c:v>
                </c:pt>
                <c:pt idx="21">
                  <c:v>652</c:v>
                </c:pt>
                <c:pt idx="22">
                  <c:v>555</c:v>
                </c:pt>
                <c:pt idx="23">
                  <c:v>615</c:v>
                </c:pt>
                <c:pt idx="24">
                  <c:v>502</c:v>
                </c:pt>
                <c:pt idx="25">
                  <c:v>619</c:v>
                </c:pt>
                <c:pt idx="26">
                  <c:v>634</c:v>
                </c:pt>
                <c:pt idx="27">
                  <c:v>632</c:v>
                </c:pt>
                <c:pt idx="28">
                  <c:v>500</c:v>
                </c:pt>
                <c:pt idx="29">
                  <c:v>660</c:v>
                </c:pt>
                <c:pt idx="30">
                  <c:v>547</c:v>
                </c:pt>
                <c:pt idx="31">
                  <c:v>509</c:v>
                </c:pt>
                <c:pt idx="32">
                  <c:v>565</c:v>
                </c:pt>
                <c:pt idx="33">
                  <c:v>532</c:v>
                </c:pt>
                <c:pt idx="34">
                  <c:v>652</c:v>
                </c:pt>
                <c:pt idx="35">
                  <c:v>508</c:v>
                </c:pt>
                <c:pt idx="36">
                  <c:v>622</c:v>
                </c:pt>
                <c:pt idx="37">
                  <c:v>515</c:v>
                </c:pt>
                <c:pt idx="38">
                  <c:v>627</c:v>
                </c:pt>
                <c:pt idx="39">
                  <c:v>599</c:v>
                </c:pt>
                <c:pt idx="40">
                  <c:v>651</c:v>
                </c:pt>
                <c:pt idx="41">
                  <c:v>553</c:v>
                </c:pt>
                <c:pt idx="42">
                  <c:v>543</c:v>
                </c:pt>
                <c:pt idx="43">
                  <c:v>670</c:v>
                </c:pt>
                <c:pt idx="44">
                  <c:v>668</c:v>
                </c:pt>
                <c:pt idx="45">
                  <c:v>521</c:v>
                </c:pt>
                <c:pt idx="46">
                  <c:v>588</c:v>
                </c:pt>
                <c:pt idx="47">
                  <c:v>615</c:v>
                </c:pt>
                <c:pt idx="48">
                  <c:v>608</c:v>
                </c:pt>
                <c:pt idx="49">
                  <c:v>668</c:v>
                </c:pt>
                <c:pt idx="50">
                  <c:v>543</c:v>
                </c:pt>
                <c:pt idx="51">
                  <c:v>577</c:v>
                </c:pt>
                <c:pt idx="52">
                  <c:v>621</c:v>
                </c:pt>
                <c:pt idx="53">
                  <c:v>569</c:v>
                </c:pt>
                <c:pt idx="54">
                  <c:v>623</c:v>
                </c:pt>
                <c:pt idx="55">
                  <c:v>578</c:v>
                </c:pt>
                <c:pt idx="56">
                  <c:v>615</c:v>
                </c:pt>
                <c:pt idx="57">
                  <c:v>644</c:v>
                </c:pt>
                <c:pt idx="58">
                  <c:v>505</c:v>
                </c:pt>
                <c:pt idx="59">
                  <c:v>660</c:v>
                </c:pt>
                <c:pt idx="60">
                  <c:v>560</c:v>
                </c:pt>
                <c:pt idx="61">
                  <c:v>961</c:v>
                </c:pt>
                <c:pt idx="62">
                  <c:v>910</c:v>
                </c:pt>
                <c:pt idx="63">
                  <c:v>916</c:v>
                </c:pt>
                <c:pt idx="64">
                  <c:v>943</c:v>
                </c:pt>
                <c:pt idx="65">
                  <c:v>961</c:v>
                </c:pt>
                <c:pt idx="66">
                  <c:v>910</c:v>
                </c:pt>
                <c:pt idx="67">
                  <c:v>916</c:v>
                </c:pt>
                <c:pt idx="68">
                  <c:v>943</c:v>
                </c:pt>
                <c:pt idx="69">
                  <c:v>929</c:v>
                </c:pt>
                <c:pt idx="70">
                  <c:v>959</c:v>
                </c:pt>
                <c:pt idx="71">
                  <c:v>992</c:v>
                </c:pt>
                <c:pt idx="72">
                  <c:v>966</c:v>
                </c:pt>
                <c:pt idx="73">
                  <c:v>991</c:v>
                </c:pt>
                <c:pt idx="74">
                  <c:v>909</c:v>
                </c:pt>
                <c:pt idx="75">
                  <c:v>961</c:v>
                </c:pt>
                <c:pt idx="76">
                  <c:v>910</c:v>
                </c:pt>
                <c:pt idx="77">
                  <c:v>916</c:v>
                </c:pt>
                <c:pt idx="78">
                  <c:v>943</c:v>
                </c:pt>
                <c:pt idx="79">
                  <c:v>952</c:v>
                </c:pt>
                <c:pt idx="80">
                  <c:v>987</c:v>
                </c:pt>
                <c:pt idx="81">
                  <c:v>960</c:v>
                </c:pt>
                <c:pt idx="82">
                  <c:v>1098</c:v>
                </c:pt>
                <c:pt idx="83">
                  <c:v>1008</c:v>
                </c:pt>
                <c:pt idx="84">
                  <c:v>1049</c:v>
                </c:pt>
                <c:pt idx="85">
                  <c:v>1046</c:v>
                </c:pt>
                <c:pt idx="86">
                  <c:v>1083</c:v>
                </c:pt>
                <c:pt idx="87">
                  <c:v>1240</c:v>
                </c:pt>
                <c:pt idx="88">
                  <c:v>1110</c:v>
                </c:pt>
                <c:pt idx="89">
                  <c:v>1106</c:v>
                </c:pt>
                <c:pt idx="90">
                  <c:v>1070</c:v>
                </c:pt>
                <c:pt idx="91">
                  <c:v>1229</c:v>
                </c:pt>
                <c:pt idx="92">
                  <c:v>1202</c:v>
                </c:pt>
                <c:pt idx="93">
                  <c:v>1082</c:v>
                </c:pt>
                <c:pt idx="94">
                  <c:v>1155</c:v>
                </c:pt>
                <c:pt idx="95">
                  <c:v>1145</c:v>
                </c:pt>
                <c:pt idx="96">
                  <c:v>1075</c:v>
                </c:pt>
                <c:pt idx="97">
                  <c:v>1177</c:v>
                </c:pt>
                <c:pt idx="98">
                  <c:v>1087</c:v>
                </c:pt>
                <c:pt idx="99">
                  <c:v>1280</c:v>
                </c:pt>
                <c:pt idx="100">
                  <c:v>926</c:v>
                </c:pt>
                <c:pt idx="101">
                  <c:v>995</c:v>
                </c:pt>
                <c:pt idx="102">
                  <c:v>926</c:v>
                </c:pt>
                <c:pt idx="103">
                  <c:v>931</c:v>
                </c:pt>
                <c:pt idx="104">
                  <c:v>914</c:v>
                </c:pt>
                <c:pt idx="105">
                  <c:v>942</c:v>
                </c:pt>
                <c:pt idx="106">
                  <c:v>910</c:v>
                </c:pt>
                <c:pt idx="107">
                  <c:v>979</c:v>
                </c:pt>
                <c:pt idx="108">
                  <c:v>903</c:v>
                </c:pt>
                <c:pt idx="109">
                  <c:v>953</c:v>
                </c:pt>
                <c:pt idx="110">
                  <c:v>936</c:v>
                </c:pt>
                <c:pt idx="111">
                  <c:v>923</c:v>
                </c:pt>
                <c:pt idx="112">
                  <c:v>963</c:v>
                </c:pt>
                <c:pt idx="113">
                  <c:v>989</c:v>
                </c:pt>
                <c:pt idx="114">
                  <c:v>935</c:v>
                </c:pt>
                <c:pt idx="115">
                  <c:v>971</c:v>
                </c:pt>
                <c:pt idx="116">
                  <c:v>935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257159"/>
        <c:axId val="62925297"/>
      </c:lineChart>
      <c:catAx>
        <c:axId val="512571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Year &amp; Quarter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cccccc"/>
            </a:solidFill>
          </a:ln>
        </c:spPr>
        <c:txPr>
          <a:bodyPr/>
          <a:lstStyle/>
          <a:p>
            <a:pPr>
              <a:defRPr b="0" sz="1100" spc="-1" strike="noStrike">
                <a:latin typeface="Times New Roman"/>
              </a:defRPr>
            </a:pPr>
          </a:p>
        </c:txPr>
        <c:crossAx val="62925297"/>
        <c:crosses val="autoZero"/>
        <c:auto val="1"/>
        <c:lblAlgn val="ctr"/>
        <c:lblOffset val="100"/>
        <c:noMultiLvlLbl val="0"/>
      </c:catAx>
      <c:valAx>
        <c:axId val="62925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7200">
            <a:solidFill>
              <a:srgbClr val="1c1c1c"/>
            </a:solidFill>
            <a:round/>
          </a:ln>
        </c:spPr>
        <c:txPr>
          <a:bodyPr/>
          <a:lstStyle/>
          <a:p>
            <a:pPr>
              <a:defRPr b="0" sz="1100" spc="-1" strike="noStrike">
                <a:latin typeface="Times New Roman"/>
              </a:defRPr>
            </a:pPr>
          </a:p>
        </c:txPr>
        <c:crossAx val="51257159"/>
        <c:crossesAt val="0"/>
        <c:crossBetween val="midCat"/>
      </c:valAx>
      <c:spPr>
        <a:blipFill rotWithShape="0">
          <a:blip r:embed="rId1"/>
          <a:tile/>
        </a:blipFill>
        <a:ln w="36000">
          <a:solidFill>
            <a:srgbClr val="1c1c1c"/>
          </a:solidFill>
          <a:round/>
        </a:ln>
      </c:spPr>
    </c:plotArea>
    <c:legend>
      <c:legendPos val="r"/>
      <c:overlay val="0"/>
      <c:spPr>
        <a:blipFill rotWithShape="0">
          <a:blip r:embed="rId2"/>
          <a:tile/>
        </a:blipFill>
        <a:ln w="18000">
          <a:solidFill>
            <a:srgbClr val="1c1c1c"/>
          </a:solidFill>
          <a:round/>
        </a:ln>
      </c:spPr>
      <c:txPr>
        <a:bodyPr/>
        <a:lstStyle/>
        <a:p>
          <a:pPr>
            <a:defRPr b="0" sz="1200" spc="-1" strike="noStrike">
              <a:solidFill>
                <a:srgbClr val="1c1c1c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5f5f5"/>
    </a:solidFill>
    <a:ln w="36000">
      <a:solidFill>
        <a:srgbClr val="1c1c1c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89280</xdr:colOff>
      <xdr:row>2</xdr:row>
      <xdr:rowOff>29880</xdr:rowOff>
    </xdr:from>
    <xdr:to>
      <xdr:col>21</xdr:col>
      <xdr:colOff>309240</xdr:colOff>
      <xdr:row>20</xdr:row>
      <xdr:rowOff>110520</xdr:rowOff>
    </xdr:to>
    <xdr:graphicFrame>
      <xdr:nvGraphicFramePr>
        <xdr:cNvPr id="0" name=""/>
        <xdr:cNvGraphicFramePr/>
      </xdr:nvGraphicFramePr>
      <xdr:xfrm>
        <a:off x="9180360" y="398160"/>
        <a:ext cx="57585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22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B122" activeCellId="0" sqref="B122"/>
    </sheetView>
  </sheetViews>
  <sheetFormatPr defaultColWidth="8.7421875" defaultRowHeight="14.5" zeroHeight="false" outlineLevelRow="0" outlineLevelCol="0"/>
  <cols>
    <col collapsed="false" customWidth="true" hidden="false" outlineLevel="0" max="5" min="5" style="0" width="11.99"/>
    <col collapsed="false" customWidth="true" hidden="false" outlineLevel="0" max="6" min="6" style="0" width="15.27"/>
    <col collapsed="false" customWidth="true" hidden="false" outlineLevel="0" max="7" min="7" style="0" width="13.43"/>
    <col collapsed="false" customWidth="false" hidden="false" outlineLevel="0" max="8" min="8" style="1" width="8.72"/>
    <col collapsed="false" customWidth="true" hidden="false" outlineLevel="0" max="9" min="9" style="1" width="18.36"/>
    <col collapsed="false" customWidth="false" hidden="false" outlineLevel="0" max="20" min="10" style="1" width="8.72"/>
  </cols>
  <sheetData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3" t="s">
        <v>7</v>
      </c>
    </row>
    <row r="4" customFormat="false" ht="13.8" hidden="false" customHeight="false" outlineLevel="0" collapsed="false">
      <c r="A4" s="0" t="s">
        <v>8</v>
      </c>
      <c r="B4" s="4" t="s">
        <v>9</v>
      </c>
      <c r="C4" s="0" t="s">
        <v>10</v>
      </c>
      <c r="D4" s="0" t="s">
        <v>11</v>
      </c>
      <c r="E4" s="0" t="n">
        <v>579</v>
      </c>
      <c r="F4" s="0" t="n">
        <v>628</v>
      </c>
      <c r="G4" s="0" t="str">
        <f aca="false">_xlfn.TEXTJOIN(",",1,A4:B4)</f>
        <v>2019 (Q1),1</v>
      </c>
      <c r="I4" s="1" t="n">
        <f aca="false">E4-F4</f>
        <v>-49</v>
      </c>
    </row>
    <row r="5" customFormat="false" ht="13.8" hidden="false" customHeight="false" outlineLevel="0" collapsed="false">
      <c r="B5" s="4" t="n">
        <v>2</v>
      </c>
      <c r="C5" s="0" t="s">
        <v>10</v>
      </c>
      <c r="D5" s="0" t="s">
        <v>11</v>
      </c>
      <c r="E5" s="0" t="n">
        <v>576</v>
      </c>
      <c r="F5" s="0" t="n">
        <v>672</v>
      </c>
      <c r="G5" s="0" t="str">
        <f aca="false">_xlfn.TEXTJOIN(",",1,A5:B5)</f>
        <v>2</v>
      </c>
      <c r="I5" s="1" t="n">
        <f aca="false">E5-F5</f>
        <v>-96</v>
      </c>
    </row>
    <row r="6" customFormat="false" ht="13.8" hidden="false" customHeight="false" outlineLevel="0" collapsed="false">
      <c r="B6" s="4" t="n">
        <v>3</v>
      </c>
      <c r="C6" s="0" t="s">
        <v>10</v>
      </c>
      <c r="D6" s="0" t="s">
        <v>11</v>
      </c>
      <c r="E6" s="0" t="n">
        <v>599</v>
      </c>
      <c r="F6" s="0" t="n">
        <v>624</v>
      </c>
      <c r="G6" s="0" t="str">
        <f aca="false">_xlfn.TEXTJOIN(",",1,A6:B6)</f>
        <v>3</v>
      </c>
      <c r="I6" s="1" t="n">
        <f aca="false">E6-F6</f>
        <v>-25</v>
      </c>
    </row>
    <row r="7" customFormat="false" ht="13.8" hidden="false" customHeight="false" outlineLevel="0" collapsed="false">
      <c r="B7" s="4" t="n">
        <v>4</v>
      </c>
      <c r="C7" s="0" t="s">
        <v>10</v>
      </c>
      <c r="D7" s="0" t="s">
        <v>11</v>
      </c>
      <c r="E7" s="0" t="n">
        <v>552</v>
      </c>
      <c r="F7" s="0" t="n">
        <v>593</v>
      </c>
      <c r="G7" s="0" t="str">
        <f aca="false">_xlfn.TEXTJOIN(",",1,A7:B7)</f>
        <v>4</v>
      </c>
      <c r="I7" s="1" t="n">
        <f aca="false">E7-F7</f>
        <v>-41</v>
      </c>
    </row>
    <row r="8" customFormat="false" ht="13.8" hidden="false" customHeight="false" outlineLevel="0" collapsed="false">
      <c r="B8" s="4" t="n">
        <v>5</v>
      </c>
      <c r="C8" s="0" t="s">
        <v>10</v>
      </c>
      <c r="D8" s="0" t="s">
        <v>11</v>
      </c>
      <c r="E8" s="0" t="n">
        <v>518</v>
      </c>
      <c r="F8" s="0" t="n">
        <v>569</v>
      </c>
      <c r="G8" s="0" t="str">
        <f aca="false">_xlfn.TEXTJOIN(",",1,A8:B8)</f>
        <v>5</v>
      </c>
      <c r="I8" s="1" t="n">
        <f aca="false">E8-F8</f>
        <v>-51</v>
      </c>
    </row>
    <row r="9" customFormat="false" ht="13.8" hidden="false" customHeight="false" outlineLevel="0" collapsed="false">
      <c r="B9" s="4" t="n">
        <v>6</v>
      </c>
      <c r="C9" s="0" t="s">
        <v>12</v>
      </c>
      <c r="D9" s="0" t="s">
        <v>11</v>
      </c>
      <c r="E9" s="0" t="n">
        <v>536</v>
      </c>
      <c r="F9" s="0" t="n">
        <v>606</v>
      </c>
      <c r="G9" s="0" t="str">
        <f aca="false">_xlfn.TEXTJOIN(",",1,A9:B9)</f>
        <v>6</v>
      </c>
      <c r="I9" s="1" t="n">
        <f aca="false">E9-F9</f>
        <v>-70</v>
      </c>
    </row>
    <row r="10" customFormat="false" ht="13.8" hidden="false" customHeight="false" outlineLevel="0" collapsed="false">
      <c r="B10" s="4" t="n">
        <v>7</v>
      </c>
      <c r="C10" s="0" t="s">
        <v>12</v>
      </c>
      <c r="D10" s="0" t="s">
        <v>11</v>
      </c>
      <c r="E10" s="0" t="n">
        <v>510</v>
      </c>
      <c r="F10" s="0" t="n">
        <v>514</v>
      </c>
      <c r="G10" s="0" t="str">
        <f aca="false">_xlfn.TEXTJOIN(",",1,A10:B10)</f>
        <v>7</v>
      </c>
      <c r="I10" s="1" t="n">
        <f aca="false">E10-F10</f>
        <v>-4</v>
      </c>
    </row>
    <row r="11" customFormat="false" ht="13.8" hidden="false" customHeight="false" outlineLevel="0" collapsed="false">
      <c r="B11" s="4" t="n">
        <v>8</v>
      </c>
      <c r="C11" s="0" t="s">
        <v>12</v>
      </c>
      <c r="D11" s="0" t="s">
        <v>11</v>
      </c>
      <c r="E11" s="0" t="n">
        <v>541</v>
      </c>
      <c r="F11" s="0" t="n">
        <v>601</v>
      </c>
      <c r="G11" s="0" t="str">
        <f aca="false">_xlfn.TEXTJOIN(",",1,A11:B11)</f>
        <v>8</v>
      </c>
      <c r="I11" s="1" t="n">
        <f aca="false">E11-F11</f>
        <v>-60</v>
      </c>
    </row>
    <row r="12" customFormat="false" ht="13.8" hidden="false" customHeight="false" outlineLevel="0" collapsed="false">
      <c r="B12" s="4" t="n">
        <v>9</v>
      </c>
      <c r="C12" s="0" t="s">
        <v>12</v>
      </c>
      <c r="D12" s="0" t="s">
        <v>11</v>
      </c>
      <c r="E12" s="0" t="n">
        <v>664</v>
      </c>
      <c r="F12" s="0" t="n">
        <v>608</v>
      </c>
      <c r="G12" s="0" t="str">
        <f aca="false">_xlfn.TEXTJOIN(",",1,A12:B12)</f>
        <v>9</v>
      </c>
      <c r="I12" s="1" t="n">
        <f aca="false">E12-F12</f>
        <v>56</v>
      </c>
    </row>
    <row r="13" customFormat="false" ht="13.8" hidden="false" customHeight="false" outlineLevel="0" collapsed="false">
      <c r="B13" s="4" t="n">
        <v>10</v>
      </c>
      <c r="C13" s="0" t="s">
        <v>13</v>
      </c>
      <c r="D13" s="0" t="s">
        <v>11</v>
      </c>
      <c r="E13" s="0" t="n">
        <v>596</v>
      </c>
      <c r="F13" s="0" t="n">
        <v>643</v>
      </c>
      <c r="G13" s="0" t="str">
        <f aca="false">_xlfn.TEXTJOIN(",",1,A13:B13)</f>
        <v>10</v>
      </c>
      <c r="I13" s="1" t="n">
        <f aca="false">E13-F13</f>
        <v>-47</v>
      </c>
    </row>
    <row r="14" customFormat="false" ht="13.8" hidden="false" customHeight="false" outlineLevel="0" collapsed="false">
      <c r="B14" s="4" t="n">
        <v>11</v>
      </c>
      <c r="C14" s="0" t="s">
        <v>13</v>
      </c>
      <c r="D14" s="0" t="s">
        <v>11</v>
      </c>
      <c r="E14" s="0" t="n">
        <v>539</v>
      </c>
      <c r="F14" s="0" t="n">
        <v>659</v>
      </c>
      <c r="G14" s="0" t="str">
        <f aca="false">_xlfn.TEXTJOIN(",",1,A14:B14)</f>
        <v>11</v>
      </c>
      <c r="I14" s="1" t="n">
        <f aca="false">E14-F14</f>
        <v>-120</v>
      </c>
    </row>
    <row r="15" customFormat="false" ht="13.8" hidden="false" customHeight="false" outlineLevel="0" collapsed="false">
      <c r="B15" s="4" t="n">
        <v>12</v>
      </c>
      <c r="C15" s="0" t="s">
        <v>13</v>
      </c>
      <c r="D15" s="0" t="s">
        <v>11</v>
      </c>
      <c r="E15" s="0" t="n">
        <v>572</v>
      </c>
      <c r="F15" s="0" t="n">
        <v>637</v>
      </c>
      <c r="G15" s="0" t="str">
        <f aca="false">_xlfn.TEXTJOIN(",",1,A15:B15)</f>
        <v>12</v>
      </c>
      <c r="I15" s="1" t="n">
        <f aca="false">E15-F15</f>
        <v>-65</v>
      </c>
    </row>
    <row r="16" customFormat="false" ht="13.8" hidden="false" customHeight="false" outlineLevel="0" collapsed="false">
      <c r="B16" s="4" t="n">
        <v>13</v>
      </c>
      <c r="C16" s="0" t="s">
        <v>13</v>
      </c>
      <c r="D16" s="0" t="s">
        <v>11</v>
      </c>
      <c r="E16" s="0" t="n">
        <v>503</v>
      </c>
      <c r="F16" s="0" t="n">
        <v>565</v>
      </c>
      <c r="G16" s="0" t="str">
        <f aca="false">_xlfn.TEXTJOIN(",",1,A16:B16)</f>
        <v>13</v>
      </c>
      <c r="I16" s="1" t="n">
        <f aca="false">E16-F16</f>
        <v>-62</v>
      </c>
    </row>
    <row r="17" customFormat="false" ht="13.8" hidden="false" customHeight="false" outlineLevel="0" collapsed="false">
      <c r="A17" s="5" t="s">
        <v>14</v>
      </c>
      <c r="B17" s="4" t="n">
        <v>14</v>
      </c>
      <c r="C17" s="0" t="s">
        <v>15</v>
      </c>
      <c r="D17" s="0" t="s">
        <v>14</v>
      </c>
      <c r="E17" s="0" t="n">
        <v>586</v>
      </c>
      <c r="F17" s="0" t="n">
        <v>544</v>
      </c>
      <c r="G17" s="0" t="str">
        <f aca="false">_xlfn.TEXTJOIN(",",1,A17:B17)</f>
        <v>Q2,14</v>
      </c>
      <c r="I17" s="1" t="n">
        <f aca="false">E17-F17</f>
        <v>42</v>
      </c>
    </row>
    <row r="18" customFormat="false" ht="13.8" hidden="false" customHeight="false" outlineLevel="0" collapsed="false">
      <c r="B18" s="4" t="n">
        <v>15</v>
      </c>
      <c r="C18" s="0" t="s">
        <v>15</v>
      </c>
      <c r="D18" s="0" t="s">
        <v>14</v>
      </c>
      <c r="E18" s="0" t="n">
        <v>609</v>
      </c>
      <c r="F18" s="0" t="n">
        <v>555</v>
      </c>
      <c r="G18" s="0" t="str">
        <f aca="false">_xlfn.TEXTJOIN(",",1,A18:B18)</f>
        <v>15</v>
      </c>
      <c r="I18" s="1" t="n">
        <f aca="false">E18-F18</f>
        <v>54</v>
      </c>
    </row>
    <row r="19" customFormat="false" ht="13.8" hidden="false" customHeight="false" outlineLevel="0" collapsed="false">
      <c r="B19" s="4" t="n">
        <v>16</v>
      </c>
      <c r="C19" s="0" t="s">
        <v>15</v>
      </c>
      <c r="D19" s="0" t="s">
        <v>14</v>
      </c>
      <c r="E19" s="0" t="n">
        <v>641</v>
      </c>
      <c r="F19" s="0" t="n">
        <v>501</v>
      </c>
      <c r="G19" s="0" t="str">
        <f aca="false">_xlfn.TEXTJOIN(",",1,A19:B19)</f>
        <v>16</v>
      </c>
      <c r="I19" s="1" t="n">
        <f aca="false">E19-F19</f>
        <v>140</v>
      </c>
    </row>
    <row r="20" customFormat="false" ht="13.8" hidden="false" customHeight="false" outlineLevel="0" collapsed="false">
      <c r="B20" s="4" t="n">
        <v>17</v>
      </c>
      <c r="C20" s="0" t="s">
        <v>15</v>
      </c>
      <c r="D20" s="0" t="s">
        <v>14</v>
      </c>
      <c r="E20" s="0" t="n">
        <v>8944</v>
      </c>
      <c r="F20" s="0" t="n">
        <v>672</v>
      </c>
      <c r="G20" s="0" t="str">
        <f aca="false">_xlfn.TEXTJOIN(",",1,A20:B20)</f>
        <v>17</v>
      </c>
      <c r="I20" s="1" t="n">
        <f aca="false">E20-F20</f>
        <v>8272</v>
      </c>
    </row>
    <row r="21" customFormat="false" ht="13.8" hidden="false" customHeight="false" outlineLevel="0" collapsed="false">
      <c r="B21" s="4" t="n">
        <v>18</v>
      </c>
      <c r="C21" s="0" t="s">
        <v>16</v>
      </c>
      <c r="D21" s="0" t="s">
        <v>14</v>
      </c>
      <c r="E21" s="0" t="n">
        <v>9136</v>
      </c>
      <c r="F21" s="0" t="n">
        <v>629</v>
      </c>
      <c r="G21" s="0" t="str">
        <f aca="false">_xlfn.TEXTJOIN(",",1,A21:B21)</f>
        <v>18</v>
      </c>
      <c r="I21" s="1" t="n">
        <f aca="false">E21-F21</f>
        <v>8507</v>
      </c>
    </row>
    <row r="22" customFormat="false" ht="13.8" hidden="false" customHeight="false" outlineLevel="0" collapsed="false">
      <c r="B22" s="4" t="n">
        <v>19</v>
      </c>
      <c r="C22" s="0" t="s">
        <v>16</v>
      </c>
      <c r="D22" s="0" t="s">
        <v>14</v>
      </c>
      <c r="E22" s="0" t="n">
        <v>9880</v>
      </c>
      <c r="F22" s="0" t="n">
        <v>577</v>
      </c>
      <c r="G22" s="0" t="str">
        <f aca="false">_xlfn.TEXTJOIN(",",1,A22:B22)</f>
        <v>19</v>
      </c>
      <c r="I22" s="1" t="n">
        <f aca="false">E22-F22</f>
        <v>9303</v>
      </c>
    </row>
    <row r="23" customFormat="false" ht="13.8" hidden="false" customHeight="false" outlineLevel="0" collapsed="false">
      <c r="B23" s="4" t="n">
        <v>20</v>
      </c>
      <c r="C23" s="0" t="s">
        <v>16</v>
      </c>
      <c r="D23" s="0" t="s">
        <v>14</v>
      </c>
      <c r="E23" s="0" t="n">
        <v>9080</v>
      </c>
      <c r="F23" s="0" t="n">
        <v>522</v>
      </c>
      <c r="G23" s="0" t="str">
        <f aca="false">_xlfn.TEXTJOIN(",",1,A23:B23)</f>
        <v>20</v>
      </c>
      <c r="I23" s="1" t="n">
        <f aca="false">E23-F23</f>
        <v>8558</v>
      </c>
    </row>
    <row r="24" customFormat="false" ht="13.8" hidden="false" customHeight="false" outlineLevel="0" collapsed="false">
      <c r="B24" s="4" t="n">
        <v>21</v>
      </c>
      <c r="C24" s="0" t="s">
        <v>16</v>
      </c>
      <c r="D24" s="0" t="s">
        <v>14</v>
      </c>
      <c r="E24" s="0" t="n">
        <v>8792</v>
      </c>
      <c r="F24" s="0" t="n">
        <v>508</v>
      </c>
      <c r="G24" s="0" t="str">
        <f aca="false">_xlfn.TEXTJOIN(",",1,A24:B24)</f>
        <v>21</v>
      </c>
      <c r="I24" s="1" t="n">
        <f aca="false">E24-F24</f>
        <v>8284</v>
      </c>
    </row>
    <row r="25" customFormat="false" ht="13.8" hidden="false" customHeight="false" outlineLevel="0" collapsed="false">
      <c r="B25" s="4" t="n">
        <v>22</v>
      </c>
      <c r="C25" s="0" t="s">
        <v>16</v>
      </c>
      <c r="D25" s="0" t="s">
        <v>14</v>
      </c>
      <c r="E25" s="0" t="n">
        <v>8984</v>
      </c>
      <c r="F25" s="0" t="n">
        <v>652</v>
      </c>
      <c r="G25" s="0" t="str">
        <f aca="false">_xlfn.TEXTJOIN(",",1,A25:B25)</f>
        <v>22</v>
      </c>
      <c r="I25" s="1" t="n">
        <f aca="false">E25-F25</f>
        <v>8332</v>
      </c>
    </row>
    <row r="26" customFormat="false" ht="13.8" hidden="false" customHeight="false" outlineLevel="0" collapsed="false">
      <c r="B26" s="4" t="n">
        <v>23</v>
      </c>
      <c r="C26" s="0" t="s">
        <v>17</v>
      </c>
      <c r="D26" s="0" t="s">
        <v>14</v>
      </c>
      <c r="E26" s="0" t="n">
        <v>9136</v>
      </c>
      <c r="F26" s="0" t="n">
        <v>555</v>
      </c>
      <c r="G26" s="0" t="str">
        <f aca="false">_xlfn.TEXTJOIN(",",1,A26:B26)</f>
        <v>23</v>
      </c>
      <c r="I26" s="1" t="n">
        <f aca="false">E26-F26</f>
        <v>8581</v>
      </c>
    </row>
    <row r="27" customFormat="false" ht="13.8" hidden="false" customHeight="false" outlineLevel="0" collapsed="false">
      <c r="B27" s="4" t="n">
        <v>24</v>
      </c>
      <c r="C27" s="0" t="s">
        <v>17</v>
      </c>
      <c r="D27" s="0" t="s">
        <v>14</v>
      </c>
      <c r="E27" s="0" t="n">
        <v>9880</v>
      </c>
      <c r="F27" s="0" t="n">
        <v>615</v>
      </c>
      <c r="G27" s="0" t="str">
        <f aca="false">_xlfn.TEXTJOIN(",",1,A27:B27)</f>
        <v>24</v>
      </c>
      <c r="I27" s="1" t="n">
        <f aca="false">E27-F27</f>
        <v>9265</v>
      </c>
    </row>
    <row r="28" customFormat="false" ht="13.8" hidden="false" customHeight="false" outlineLevel="0" collapsed="false">
      <c r="B28" s="4" t="n">
        <v>25</v>
      </c>
      <c r="C28" s="0" t="s">
        <v>17</v>
      </c>
      <c r="D28" s="0" t="s">
        <v>14</v>
      </c>
      <c r="E28" s="0" t="n">
        <v>9232</v>
      </c>
      <c r="F28" s="0" t="n">
        <v>502</v>
      </c>
      <c r="G28" s="0" t="str">
        <f aca="false">_xlfn.TEXTJOIN(",",1,A28:B28)</f>
        <v>25</v>
      </c>
      <c r="I28" s="1" t="n">
        <f aca="false">E28-F28</f>
        <v>8730</v>
      </c>
    </row>
    <row r="29" customFormat="false" ht="13.8" hidden="false" customHeight="false" outlineLevel="0" collapsed="false">
      <c r="B29" s="4" t="n">
        <v>26</v>
      </c>
      <c r="C29" s="0" t="s">
        <v>17</v>
      </c>
      <c r="D29" s="0" t="s">
        <v>14</v>
      </c>
      <c r="E29" s="0" t="n">
        <v>8992</v>
      </c>
      <c r="F29" s="0" t="n">
        <v>619</v>
      </c>
      <c r="G29" s="0" t="str">
        <f aca="false">_xlfn.TEXTJOIN(",",1,A29:B29)</f>
        <v>26</v>
      </c>
      <c r="I29" s="1" t="n">
        <f aca="false">E29-F29</f>
        <v>8373</v>
      </c>
    </row>
    <row r="30" customFormat="false" ht="13.8" hidden="false" customHeight="false" outlineLevel="0" collapsed="false">
      <c r="A30" s="0" t="s">
        <v>18</v>
      </c>
      <c r="B30" s="4" t="n">
        <v>27</v>
      </c>
      <c r="C30" s="0" t="s">
        <v>19</v>
      </c>
      <c r="D30" s="0" t="s">
        <v>18</v>
      </c>
      <c r="E30" s="0" t="n">
        <v>9416</v>
      </c>
      <c r="F30" s="0" t="n">
        <v>634</v>
      </c>
      <c r="G30" s="0" t="str">
        <f aca="false">_xlfn.TEXTJOIN(",",1,A30:B30)</f>
        <v>Q3,27</v>
      </c>
      <c r="I30" s="1" t="n">
        <f aca="false">E30-F30</f>
        <v>8782</v>
      </c>
    </row>
    <row r="31" customFormat="false" ht="13.8" hidden="false" customHeight="false" outlineLevel="0" collapsed="false">
      <c r="B31" s="4" t="n">
        <v>28</v>
      </c>
      <c r="C31" s="0" t="s">
        <v>19</v>
      </c>
      <c r="D31" s="0" t="s">
        <v>18</v>
      </c>
      <c r="E31" s="0" t="n">
        <v>10064</v>
      </c>
      <c r="F31" s="0" t="n">
        <v>632</v>
      </c>
      <c r="G31" s="0" t="str">
        <f aca="false">_xlfn.TEXTJOIN(",",1,A31:B31)</f>
        <v>28</v>
      </c>
      <c r="I31" s="1" t="n">
        <f aca="false">E31-F31</f>
        <v>9432</v>
      </c>
    </row>
    <row r="32" customFormat="false" ht="13.8" hidden="false" customHeight="false" outlineLevel="0" collapsed="false">
      <c r="B32" s="4" t="n">
        <v>29</v>
      </c>
      <c r="C32" s="0" t="s">
        <v>19</v>
      </c>
      <c r="D32" s="0" t="s">
        <v>18</v>
      </c>
      <c r="E32" s="0" t="n">
        <v>8944</v>
      </c>
      <c r="F32" s="0" t="n">
        <v>500</v>
      </c>
      <c r="G32" s="0" t="str">
        <f aca="false">_xlfn.TEXTJOIN(",",1,A32:B32)</f>
        <v>29</v>
      </c>
      <c r="I32" s="1" t="n">
        <f aca="false">E32-F32</f>
        <v>8444</v>
      </c>
    </row>
    <row r="33" customFormat="false" ht="13.8" hidden="false" customHeight="false" outlineLevel="0" collapsed="false">
      <c r="B33" s="4" t="n">
        <v>30</v>
      </c>
      <c r="C33" s="0" t="s">
        <v>19</v>
      </c>
      <c r="D33" s="0" t="s">
        <v>18</v>
      </c>
      <c r="E33" s="0" t="n">
        <v>9136</v>
      </c>
      <c r="F33" s="0" t="n">
        <v>660</v>
      </c>
      <c r="G33" s="0" t="str">
        <f aca="false">_xlfn.TEXTJOIN(",",1,A33:B33)</f>
        <v>30</v>
      </c>
      <c r="I33" s="1" t="n">
        <f aca="false">E33-F33</f>
        <v>8476</v>
      </c>
    </row>
    <row r="34" customFormat="false" ht="13.8" hidden="false" customHeight="false" outlineLevel="0" collapsed="false">
      <c r="B34" s="4" t="n">
        <v>31</v>
      </c>
      <c r="C34" s="0" t="s">
        <v>19</v>
      </c>
      <c r="D34" s="0" t="s">
        <v>18</v>
      </c>
      <c r="E34" s="0" t="n">
        <v>9880</v>
      </c>
      <c r="F34" s="0" t="n">
        <v>547</v>
      </c>
      <c r="G34" s="0" t="str">
        <f aca="false">_xlfn.TEXTJOIN(",",1,A34:B34)</f>
        <v>31</v>
      </c>
      <c r="I34" s="1" t="n">
        <f aca="false">E34-F34</f>
        <v>9333</v>
      </c>
    </row>
    <row r="35" customFormat="false" ht="13.8" hidden="false" customHeight="false" outlineLevel="0" collapsed="false">
      <c r="B35" s="4" t="n">
        <v>32</v>
      </c>
      <c r="C35" s="0" t="s">
        <v>20</v>
      </c>
      <c r="D35" s="0" t="s">
        <v>18</v>
      </c>
      <c r="E35" s="0" t="n">
        <v>9080</v>
      </c>
      <c r="F35" s="0" t="n">
        <v>509</v>
      </c>
      <c r="G35" s="0" t="str">
        <f aca="false">_xlfn.TEXTJOIN(",",1,A35:B35)</f>
        <v>32</v>
      </c>
      <c r="I35" s="1" t="n">
        <f aca="false">E35-F35</f>
        <v>8571</v>
      </c>
    </row>
    <row r="36" customFormat="false" ht="13.8" hidden="false" customHeight="false" outlineLevel="0" collapsed="false">
      <c r="B36" s="4" t="n">
        <v>33</v>
      </c>
      <c r="C36" s="0" t="s">
        <v>20</v>
      </c>
      <c r="D36" s="0" t="s">
        <v>18</v>
      </c>
      <c r="E36" s="0" t="n">
        <v>8792</v>
      </c>
      <c r="F36" s="0" t="n">
        <v>565</v>
      </c>
      <c r="G36" s="0" t="str">
        <f aca="false">_xlfn.TEXTJOIN(",",1,A36:B36)</f>
        <v>33</v>
      </c>
      <c r="I36" s="1" t="n">
        <f aca="false">E36-F36</f>
        <v>8227</v>
      </c>
    </row>
    <row r="37" customFormat="false" ht="13.8" hidden="false" customHeight="false" outlineLevel="0" collapsed="false">
      <c r="B37" s="4" t="n">
        <v>34</v>
      </c>
      <c r="C37" s="0" t="s">
        <v>20</v>
      </c>
      <c r="D37" s="0" t="s">
        <v>18</v>
      </c>
      <c r="E37" s="0" t="n">
        <v>8984</v>
      </c>
      <c r="F37" s="0" t="n">
        <v>532</v>
      </c>
      <c r="G37" s="0" t="str">
        <f aca="false">_xlfn.TEXTJOIN(",",1,A37:B37)</f>
        <v>34</v>
      </c>
      <c r="I37" s="1" t="n">
        <f aca="false">E37-F37</f>
        <v>8452</v>
      </c>
    </row>
    <row r="38" customFormat="false" ht="13.8" hidden="false" customHeight="false" outlineLevel="0" collapsed="false">
      <c r="B38" s="4" t="n">
        <v>35</v>
      </c>
      <c r="C38" s="0" t="s">
        <v>20</v>
      </c>
      <c r="D38" s="0" t="s">
        <v>18</v>
      </c>
      <c r="E38" s="0" t="n">
        <v>8792</v>
      </c>
      <c r="F38" s="0" t="n">
        <v>652</v>
      </c>
      <c r="G38" s="0" t="str">
        <f aca="false">_xlfn.TEXTJOIN(",",1,A38:B38)</f>
        <v>35</v>
      </c>
      <c r="I38" s="1" t="n">
        <f aca="false">E38-F38</f>
        <v>8140</v>
      </c>
    </row>
    <row r="39" customFormat="false" ht="13.8" hidden="false" customHeight="false" outlineLevel="0" collapsed="false">
      <c r="B39" s="4" t="n">
        <v>36</v>
      </c>
      <c r="C39" s="0" t="s">
        <v>21</v>
      </c>
      <c r="D39" s="0" t="s">
        <v>18</v>
      </c>
      <c r="E39" s="0" t="n">
        <v>9320</v>
      </c>
      <c r="F39" s="0" t="n">
        <v>508</v>
      </c>
      <c r="G39" s="0" t="str">
        <f aca="false">_xlfn.TEXTJOIN(",",1,A39:B39)</f>
        <v>36</v>
      </c>
      <c r="I39" s="1" t="n">
        <f aca="false">E39-F39</f>
        <v>8812</v>
      </c>
    </row>
    <row r="40" customFormat="false" ht="13.8" hidden="false" customHeight="false" outlineLevel="0" collapsed="false">
      <c r="B40" s="4" t="n">
        <v>37</v>
      </c>
      <c r="C40" s="0" t="s">
        <v>21</v>
      </c>
      <c r="D40" s="0" t="s">
        <v>18</v>
      </c>
      <c r="E40" s="0" t="n">
        <v>9880</v>
      </c>
      <c r="F40" s="0" t="n">
        <v>622</v>
      </c>
      <c r="G40" s="0" t="str">
        <f aca="false">_xlfn.TEXTJOIN(",",1,A40:B40)</f>
        <v>37</v>
      </c>
      <c r="I40" s="1" t="n">
        <f aca="false">E40-F40</f>
        <v>9258</v>
      </c>
    </row>
    <row r="41" customFormat="false" ht="13.8" hidden="false" customHeight="false" outlineLevel="0" collapsed="false">
      <c r="B41" s="4" t="n">
        <v>38</v>
      </c>
      <c r="C41" s="0" t="s">
        <v>21</v>
      </c>
      <c r="D41" s="0" t="s">
        <v>18</v>
      </c>
      <c r="E41" s="0" t="n">
        <v>9224</v>
      </c>
      <c r="F41" s="0" t="n">
        <v>515</v>
      </c>
      <c r="G41" s="0" t="str">
        <f aca="false">_xlfn.TEXTJOIN(",",1,A41:B41)</f>
        <v>38</v>
      </c>
      <c r="I41" s="1" t="n">
        <f aca="false">E41-F41</f>
        <v>8709</v>
      </c>
    </row>
    <row r="42" customFormat="false" ht="13.8" hidden="false" customHeight="false" outlineLevel="0" collapsed="false">
      <c r="B42" s="4" t="n">
        <v>39</v>
      </c>
      <c r="C42" s="0" t="s">
        <v>21</v>
      </c>
      <c r="D42" s="0" t="s">
        <v>18</v>
      </c>
      <c r="E42" s="0" t="n">
        <v>8248</v>
      </c>
      <c r="F42" s="0" t="n">
        <v>627</v>
      </c>
      <c r="G42" s="0" t="str">
        <f aca="false">_xlfn.TEXTJOIN(",",1,A42:B42)</f>
        <v>39</v>
      </c>
      <c r="I42" s="1" t="n">
        <f aca="false">E42-F42</f>
        <v>7621</v>
      </c>
    </row>
    <row r="43" customFormat="false" ht="13.8" hidden="false" customHeight="false" outlineLevel="0" collapsed="false">
      <c r="A43" s="0" t="s">
        <v>22</v>
      </c>
      <c r="B43" s="4" t="n">
        <v>40</v>
      </c>
      <c r="C43" s="0" t="s">
        <v>23</v>
      </c>
      <c r="D43" s="0" t="s">
        <v>22</v>
      </c>
      <c r="E43" s="0" t="n">
        <v>8096</v>
      </c>
      <c r="F43" s="0" t="n">
        <v>599</v>
      </c>
      <c r="G43" s="0" t="str">
        <f aca="false">_xlfn.TEXTJOIN(",",1,A43:B43)</f>
        <v>Q4,40</v>
      </c>
      <c r="I43" s="1" t="n">
        <f aca="false">E43-F43</f>
        <v>7497</v>
      </c>
    </row>
    <row r="44" customFormat="false" ht="13.8" hidden="false" customHeight="false" outlineLevel="0" collapsed="false">
      <c r="B44" s="4" t="n">
        <v>41</v>
      </c>
      <c r="C44" s="0" t="s">
        <v>23</v>
      </c>
      <c r="D44" s="0" t="s">
        <v>22</v>
      </c>
      <c r="E44" s="0" t="n">
        <v>8608</v>
      </c>
      <c r="F44" s="0" t="n">
        <v>651</v>
      </c>
      <c r="G44" s="0" t="str">
        <f aca="false">_xlfn.TEXTJOIN(",",1,A44:B44)</f>
        <v>41</v>
      </c>
      <c r="I44" s="1" t="n">
        <f aca="false">E44-F44</f>
        <v>7957</v>
      </c>
    </row>
    <row r="45" customFormat="false" ht="13.8" hidden="false" customHeight="false" outlineLevel="0" collapsed="false">
      <c r="A45" s="6"/>
      <c r="B45" s="7" t="n">
        <v>42</v>
      </c>
      <c r="C45" s="8" t="s">
        <v>23</v>
      </c>
      <c r="D45" s="8" t="s">
        <v>22</v>
      </c>
      <c r="E45" s="8" t="n">
        <v>10088</v>
      </c>
      <c r="F45" s="8" t="n">
        <v>553</v>
      </c>
      <c r="G45" s="8" t="str">
        <f aca="false">_xlfn.TEXTJOIN(",",1,A45:B45)</f>
        <v>42</v>
      </c>
      <c r="H45" s="9"/>
      <c r="I45" s="9" t="n">
        <f aca="false">E45-F45</f>
        <v>9535</v>
      </c>
    </row>
    <row r="46" customFormat="false" ht="13.8" hidden="false" customHeight="false" outlineLevel="0" collapsed="false">
      <c r="B46" s="4" t="n">
        <v>43</v>
      </c>
      <c r="C46" s="0" t="s">
        <v>23</v>
      </c>
      <c r="D46" s="0" t="s">
        <v>22</v>
      </c>
      <c r="E46" s="0" t="n">
        <v>8040</v>
      </c>
      <c r="F46" s="0" t="n">
        <v>543</v>
      </c>
      <c r="G46" s="0" t="str">
        <f aca="false">_xlfn.TEXTJOIN(",",1,A46:B46)</f>
        <v>43</v>
      </c>
      <c r="I46" s="1" t="n">
        <f aca="false">E46-F46</f>
        <v>7497</v>
      </c>
    </row>
    <row r="47" customFormat="false" ht="13.8" hidden="false" customHeight="false" outlineLevel="0" collapsed="false">
      <c r="B47" s="4" t="n">
        <v>44</v>
      </c>
      <c r="C47" s="0" t="s">
        <v>23</v>
      </c>
      <c r="D47" s="0" t="s">
        <v>22</v>
      </c>
      <c r="E47" s="0" t="n">
        <v>9400</v>
      </c>
      <c r="F47" s="0" t="n">
        <v>670</v>
      </c>
      <c r="G47" s="0" t="str">
        <f aca="false">_xlfn.TEXTJOIN(",",1,A47:B47)</f>
        <v>44</v>
      </c>
      <c r="I47" s="1" t="n">
        <f aca="false">E47-F47</f>
        <v>8730</v>
      </c>
    </row>
    <row r="48" customFormat="false" ht="13.8" hidden="false" customHeight="false" outlineLevel="0" collapsed="false">
      <c r="B48" s="4" t="n">
        <v>45</v>
      </c>
      <c r="C48" s="0" t="s">
        <v>24</v>
      </c>
      <c r="D48" s="0" t="s">
        <v>22</v>
      </c>
      <c r="E48" s="0" t="n">
        <v>8944</v>
      </c>
      <c r="F48" s="0" t="n">
        <v>668</v>
      </c>
      <c r="G48" s="0" t="str">
        <f aca="false">_xlfn.TEXTJOIN(",",1,A48:B48)</f>
        <v>45</v>
      </c>
      <c r="I48" s="1" t="n">
        <f aca="false">E48-F48</f>
        <v>8276</v>
      </c>
    </row>
    <row r="49" customFormat="false" ht="13.8" hidden="false" customHeight="false" outlineLevel="0" collapsed="false">
      <c r="B49" s="4" t="n">
        <v>46</v>
      </c>
      <c r="C49" s="0" t="s">
        <v>24</v>
      </c>
      <c r="D49" s="0" t="s">
        <v>22</v>
      </c>
      <c r="E49" s="0" t="n">
        <v>9136</v>
      </c>
      <c r="F49" s="0" t="n">
        <v>521</v>
      </c>
      <c r="G49" s="0" t="str">
        <f aca="false">_xlfn.TEXTJOIN(",",1,A49:B49)</f>
        <v>46</v>
      </c>
      <c r="I49" s="1" t="n">
        <f aca="false">E49-F49</f>
        <v>8615</v>
      </c>
    </row>
    <row r="50" customFormat="false" ht="13.8" hidden="false" customHeight="false" outlineLevel="0" collapsed="false">
      <c r="B50" s="4" t="n">
        <v>47</v>
      </c>
      <c r="C50" s="0" t="s">
        <v>24</v>
      </c>
      <c r="D50" s="0" t="s">
        <v>22</v>
      </c>
      <c r="E50" s="0" t="n">
        <v>9880</v>
      </c>
      <c r="F50" s="0" t="n">
        <v>588</v>
      </c>
      <c r="G50" s="0" t="str">
        <f aca="false">_xlfn.TEXTJOIN(",",1,A50:B50)</f>
        <v>47</v>
      </c>
      <c r="I50" s="1" t="n">
        <f aca="false">E50-F50</f>
        <v>9292</v>
      </c>
    </row>
    <row r="51" customFormat="false" ht="13.8" hidden="false" customHeight="false" outlineLevel="0" collapsed="false">
      <c r="B51" s="4" t="n">
        <v>48</v>
      </c>
      <c r="C51" s="0" t="s">
        <v>24</v>
      </c>
      <c r="D51" s="0" t="s">
        <v>22</v>
      </c>
      <c r="E51" s="0" t="n">
        <v>9080</v>
      </c>
      <c r="F51" s="0" t="n">
        <v>615</v>
      </c>
      <c r="G51" s="0" t="str">
        <f aca="false">_xlfn.TEXTJOIN(",",1,A51:B51)</f>
        <v>48</v>
      </c>
      <c r="I51" s="1" t="n">
        <f aca="false">E51-F51</f>
        <v>8465</v>
      </c>
    </row>
    <row r="52" customFormat="false" ht="13.8" hidden="false" customHeight="false" outlineLevel="0" collapsed="false">
      <c r="B52" s="4" t="n">
        <v>49</v>
      </c>
      <c r="C52" s="0" t="s">
        <v>25</v>
      </c>
      <c r="D52" s="0" t="s">
        <v>22</v>
      </c>
      <c r="E52" s="0" t="n">
        <v>8792</v>
      </c>
      <c r="F52" s="0" t="n">
        <v>608</v>
      </c>
      <c r="G52" s="0" t="str">
        <f aca="false">_xlfn.TEXTJOIN(",",1,A52:B52)</f>
        <v>49</v>
      </c>
      <c r="I52" s="1" t="n">
        <f aca="false">E52-F52</f>
        <v>8184</v>
      </c>
    </row>
    <row r="53" customFormat="false" ht="13.8" hidden="false" customHeight="false" outlineLevel="0" collapsed="false">
      <c r="B53" s="4" t="n">
        <v>50</v>
      </c>
      <c r="C53" s="0" t="s">
        <v>25</v>
      </c>
      <c r="D53" s="0" t="s">
        <v>22</v>
      </c>
      <c r="E53" s="0" t="n">
        <v>8984</v>
      </c>
      <c r="F53" s="0" t="n">
        <v>668</v>
      </c>
      <c r="G53" s="0" t="str">
        <f aca="false">_xlfn.TEXTJOIN(",",1,A53:B53)</f>
        <v>50</v>
      </c>
      <c r="I53" s="1" t="n">
        <f aca="false">E53-F53</f>
        <v>8316</v>
      </c>
    </row>
    <row r="54" customFormat="false" ht="13.8" hidden="false" customHeight="false" outlineLevel="0" collapsed="false">
      <c r="B54" s="4" t="n">
        <v>51</v>
      </c>
      <c r="C54" s="0" t="s">
        <v>25</v>
      </c>
      <c r="D54" s="0" t="s">
        <v>22</v>
      </c>
      <c r="E54" s="0" t="n">
        <v>8792</v>
      </c>
      <c r="F54" s="0" t="n">
        <v>543</v>
      </c>
      <c r="G54" s="0" t="str">
        <f aca="false">_xlfn.TEXTJOIN(",",1,A54:B54)</f>
        <v>51</v>
      </c>
      <c r="I54" s="1" t="n">
        <f aca="false">E54-F54</f>
        <v>8249</v>
      </c>
    </row>
    <row r="55" customFormat="false" ht="13.8" hidden="false" customHeight="false" outlineLevel="0" collapsed="false">
      <c r="B55" s="4" t="n">
        <v>52</v>
      </c>
      <c r="C55" s="0" t="s">
        <v>25</v>
      </c>
      <c r="D55" s="0" t="s">
        <v>22</v>
      </c>
      <c r="E55" s="0" t="n">
        <v>9320</v>
      </c>
      <c r="F55" s="0" t="n">
        <v>577</v>
      </c>
      <c r="G55" s="0" t="str">
        <f aca="false">_xlfn.TEXTJOIN(",",1,A55:B55)</f>
        <v>52</v>
      </c>
      <c r="I55" s="1" t="n">
        <f aca="false">E55-F55</f>
        <v>8743</v>
      </c>
    </row>
    <row r="56" customFormat="false" ht="13.8" hidden="false" customHeight="false" outlineLevel="0" collapsed="false">
      <c r="A56" s="0" t="s">
        <v>26</v>
      </c>
      <c r="B56" s="4" t="n">
        <v>1</v>
      </c>
      <c r="C56" s="0" t="s">
        <v>10</v>
      </c>
      <c r="D56" s="0" t="s">
        <v>11</v>
      </c>
      <c r="E56" s="0" t="n">
        <v>9880</v>
      </c>
      <c r="F56" s="0" t="n">
        <v>621</v>
      </c>
      <c r="G56" s="0" t="str">
        <f aca="false">_xlfn.TEXTJOIN(",",1,A56:B56)</f>
        <v>2020 (Q1),1</v>
      </c>
      <c r="I56" s="1" t="n">
        <f aca="false">E56-F56</f>
        <v>9259</v>
      </c>
    </row>
    <row r="57" customFormat="false" ht="13.8" hidden="false" customHeight="false" outlineLevel="0" collapsed="false">
      <c r="B57" s="4" t="n">
        <v>2</v>
      </c>
      <c r="C57" s="0" t="s">
        <v>10</v>
      </c>
      <c r="D57" s="0" t="s">
        <v>11</v>
      </c>
      <c r="E57" s="0" t="n">
        <v>9224</v>
      </c>
      <c r="F57" s="0" t="n">
        <v>569</v>
      </c>
      <c r="G57" s="0" t="str">
        <f aca="false">_xlfn.TEXTJOIN(",",1,A57:B57)</f>
        <v>2</v>
      </c>
      <c r="I57" s="1" t="n">
        <f aca="false">E57-F57</f>
        <v>8655</v>
      </c>
    </row>
    <row r="58" customFormat="false" ht="13.8" hidden="false" customHeight="false" outlineLevel="0" collapsed="false">
      <c r="B58" s="4" t="n">
        <v>3</v>
      </c>
      <c r="C58" s="0" t="s">
        <v>10</v>
      </c>
      <c r="D58" s="0" t="s">
        <v>11</v>
      </c>
      <c r="E58" s="0" t="n">
        <v>8248</v>
      </c>
      <c r="F58" s="0" t="n">
        <v>623</v>
      </c>
      <c r="G58" s="0" t="str">
        <f aca="false">_xlfn.TEXTJOIN(",",1,A58:B58)</f>
        <v>3</v>
      </c>
      <c r="I58" s="1" t="n">
        <f aca="false">E58-F58</f>
        <v>7625</v>
      </c>
    </row>
    <row r="59" customFormat="false" ht="13.8" hidden="false" customHeight="false" outlineLevel="0" collapsed="false">
      <c r="B59" s="4" t="n">
        <v>4</v>
      </c>
      <c r="C59" s="0" t="s">
        <v>10</v>
      </c>
      <c r="D59" s="0" t="s">
        <v>11</v>
      </c>
      <c r="E59" s="0" t="n">
        <v>8096</v>
      </c>
      <c r="F59" s="0" t="n">
        <v>578</v>
      </c>
      <c r="G59" s="0" t="str">
        <f aca="false">_xlfn.TEXTJOIN(",",1,A59:B59)</f>
        <v>4</v>
      </c>
      <c r="I59" s="1" t="n">
        <f aca="false">E59-F59</f>
        <v>7518</v>
      </c>
    </row>
    <row r="60" customFormat="false" ht="13.8" hidden="false" customHeight="false" outlineLevel="0" collapsed="false">
      <c r="B60" s="4" t="n">
        <v>5</v>
      </c>
      <c r="C60" s="0" t="s">
        <v>10</v>
      </c>
      <c r="D60" s="0" t="s">
        <v>11</v>
      </c>
      <c r="E60" s="0" t="n">
        <v>8608</v>
      </c>
      <c r="F60" s="0" t="n">
        <v>615</v>
      </c>
      <c r="G60" s="0" t="str">
        <f aca="false">_xlfn.TEXTJOIN(",",1,A60:B60)</f>
        <v>5</v>
      </c>
      <c r="I60" s="1" t="n">
        <f aca="false">E60-F60</f>
        <v>7993</v>
      </c>
    </row>
    <row r="61" customFormat="false" ht="13.8" hidden="false" customHeight="false" outlineLevel="0" collapsed="false">
      <c r="B61" s="4" t="n">
        <v>6</v>
      </c>
      <c r="C61" s="0" t="s">
        <v>12</v>
      </c>
      <c r="D61" s="0" t="s">
        <v>11</v>
      </c>
      <c r="E61" s="0" t="n">
        <v>10088</v>
      </c>
      <c r="F61" s="0" t="n">
        <v>644</v>
      </c>
      <c r="G61" s="0" t="str">
        <f aca="false">_xlfn.TEXTJOIN(",",1,A61:B61)</f>
        <v>6</v>
      </c>
      <c r="I61" s="1" t="n">
        <f aca="false">E61-F61</f>
        <v>9444</v>
      </c>
    </row>
    <row r="62" customFormat="false" ht="13.8" hidden="false" customHeight="false" outlineLevel="0" collapsed="false">
      <c r="B62" s="4" t="n">
        <v>7</v>
      </c>
      <c r="C62" s="0" t="s">
        <v>12</v>
      </c>
      <c r="D62" s="0" t="s">
        <v>11</v>
      </c>
      <c r="E62" s="0" t="n">
        <v>8040</v>
      </c>
      <c r="F62" s="0" t="n">
        <v>505</v>
      </c>
      <c r="G62" s="0" t="str">
        <f aca="false">_xlfn.TEXTJOIN(",",1,A62:B62)</f>
        <v>7</v>
      </c>
      <c r="I62" s="1" t="n">
        <f aca="false">E62-F62</f>
        <v>7535</v>
      </c>
    </row>
    <row r="63" customFormat="false" ht="13.8" hidden="false" customHeight="false" outlineLevel="0" collapsed="false">
      <c r="B63" s="4" t="n">
        <v>8</v>
      </c>
      <c r="C63" s="0" t="s">
        <v>12</v>
      </c>
      <c r="D63" s="0" t="s">
        <v>11</v>
      </c>
      <c r="E63" s="0" t="n">
        <v>9400</v>
      </c>
      <c r="F63" s="0" t="n">
        <v>660</v>
      </c>
      <c r="G63" s="0" t="str">
        <f aca="false">_xlfn.TEXTJOIN(",",1,A63:B63)</f>
        <v>8</v>
      </c>
      <c r="I63" s="1" t="n">
        <f aca="false">E63-F63</f>
        <v>8740</v>
      </c>
    </row>
    <row r="64" customFormat="false" ht="13.8" hidden="false" customHeight="false" outlineLevel="0" collapsed="false">
      <c r="B64" s="4" t="n">
        <v>9</v>
      </c>
      <c r="C64" s="0" t="s">
        <v>12</v>
      </c>
      <c r="D64" s="0" t="s">
        <v>11</v>
      </c>
      <c r="E64" s="0" t="n">
        <v>9880</v>
      </c>
      <c r="F64" s="0" t="n">
        <v>560</v>
      </c>
      <c r="G64" s="0" t="str">
        <f aca="false">_xlfn.TEXTJOIN(",",1,A64:B64)</f>
        <v>9</v>
      </c>
      <c r="I64" s="1" t="n">
        <f aca="false">E64-F64</f>
        <v>9320</v>
      </c>
    </row>
    <row r="65" customFormat="false" ht="13.8" hidden="false" customHeight="false" outlineLevel="0" collapsed="false">
      <c r="B65" s="4" t="n">
        <v>10</v>
      </c>
      <c r="C65" s="0" t="s">
        <v>13</v>
      </c>
      <c r="D65" s="0" t="s">
        <v>11</v>
      </c>
      <c r="E65" s="0" t="n">
        <v>9080</v>
      </c>
      <c r="F65" s="0" t="n">
        <v>961</v>
      </c>
      <c r="G65" s="0" t="str">
        <f aca="false">_xlfn.TEXTJOIN(",",1,A65:B65)</f>
        <v>10</v>
      </c>
      <c r="I65" s="1" t="n">
        <f aca="false">E65-F65</f>
        <v>8119</v>
      </c>
    </row>
    <row r="66" customFormat="false" ht="13.8" hidden="false" customHeight="false" outlineLevel="0" collapsed="false">
      <c r="B66" s="4" t="n">
        <v>11</v>
      </c>
      <c r="C66" s="0" t="s">
        <v>13</v>
      </c>
      <c r="D66" s="0" t="s">
        <v>11</v>
      </c>
      <c r="E66" s="0" t="n">
        <v>8792</v>
      </c>
      <c r="F66" s="0" t="n">
        <v>910</v>
      </c>
      <c r="G66" s="0" t="str">
        <f aca="false">_xlfn.TEXTJOIN(",",1,A66:B66)</f>
        <v>11</v>
      </c>
      <c r="I66" s="1" t="n">
        <f aca="false">E66-F66</f>
        <v>7882</v>
      </c>
    </row>
    <row r="67" customFormat="false" ht="13.8" hidden="false" customHeight="false" outlineLevel="0" collapsed="false">
      <c r="B67" s="4" t="n">
        <v>12</v>
      </c>
      <c r="C67" s="0" t="s">
        <v>13</v>
      </c>
      <c r="D67" s="0" t="s">
        <v>11</v>
      </c>
      <c r="E67" s="0" t="n">
        <v>9232</v>
      </c>
      <c r="F67" s="0" t="n">
        <v>916</v>
      </c>
      <c r="G67" s="0" t="str">
        <f aca="false">_xlfn.TEXTJOIN(",",1,A67:B67)</f>
        <v>12</v>
      </c>
      <c r="I67" s="1" t="n">
        <f aca="false">E67-F67</f>
        <v>8316</v>
      </c>
    </row>
    <row r="68" customFormat="false" ht="13.8" hidden="false" customHeight="false" outlineLevel="0" collapsed="false">
      <c r="B68" s="4" t="n">
        <v>13</v>
      </c>
      <c r="C68" s="0" t="s">
        <v>13</v>
      </c>
      <c r="D68" s="0" t="s">
        <v>11</v>
      </c>
      <c r="E68" s="0" t="n">
        <v>8992</v>
      </c>
      <c r="F68" s="0" t="n">
        <v>943</v>
      </c>
      <c r="G68" s="0" t="str">
        <f aca="false">_xlfn.TEXTJOIN(",",1,A68:B68)</f>
        <v>13</v>
      </c>
      <c r="I68" s="1" t="n">
        <f aca="false">E68-F68</f>
        <v>8049</v>
      </c>
    </row>
    <row r="69" customFormat="false" ht="13.8" hidden="false" customHeight="false" outlineLevel="0" collapsed="false">
      <c r="A69" s="0" t="s">
        <v>14</v>
      </c>
      <c r="B69" s="4" t="n">
        <v>14</v>
      </c>
      <c r="C69" s="0" t="s">
        <v>15</v>
      </c>
      <c r="D69" s="0" t="s">
        <v>14</v>
      </c>
      <c r="E69" s="0" t="n">
        <v>9416</v>
      </c>
      <c r="F69" s="0" t="n">
        <v>961</v>
      </c>
      <c r="G69" s="0" t="str">
        <f aca="false">_xlfn.TEXTJOIN(",",1,A69:B69)</f>
        <v>Q2,14</v>
      </c>
      <c r="I69" s="1" t="n">
        <f aca="false">E69-F69</f>
        <v>8455</v>
      </c>
    </row>
    <row r="70" customFormat="false" ht="13.8" hidden="false" customHeight="false" outlineLevel="0" collapsed="false">
      <c r="B70" s="4" t="n">
        <v>15</v>
      </c>
      <c r="C70" s="0" t="s">
        <v>15</v>
      </c>
      <c r="D70" s="0" t="s">
        <v>14</v>
      </c>
      <c r="E70" s="0" t="n">
        <v>10064</v>
      </c>
      <c r="F70" s="0" t="n">
        <v>910</v>
      </c>
      <c r="G70" s="0" t="str">
        <f aca="false">_xlfn.TEXTJOIN(",",1,A70:B70)</f>
        <v>15</v>
      </c>
      <c r="I70" s="1" t="n">
        <f aca="false">E70-F70</f>
        <v>9154</v>
      </c>
    </row>
    <row r="71" customFormat="false" ht="13.8" hidden="false" customHeight="false" outlineLevel="0" collapsed="false">
      <c r="B71" s="4" t="n">
        <v>16</v>
      </c>
      <c r="C71" s="0" t="s">
        <v>15</v>
      </c>
      <c r="D71" s="0" t="s">
        <v>14</v>
      </c>
      <c r="E71" s="0" t="n">
        <v>8944</v>
      </c>
      <c r="F71" s="0" t="n">
        <v>916</v>
      </c>
      <c r="G71" s="0" t="str">
        <f aca="false">_xlfn.TEXTJOIN(",",1,A71:B71)</f>
        <v>16</v>
      </c>
      <c r="I71" s="1" t="n">
        <f aca="false">E71-F71</f>
        <v>8028</v>
      </c>
    </row>
    <row r="72" customFormat="false" ht="13.8" hidden="false" customHeight="false" outlineLevel="0" collapsed="false">
      <c r="B72" s="4" t="n">
        <v>17</v>
      </c>
      <c r="C72" s="0" t="s">
        <v>15</v>
      </c>
      <c r="D72" s="0" t="s">
        <v>14</v>
      </c>
      <c r="E72" s="0" t="n">
        <v>9136</v>
      </c>
      <c r="F72" s="0" t="n">
        <v>943</v>
      </c>
      <c r="G72" s="0" t="str">
        <f aca="false">_xlfn.TEXTJOIN(",",1,A72:B72)</f>
        <v>17</v>
      </c>
      <c r="I72" s="1" t="n">
        <f aca="false">E72-F72</f>
        <v>8193</v>
      </c>
    </row>
    <row r="73" customFormat="false" ht="13.8" hidden="false" customHeight="false" outlineLevel="0" collapsed="false">
      <c r="B73" s="4" t="n">
        <v>18</v>
      </c>
      <c r="C73" s="0" t="s">
        <v>15</v>
      </c>
      <c r="D73" s="0" t="s">
        <v>14</v>
      </c>
      <c r="E73" s="0" t="n">
        <v>9880</v>
      </c>
      <c r="F73" s="0" t="n">
        <v>929</v>
      </c>
      <c r="G73" s="0" t="str">
        <f aca="false">_xlfn.TEXTJOIN(",",1,A73:B73)</f>
        <v>18</v>
      </c>
      <c r="I73" s="1" t="n">
        <f aca="false">E73-F73</f>
        <v>8951</v>
      </c>
    </row>
    <row r="74" customFormat="false" ht="13.8" hidden="false" customHeight="false" outlineLevel="0" collapsed="false">
      <c r="B74" s="4" t="n">
        <v>19</v>
      </c>
      <c r="C74" s="0" t="s">
        <v>16</v>
      </c>
      <c r="D74" s="0" t="s">
        <v>14</v>
      </c>
      <c r="E74" s="0" t="n">
        <v>9080</v>
      </c>
      <c r="F74" s="0" t="n">
        <v>959</v>
      </c>
      <c r="G74" s="0" t="str">
        <f aca="false">_xlfn.TEXTJOIN(",",1,A74:B74)</f>
        <v>19</v>
      </c>
      <c r="I74" s="1" t="n">
        <f aca="false">E74-F74</f>
        <v>8121</v>
      </c>
    </row>
    <row r="75" customFormat="false" ht="13.8" hidden="false" customHeight="false" outlineLevel="0" collapsed="false">
      <c r="B75" s="4" t="n">
        <v>20</v>
      </c>
      <c r="C75" s="0" t="s">
        <v>16</v>
      </c>
      <c r="D75" s="0" t="s">
        <v>14</v>
      </c>
      <c r="E75" s="0" t="n">
        <v>8792</v>
      </c>
      <c r="F75" s="0" t="n">
        <v>992</v>
      </c>
      <c r="G75" s="0" t="str">
        <f aca="false">_xlfn.TEXTJOIN(",",1,A75:B75)</f>
        <v>20</v>
      </c>
      <c r="I75" s="1" t="n">
        <f aca="false">E75-F75</f>
        <v>7800</v>
      </c>
    </row>
    <row r="76" customFormat="false" ht="13.8" hidden="false" customHeight="false" outlineLevel="0" collapsed="false">
      <c r="B76" s="4" t="n">
        <v>21</v>
      </c>
      <c r="C76" s="0" t="s">
        <v>16</v>
      </c>
      <c r="D76" s="0" t="s">
        <v>14</v>
      </c>
      <c r="E76" s="0" t="n">
        <v>8984</v>
      </c>
      <c r="F76" s="0" t="n">
        <v>966</v>
      </c>
      <c r="G76" s="0" t="str">
        <f aca="false">_xlfn.TEXTJOIN(",",1,A76:B76)</f>
        <v>21</v>
      </c>
      <c r="I76" s="1" t="n">
        <f aca="false">E76-F76</f>
        <v>8018</v>
      </c>
    </row>
    <row r="77" customFormat="false" ht="13.8" hidden="false" customHeight="false" outlineLevel="0" collapsed="false">
      <c r="B77" s="4" t="n">
        <v>22</v>
      </c>
      <c r="C77" s="0" t="s">
        <v>16</v>
      </c>
      <c r="D77" s="0" t="s">
        <v>14</v>
      </c>
      <c r="E77" s="0" t="n">
        <v>8792</v>
      </c>
      <c r="F77" s="0" t="n">
        <v>991</v>
      </c>
      <c r="G77" s="0" t="str">
        <f aca="false">_xlfn.TEXTJOIN(",",1,A77:B77)</f>
        <v>22</v>
      </c>
      <c r="I77" s="1" t="n">
        <f aca="false">E77-F77</f>
        <v>7801</v>
      </c>
    </row>
    <row r="78" customFormat="false" ht="13.8" hidden="false" customHeight="false" outlineLevel="0" collapsed="false">
      <c r="B78" s="4" t="n">
        <v>23</v>
      </c>
      <c r="C78" s="0" t="s">
        <v>17</v>
      </c>
      <c r="D78" s="0" t="s">
        <v>14</v>
      </c>
      <c r="E78" s="0" t="n">
        <v>9320</v>
      </c>
      <c r="F78" s="0" t="n">
        <v>909</v>
      </c>
      <c r="G78" s="0" t="str">
        <f aca="false">_xlfn.TEXTJOIN(",",1,A78:B78)</f>
        <v>23</v>
      </c>
      <c r="I78" s="1" t="n">
        <f aca="false">E78-F78</f>
        <v>8411</v>
      </c>
    </row>
    <row r="79" customFormat="false" ht="13.8" hidden="false" customHeight="false" outlineLevel="0" collapsed="false">
      <c r="B79" s="4" t="n">
        <v>24</v>
      </c>
      <c r="C79" s="0" t="s">
        <v>17</v>
      </c>
      <c r="D79" s="0" t="s">
        <v>14</v>
      </c>
      <c r="E79" s="0" t="n">
        <v>9880</v>
      </c>
      <c r="F79" s="0" t="n">
        <v>961</v>
      </c>
      <c r="G79" s="0" t="str">
        <f aca="false">_xlfn.TEXTJOIN(",",1,A79:B79)</f>
        <v>24</v>
      </c>
      <c r="I79" s="1" t="n">
        <f aca="false">E79-F79</f>
        <v>8919</v>
      </c>
    </row>
    <row r="80" customFormat="false" ht="13.8" hidden="false" customHeight="false" outlineLevel="0" collapsed="false">
      <c r="B80" s="4" t="n">
        <v>25</v>
      </c>
      <c r="C80" s="0" t="s">
        <v>17</v>
      </c>
      <c r="D80" s="0" t="s">
        <v>14</v>
      </c>
      <c r="E80" s="0" t="n">
        <v>9224</v>
      </c>
      <c r="F80" s="0" t="n">
        <v>910</v>
      </c>
      <c r="G80" s="0" t="str">
        <f aca="false">_xlfn.TEXTJOIN(",",1,A80:B80)</f>
        <v>25</v>
      </c>
      <c r="I80" s="1" t="n">
        <f aca="false">E80-F80</f>
        <v>8314</v>
      </c>
    </row>
    <row r="81" customFormat="false" ht="13.8" hidden="false" customHeight="false" outlineLevel="0" collapsed="false">
      <c r="B81" s="4" t="n">
        <v>26</v>
      </c>
      <c r="C81" s="0" t="s">
        <v>17</v>
      </c>
      <c r="D81" s="0" t="s">
        <v>14</v>
      </c>
      <c r="E81" s="0" t="n">
        <v>8248</v>
      </c>
      <c r="F81" s="0" t="n">
        <v>916</v>
      </c>
      <c r="G81" s="0" t="str">
        <f aca="false">_xlfn.TEXTJOIN(",",1,A81:B81)</f>
        <v>26</v>
      </c>
      <c r="I81" s="1" t="n">
        <f aca="false">E81-F81</f>
        <v>7332</v>
      </c>
    </row>
    <row r="82" customFormat="false" ht="13.8" hidden="false" customHeight="false" outlineLevel="0" collapsed="false">
      <c r="A82" s="0" t="s">
        <v>18</v>
      </c>
      <c r="B82" s="4" t="n">
        <v>27</v>
      </c>
      <c r="C82" s="0" t="s">
        <v>19</v>
      </c>
      <c r="D82" s="0" t="s">
        <v>18</v>
      </c>
      <c r="E82" s="0" t="n">
        <v>8096</v>
      </c>
      <c r="F82" s="0" t="n">
        <v>943</v>
      </c>
      <c r="G82" s="0" t="str">
        <f aca="false">_xlfn.TEXTJOIN(",",1,A82:B82)</f>
        <v>Q3,27</v>
      </c>
      <c r="I82" s="1" t="n">
        <f aca="false">E82-F82</f>
        <v>7153</v>
      </c>
    </row>
    <row r="83" customFormat="false" ht="13.8" hidden="false" customHeight="false" outlineLevel="0" collapsed="false">
      <c r="B83" s="4" t="n">
        <v>28</v>
      </c>
      <c r="C83" s="0" t="s">
        <v>19</v>
      </c>
      <c r="D83" s="0" t="s">
        <v>18</v>
      </c>
      <c r="E83" s="0" t="n">
        <v>8608</v>
      </c>
      <c r="F83" s="0" t="n">
        <v>952</v>
      </c>
      <c r="G83" s="0" t="str">
        <f aca="false">_xlfn.TEXTJOIN(",",1,A83:B83)</f>
        <v>28</v>
      </c>
      <c r="I83" s="1" t="n">
        <f aca="false">E83-F83</f>
        <v>7656</v>
      </c>
    </row>
    <row r="84" customFormat="false" ht="13.8" hidden="false" customHeight="false" outlineLevel="0" collapsed="false">
      <c r="B84" s="4" t="n">
        <v>29</v>
      </c>
      <c r="C84" s="0" t="s">
        <v>19</v>
      </c>
      <c r="D84" s="0" t="s">
        <v>18</v>
      </c>
      <c r="E84" s="0" t="n">
        <v>10088</v>
      </c>
      <c r="F84" s="0" t="n">
        <v>987</v>
      </c>
      <c r="G84" s="0" t="str">
        <f aca="false">_xlfn.TEXTJOIN(",",1,A84:B84)</f>
        <v>29</v>
      </c>
      <c r="I84" s="1" t="n">
        <f aca="false">E84-F84</f>
        <v>9101</v>
      </c>
    </row>
    <row r="85" customFormat="false" ht="13.8" hidden="false" customHeight="false" outlineLevel="0" collapsed="false">
      <c r="B85" s="4" t="n">
        <v>30</v>
      </c>
      <c r="C85" s="0" t="s">
        <v>19</v>
      </c>
      <c r="D85" s="0" t="s">
        <v>18</v>
      </c>
      <c r="E85" s="0" t="n">
        <v>8040</v>
      </c>
      <c r="F85" s="0" t="n">
        <v>960</v>
      </c>
      <c r="G85" s="0" t="str">
        <f aca="false">_xlfn.TEXTJOIN(",",1,A85:B85)</f>
        <v>30</v>
      </c>
      <c r="I85" s="1" t="n">
        <f aca="false">E85-F85</f>
        <v>7080</v>
      </c>
    </row>
    <row r="86" customFormat="false" ht="13.8" hidden="false" customHeight="false" outlineLevel="0" collapsed="false">
      <c r="B86" s="4" t="n">
        <v>31</v>
      </c>
      <c r="C86" s="0" t="s">
        <v>19</v>
      </c>
      <c r="D86" s="0" t="s">
        <v>18</v>
      </c>
      <c r="E86" s="0" t="n">
        <v>9400</v>
      </c>
      <c r="F86" s="0" t="n">
        <v>1098</v>
      </c>
      <c r="G86" s="0" t="str">
        <f aca="false">_xlfn.TEXTJOIN(",",1,A86:B86)</f>
        <v>31</v>
      </c>
      <c r="I86" s="1" t="n">
        <f aca="false">E86-F86</f>
        <v>8302</v>
      </c>
    </row>
    <row r="87" customFormat="false" ht="13.8" hidden="false" customHeight="false" outlineLevel="0" collapsed="false">
      <c r="B87" s="4" t="n">
        <v>32</v>
      </c>
      <c r="C87" s="0" t="s">
        <v>20</v>
      </c>
      <c r="D87" s="0" t="s">
        <v>18</v>
      </c>
      <c r="E87" s="0" t="n">
        <v>9712</v>
      </c>
      <c r="F87" s="0" t="n">
        <v>1008</v>
      </c>
      <c r="G87" s="0" t="str">
        <f aca="false">_xlfn.TEXTJOIN(",",1,A87:B87)</f>
        <v>32</v>
      </c>
      <c r="I87" s="1" t="n">
        <f aca="false">E87-F87</f>
        <v>8704</v>
      </c>
    </row>
    <row r="88" customFormat="false" ht="13.8" hidden="false" customHeight="false" outlineLevel="0" collapsed="false">
      <c r="B88" s="4" t="n">
        <v>33</v>
      </c>
      <c r="C88" s="0" t="s">
        <v>20</v>
      </c>
      <c r="D88" s="0" t="s">
        <v>18</v>
      </c>
      <c r="E88" s="0" t="n">
        <v>10000</v>
      </c>
      <c r="F88" s="0" t="n">
        <v>1049</v>
      </c>
      <c r="G88" s="0" t="str">
        <f aca="false">_xlfn.TEXTJOIN(",",1,A88:B88)</f>
        <v>33</v>
      </c>
      <c r="I88" s="1" t="n">
        <f aca="false">E88-F88</f>
        <v>8951</v>
      </c>
    </row>
    <row r="89" customFormat="false" ht="13.8" hidden="false" customHeight="false" outlineLevel="0" collapsed="false">
      <c r="B89" s="4" t="n">
        <v>34</v>
      </c>
      <c r="C89" s="0" t="s">
        <v>20</v>
      </c>
      <c r="D89" s="0" t="s">
        <v>18</v>
      </c>
      <c r="E89" s="0" t="n">
        <v>9224</v>
      </c>
      <c r="F89" s="0" t="n">
        <v>1046</v>
      </c>
      <c r="G89" s="0" t="str">
        <f aca="false">_xlfn.TEXTJOIN(",",1,A89:B89)</f>
        <v>34</v>
      </c>
      <c r="I89" s="1" t="n">
        <f aca="false">E89-F89</f>
        <v>8178</v>
      </c>
    </row>
    <row r="90" customFormat="false" ht="13.8" hidden="false" customHeight="false" outlineLevel="0" collapsed="false">
      <c r="B90" s="4" t="n">
        <v>35</v>
      </c>
      <c r="C90" s="0" t="s">
        <v>20</v>
      </c>
      <c r="D90" s="0" t="s">
        <v>18</v>
      </c>
      <c r="E90" s="0" t="n">
        <v>8000</v>
      </c>
      <c r="F90" s="0" t="n">
        <v>1083</v>
      </c>
      <c r="G90" s="0" t="str">
        <f aca="false">_xlfn.TEXTJOIN(",",1,A90:B90)</f>
        <v>35</v>
      </c>
      <c r="I90" s="1" t="n">
        <f aca="false">E90-F90</f>
        <v>6917</v>
      </c>
    </row>
    <row r="91" customFormat="false" ht="13.8" hidden="false" customHeight="false" outlineLevel="0" collapsed="false">
      <c r="B91" s="4" t="n">
        <v>36</v>
      </c>
      <c r="C91" s="0" t="s">
        <v>21</v>
      </c>
      <c r="D91" s="0" t="s">
        <v>18</v>
      </c>
      <c r="E91" s="0" t="n">
        <v>8080</v>
      </c>
      <c r="F91" s="0" t="n">
        <v>1240</v>
      </c>
      <c r="G91" s="0" t="str">
        <f aca="false">_xlfn.TEXTJOIN(",",1,A91:B91)</f>
        <v>36</v>
      </c>
      <c r="I91" s="1" t="n">
        <f aca="false">E91-F91</f>
        <v>6840</v>
      </c>
    </row>
    <row r="92" customFormat="false" ht="13.8" hidden="false" customHeight="false" outlineLevel="0" collapsed="false">
      <c r="B92" s="4" t="n">
        <v>37</v>
      </c>
      <c r="C92" s="0" t="s">
        <v>21</v>
      </c>
      <c r="D92" s="0" t="s">
        <v>18</v>
      </c>
      <c r="E92" s="0" t="n">
        <v>7200</v>
      </c>
      <c r="F92" s="0" t="n">
        <v>1110</v>
      </c>
      <c r="G92" s="0" t="str">
        <f aca="false">_xlfn.TEXTJOIN(",",1,A92:B92)</f>
        <v>37</v>
      </c>
      <c r="I92" s="1" t="n">
        <f aca="false">E92-F92</f>
        <v>6090</v>
      </c>
    </row>
    <row r="93" customFormat="false" ht="13.8" hidden="false" customHeight="false" outlineLevel="0" collapsed="false">
      <c r="B93" s="4" t="n">
        <v>38</v>
      </c>
      <c r="C93" s="0" t="s">
        <v>21</v>
      </c>
      <c r="D93" s="0" t="s">
        <v>18</v>
      </c>
      <c r="E93" s="0" t="n">
        <v>8760</v>
      </c>
      <c r="F93" s="0" t="n">
        <v>1106</v>
      </c>
      <c r="G93" s="0" t="str">
        <f aca="false">_xlfn.TEXTJOIN(",",1,A93:B93)</f>
        <v>38</v>
      </c>
      <c r="I93" s="1" t="n">
        <f aca="false">E93-F93</f>
        <v>7654</v>
      </c>
    </row>
    <row r="94" customFormat="false" ht="13.8" hidden="false" customHeight="false" outlineLevel="0" collapsed="false">
      <c r="B94" s="4" t="n">
        <v>39</v>
      </c>
      <c r="C94" s="0" t="s">
        <v>21</v>
      </c>
      <c r="D94" s="0" t="s">
        <v>18</v>
      </c>
      <c r="E94" s="0" t="n">
        <v>8024</v>
      </c>
      <c r="F94" s="0" t="n">
        <v>1070</v>
      </c>
      <c r="G94" s="0" t="str">
        <f aca="false">_xlfn.TEXTJOIN(",",1,A94:B94)</f>
        <v>39</v>
      </c>
      <c r="I94" s="1" t="n">
        <f aca="false">E94-F94</f>
        <v>6954</v>
      </c>
    </row>
    <row r="95" customFormat="false" ht="13.8" hidden="false" customHeight="false" outlineLevel="0" collapsed="false">
      <c r="B95" s="4" t="n">
        <v>40</v>
      </c>
      <c r="C95" s="0" t="s">
        <v>21</v>
      </c>
      <c r="D95" s="0" t="s">
        <v>18</v>
      </c>
      <c r="E95" s="0" t="n">
        <v>8128</v>
      </c>
      <c r="F95" s="0" t="n">
        <v>1229</v>
      </c>
      <c r="G95" s="0" t="str">
        <f aca="false">_xlfn.TEXTJOIN(",",1,A95:B95)</f>
        <v>40</v>
      </c>
      <c r="I95" s="1" t="n">
        <f aca="false">E95-F95</f>
        <v>6899</v>
      </c>
    </row>
    <row r="96" customFormat="false" ht="13.8" hidden="false" customHeight="false" outlineLevel="0" collapsed="false">
      <c r="A96" s="0" t="s">
        <v>22</v>
      </c>
      <c r="B96" s="4" t="n">
        <v>41</v>
      </c>
      <c r="C96" s="0" t="s">
        <v>23</v>
      </c>
      <c r="D96" s="0" t="s">
        <v>22</v>
      </c>
      <c r="E96" s="0" t="n">
        <v>10192</v>
      </c>
      <c r="F96" s="0" t="n">
        <v>1202</v>
      </c>
      <c r="G96" s="0" t="str">
        <f aca="false">_xlfn.TEXTJOIN(",",1,A96:B96)</f>
        <v>Q4,41</v>
      </c>
      <c r="I96" s="1" t="n">
        <f aca="false">E96-F96</f>
        <v>8990</v>
      </c>
    </row>
    <row r="97" customFormat="false" ht="13.8" hidden="false" customHeight="false" outlineLevel="0" collapsed="false">
      <c r="B97" s="4" t="n">
        <v>42</v>
      </c>
      <c r="C97" s="0" t="s">
        <v>23</v>
      </c>
      <c r="D97" s="0" t="s">
        <v>22</v>
      </c>
      <c r="E97" s="0" t="n">
        <v>7624</v>
      </c>
      <c r="F97" s="0" t="n">
        <v>1082</v>
      </c>
      <c r="G97" s="0" t="str">
        <f aca="false">_xlfn.TEXTJOIN(",",1,A97:B97)</f>
        <v>42</v>
      </c>
      <c r="I97" s="1" t="n">
        <f aca="false">E97-F97</f>
        <v>6542</v>
      </c>
    </row>
    <row r="98" customFormat="false" ht="13.8" hidden="false" customHeight="false" outlineLevel="0" collapsed="false">
      <c r="B98" s="4" t="n">
        <v>43</v>
      </c>
      <c r="C98" s="0" t="s">
        <v>23</v>
      </c>
      <c r="D98" s="0" t="s">
        <v>22</v>
      </c>
      <c r="E98" s="0" t="n">
        <v>9008</v>
      </c>
      <c r="F98" s="0" t="n">
        <v>1155</v>
      </c>
      <c r="G98" s="0" t="str">
        <f aca="false">_xlfn.TEXTJOIN(",",1,A98:B98)</f>
        <v>43</v>
      </c>
      <c r="I98" s="1" t="n">
        <f aca="false">E98-F98</f>
        <v>7853</v>
      </c>
    </row>
    <row r="99" customFormat="false" ht="13.8" hidden="false" customHeight="false" outlineLevel="0" collapsed="false">
      <c r="B99" s="4" t="n">
        <v>44</v>
      </c>
      <c r="C99" s="0" t="s">
        <v>23</v>
      </c>
      <c r="D99" s="0" t="s">
        <v>22</v>
      </c>
      <c r="E99" s="0" t="n">
        <v>8248</v>
      </c>
      <c r="F99" s="0" t="n">
        <v>1145</v>
      </c>
      <c r="G99" s="0" t="str">
        <f aca="false">_xlfn.TEXTJOIN(",",1,A99:B99)</f>
        <v>44</v>
      </c>
      <c r="I99" s="1" t="n">
        <f aca="false">E99-F99</f>
        <v>7103</v>
      </c>
    </row>
    <row r="100" customFormat="false" ht="13.8" hidden="false" customHeight="false" outlineLevel="0" collapsed="false">
      <c r="B100" s="4" t="n">
        <v>45</v>
      </c>
      <c r="C100" s="0" t="s">
        <v>24</v>
      </c>
      <c r="D100" s="0" t="s">
        <v>22</v>
      </c>
      <c r="E100" s="0" t="n">
        <v>6392</v>
      </c>
      <c r="F100" s="0" t="n">
        <v>1075</v>
      </c>
      <c r="G100" s="0" t="str">
        <f aca="false">_xlfn.TEXTJOIN(",",1,A100:B100)</f>
        <v>45</v>
      </c>
      <c r="I100" s="1" t="n">
        <f aca="false">E100-F100</f>
        <v>5317</v>
      </c>
    </row>
    <row r="101" customFormat="false" ht="13.8" hidden="false" customHeight="false" outlineLevel="0" collapsed="false">
      <c r="B101" s="4" t="n">
        <v>46</v>
      </c>
      <c r="C101" s="0" t="s">
        <v>24</v>
      </c>
      <c r="D101" s="0" t="s">
        <v>22</v>
      </c>
      <c r="E101" s="0" t="n">
        <v>7024</v>
      </c>
      <c r="F101" s="0" t="n">
        <v>1177</v>
      </c>
      <c r="G101" s="0" t="str">
        <f aca="false">_xlfn.TEXTJOIN(",",1,A101:B101)</f>
        <v>46</v>
      </c>
      <c r="I101" s="1" t="n">
        <f aca="false">E101-F101</f>
        <v>5847</v>
      </c>
    </row>
    <row r="102" customFormat="false" ht="13.8" hidden="false" customHeight="false" outlineLevel="0" collapsed="false">
      <c r="B102" s="4" t="n">
        <v>47</v>
      </c>
      <c r="C102" s="0" t="s">
        <v>24</v>
      </c>
      <c r="D102" s="0" t="s">
        <v>22</v>
      </c>
      <c r="E102" s="0" t="n">
        <v>5696</v>
      </c>
      <c r="F102" s="0" t="n">
        <v>1087</v>
      </c>
      <c r="G102" s="0" t="str">
        <f aca="false">_xlfn.TEXTJOIN(",",1,A102:B102)</f>
        <v>47</v>
      </c>
      <c r="I102" s="1" t="n">
        <f aca="false">E102-F102</f>
        <v>4609</v>
      </c>
    </row>
    <row r="103" customFormat="false" ht="13.8" hidden="false" customHeight="false" outlineLevel="0" collapsed="false">
      <c r="B103" s="4" t="n">
        <v>48</v>
      </c>
      <c r="C103" s="0" t="s">
        <v>24</v>
      </c>
      <c r="D103" s="0" t="s">
        <v>22</v>
      </c>
      <c r="E103" s="0" t="n">
        <v>5792</v>
      </c>
      <c r="F103" s="0" t="n">
        <v>1280</v>
      </c>
      <c r="G103" s="0" t="str">
        <f aca="false">_xlfn.TEXTJOIN(",",1,A103:B103)</f>
        <v>48</v>
      </c>
      <c r="I103" s="1" t="n">
        <f aca="false">E103-F103</f>
        <v>4512</v>
      </c>
    </row>
    <row r="104" customFormat="false" ht="13.8" hidden="false" customHeight="false" outlineLevel="0" collapsed="false">
      <c r="B104" s="4" t="n">
        <v>49</v>
      </c>
      <c r="C104" s="0" t="s">
        <v>25</v>
      </c>
      <c r="D104" s="0" t="s">
        <v>22</v>
      </c>
      <c r="E104" s="0" t="n">
        <v>6280</v>
      </c>
      <c r="F104" s="0" t="n">
        <v>926</v>
      </c>
      <c r="G104" s="0" t="str">
        <f aca="false">_xlfn.TEXTJOIN(",",1,A104:B104)</f>
        <v>49</v>
      </c>
      <c r="I104" s="1" t="n">
        <f aca="false">E104-F104</f>
        <v>5354</v>
      </c>
    </row>
    <row r="105" customFormat="false" ht="13.8" hidden="false" customHeight="false" outlineLevel="0" collapsed="false">
      <c r="B105" s="4" t="n">
        <v>50</v>
      </c>
      <c r="C105" s="0" t="s">
        <v>25</v>
      </c>
      <c r="D105" s="0" t="s">
        <v>22</v>
      </c>
      <c r="E105" s="0" t="n">
        <v>6864</v>
      </c>
      <c r="F105" s="0" t="n">
        <v>995</v>
      </c>
      <c r="G105" s="0" t="str">
        <f aca="false">_xlfn.TEXTJOIN(",",1,A105:B105)</f>
        <v>50</v>
      </c>
      <c r="I105" s="1" t="n">
        <f aca="false">E105-F105</f>
        <v>5869</v>
      </c>
    </row>
    <row r="106" customFormat="false" ht="13.8" hidden="false" customHeight="false" outlineLevel="0" collapsed="false">
      <c r="B106" s="4" t="n">
        <v>51</v>
      </c>
      <c r="C106" s="0" t="s">
        <v>25</v>
      </c>
      <c r="D106" s="0" t="s">
        <v>22</v>
      </c>
      <c r="E106" s="0" t="n">
        <v>6320</v>
      </c>
      <c r="F106" s="0" t="n">
        <v>926</v>
      </c>
      <c r="G106" s="0" t="str">
        <f aca="false">_xlfn.TEXTJOIN(",",1,A106:B106)</f>
        <v>51</v>
      </c>
      <c r="I106" s="1" t="n">
        <f aca="false">E106-F106</f>
        <v>5394</v>
      </c>
    </row>
    <row r="107" customFormat="false" ht="13.8" hidden="false" customHeight="false" outlineLevel="0" collapsed="false">
      <c r="B107" s="4" t="n">
        <v>52</v>
      </c>
      <c r="C107" s="0" t="s">
        <v>25</v>
      </c>
      <c r="D107" s="0" t="s">
        <v>22</v>
      </c>
      <c r="E107" s="0" t="n">
        <v>5808</v>
      </c>
      <c r="F107" s="0" t="n">
        <v>931</v>
      </c>
      <c r="G107" s="0" t="str">
        <f aca="false">_xlfn.TEXTJOIN(",",1,A107:B107)</f>
        <v>52</v>
      </c>
      <c r="I107" s="1" t="n">
        <f aca="false">E107-F107</f>
        <v>4877</v>
      </c>
    </row>
    <row r="108" customFormat="false" ht="13.8" hidden="false" customHeight="false" outlineLevel="0" collapsed="false">
      <c r="A108" s="0" t="s">
        <v>27</v>
      </c>
      <c r="B108" s="4" t="n">
        <v>1</v>
      </c>
      <c r="C108" s="0" t="s">
        <v>10</v>
      </c>
      <c r="D108" s="0" t="s">
        <v>11</v>
      </c>
      <c r="E108" s="0" t="n">
        <v>6664</v>
      </c>
      <c r="F108" s="0" t="n">
        <v>914</v>
      </c>
      <c r="G108" s="0" t="str">
        <f aca="false">_xlfn.TEXTJOIN(",",1,A108:B108)</f>
        <v>2021 (Q1),1</v>
      </c>
      <c r="I108" s="1" t="n">
        <f aca="false">E108-F108</f>
        <v>5750</v>
      </c>
    </row>
    <row r="109" customFormat="false" ht="13.8" hidden="false" customHeight="false" outlineLevel="0" collapsed="false">
      <c r="B109" s="4" t="n">
        <v>2</v>
      </c>
      <c r="C109" s="0" t="s">
        <v>10</v>
      </c>
      <c r="D109" s="0" t="s">
        <v>11</v>
      </c>
      <c r="E109" s="0" t="n">
        <v>6296</v>
      </c>
      <c r="F109" s="0" t="n">
        <v>942</v>
      </c>
      <c r="G109" s="0" t="str">
        <f aca="false">_xlfn.TEXTJOIN(",",1,A109:B109)</f>
        <v>2</v>
      </c>
      <c r="I109" s="1" t="n">
        <f aca="false">E109-F109</f>
        <v>5354</v>
      </c>
    </row>
    <row r="110" customFormat="false" ht="13.8" hidden="false" customHeight="false" outlineLevel="0" collapsed="false">
      <c r="B110" s="4" t="n">
        <v>3</v>
      </c>
      <c r="C110" s="0" t="s">
        <v>10</v>
      </c>
      <c r="D110" s="0" t="s">
        <v>11</v>
      </c>
      <c r="E110" s="0" t="n">
        <v>7008</v>
      </c>
      <c r="F110" s="0" t="n">
        <v>910</v>
      </c>
      <c r="G110" s="0" t="str">
        <f aca="false">_xlfn.TEXTJOIN(",",1,A110:B110)</f>
        <v>3</v>
      </c>
      <c r="I110" s="1" t="n">
        <f aca="false">E110-F110</f>
        <v>6098</v>
      </c>
    </row>
    <row r="111" customFormat="false" ht="13.8" hidden="false" customHeight="false" outlineLevel="0" collapsed="false">
      <c r="B111" s="4" t="n">
        <v>4</v>
      </c>
      <c r="C111" s="0" t="s">
        <v>10</v>
      </c>
      <c r="D111" s="0" t="s">
        <v>11</v>
      </c>
      <c r="E111" s="0" t="n">
        <v>6272</v>
      </c>
      <c r="F111" s="0" t="n">
        <v>979</v>
      </c>
      <c r="G111" s="0" t="str">
        <f aca="false">_xlfn.TEXTJOIN(",",1,A111:B111)</f>
        <v>4</v>
      </c>
      <c r="I111" s="1" t="n">
        <f aca="false">E111-F111</f>
        <v>5293</v>
      </c>
    </row>
    <row r="112" customFormat="false" ht="13.8" hidden="false" customHeight="false" outlineLevel="0" collapsed="false">
      <c r="B112" s="4" t="n">
        <v>5</v>
      </c>
      <c r="C112" s="0" t="s">
        <v>12</v>
      </c>
      <c r="D112" s="0" t="s">
        <v>11</v>
      </c>
      <c r="E112" s="0" t="n">
        <v>6640</v>
      </c>
      <c r="F112" s="0" t="n">
        <v>903</v>
      </c>
      <c r="G112" s="0" t="str">
        <f aca="false">_xlfn.TEXTJOIN(",",1,A112:B112)</f>
        <v>5</v>
      </c>
      <c r="I112" s="1" t="n">
        <f aca="false">E112-F112</f>
        <v>5737</v>
      </c>
    </row>
    <row r="113" customFormat="false" ht="13.8" hidden="false" customHeight="false" outlineLevel="0" collapsed="false">
      <c r="B113" s="4" t="n">
        <v>6</v>
      </c>
      <c r="C113" s="0" t="s">
        <v>12</v>
      </c>
      <c r="D113" s="0" t="s">
        <v>11</v>
      </c>
      <c r="E113" s="0" t="n">
        <v>6896</v>
      </c>
      <c r="F113" s="0" t="n">
        <v>953</v>
      </c>
      <c r="G113" s="0" t="str">
        <f aca="false">_xlfn.TEXTJOIN(",",1,A113:B113)</f>
        <v>6</v>
      </c>
      <c r="I113" s="1" t="n">
        <f aca="false">E113-F113</f>
        <v>5943</v>
      </c>
    </row>
    <row r="114" customFormat="false" ht="13.8" hidden="false" customHeight="false" outlineLevel="0" collapsed="false">
      <c r="B114" s="4" t="n">
        <v>7</v>
      </c>
      <c r="C114" s="0" t="s">
        <v>12</v>
      </c>
      <c r="D114" s="0" t="s">
        <v>11</v>
      </c>
      <c r="E114" s="0" t="n">
        <v>6592</v>
      </c>
      <c r="F114" s="0" t="n">
        <v>936</v>
      </c>
      <c r="G114" s="0" t="str">
        <f aca="false">_xlfn.TEXTJOIN(",",1,A114:B114)</f>
        <v>7</v>
      </c>
      <c r="I114" s="1" t="n">
        <f aca="false">E114-F114</f>
        <v>5656</v>
      </c>
    </row>
    <row r="115" customFormat="false" ht="13.8" hidden="false" customHeight="false" outlineLevel="0" collapsed="false">
      <c r="B115" s="4" t="n">
        <v>8</v>
      </c>
      <c r="C115" s="0" t="s">
        <v>12</v>
      </c>
      <c r="D115" s="0" t="s">
        <v>11</v>
      </c>
      <c r="E115" s="0" t="n">
        <v>6552</v>
      </c>
      <c r="F115" s="0" t="n">
        <v>923</v>
      </c>
      <c r="G115" s="0" t="str">
        <f aca="false">_xlfn.TEXTJOIN(",",1,A115:B115)</f>
        <v>8</v>
      </c>
      <c r="I115" s="1" t="n">
        <f aca="false">E115-F115</f>
        <v>5629</v>
      </c>
    </row>
    <row r="116" customFormat="false" ht="13.8" hidden="false" customHeight="false" outlineLevel="0" collapsed="false">
      <c r="B116" s="4" t="n">
        <v>9</v>
      </c>
      <c r="C116" s="0" t="s">
        <v>13</v>
      </c>
      <c r="D116" s="0" t="s">
        <v>11</v>
      </c>
      <c r="E116" s="0" t="n">
        <v>6360</v>
      </c>
      <c r="F116" s="0" t="n">
        <v>963</v>
      </c>
      <c r="G116" s="0" t="str">
        <f aca="false">_xlfn.TEXTJOIN(",",1,A116:B116)</f>
        <v>9</v>
      </c>
      <c r="I116" s="1" t="n">
        <f aca="false">E116-F116</f>
        <v>5397</v>
      </c>
    </row>
    <row r="117" customFormat="false" ht="13.8" hidden="false" customHeight="false" outlineLevel="0" collapsed="false">
      <c r="B117" s="4" t="n">
        <v>10</v>
      </c>
      <c r="C117" s="0" t="s">
        <v>13</v>
      </c>
      <c r="D117" s="0" t="s">
        <v>11</v>
      </c>
      <c r="E117" s="0" t="n">
        <v>6288</v>
      </c>
      <c r="F117" s="0" t="n">
        <v>989</v>
      </c>
      <c r="G117" s="0" t="str">
        <f aca="false">_xlfn.TEXTJOIN(",",1,A117:B117)</f>
        <v>10</v>
      </c>
      <c r="I117" s="1" t="n">
        <f aca="false">E117-F117</f>
        <v>5299</v>
      </c>
    </row>
    <row r="118" customFormat="false" ht="13.8" hidden="false" customHeight="false" outlineLevel="0" collapsed="false">
      <c r="B118" s="4" t="n">
        <v>11</v>
      </c>
      <c r="C118" s="0" t="s">
        <v>13</v>
      </c>
      <c r="D118" s="0" t="s">
        <v>11</v>
      </c>
      <c r="E118" s="0" t="n">
        <v>6584</v>
      </c>
      <c r="F118" s="0" t="n">
        <v>935</v>
      </c>
      <c r="G118" s="0" t="str">
        <f aca="false">_xlfn.TEXTJOIN(",",1,A118:B118)</f>
        <v>11</v>
      </c>
      <c r="I118" s="1" t="n">
        <f aca="false">E118-F118</f>
        <v>5649</v>
      </c>
    </row>
    <row r="119" customFormat="false" ht="13.8" hidden="false" customHeight="false" outlineLevel="0" collapsed="false">
      <c r="B119" s="4" t="n">
        <v>12</v>
      </c>
      <c r="C119" s="0" t="s">
        <v>13</v>
      </c>
      <c r="D119" s="0" t="s">
        <v>11</v>
      </c>
      <c r="E119" s="0" t="n">
        <v>7080</v>
      </c>
      <c r="F119" s="0" t="n">
        <v>971</v>
      </c>
      <c r="G119" s="0" t="str">
        <f aca="false">_xlfn.TEXTJOIN(",",1,A119:B119)</f>
        <v>12</v>
      </c>
      <c r="I119" s="1" t="n">
        <f aca="false">E119-F119</f>
        <v>6109</v>
      </c>
    </row>
    <row r="120" customFormat="false" ht="13.8" hidden="false" customHeight="false" outlineLevel="0" collapsed="false">
      <c r="B120" s="4" t="n">
        <v>13</v>
      </c>
      <c r="C120" s="0" t="s">
        <v>13</v>
      </c>
      <c r="D120" s="0" t="s">
        <v>11</v>
      </c>
      <c r="E120" s="0" t="n">
        <v>7040</v>
      </c>
      <c r="F120" s="0" t="n">
        <v>935</v>
      </c>
      <c r="G120" s="0" t="str">
        <f aca="false">_xlfn.TEXTJOIN(",",1,A120:B120)</f>
        <v>13</v>
      </c>
      <c r="I120" s="1" t="n">
        <f aca="false">E120-F120</f>
        <v>6105</v>
      </c>
    </row>
    <row r="121" customFormat="false" ht="13.8" hidden="false" customHeight="false" outlineLevel="0" collapsed="false">
      <c r="B121" s="10"/>
      <c r="C121" s="10"/>
      <c r="D121" s="10"/>
      <c r="H121" s="3" t="s">
        <v>28</v>
      </c>
      <c r="I121" s="11" t="n">
        <f aca="false">MAX(I4:I120)</f>
        <v>9535</v>
      </c>
    </row>
    <row r="122" customFormat="false" ht="13.8" hidden="false" customHeight="false" outlineLevel="0" collapsed="false">
      <c r="B122" s="10"/>
      <c r="C122" s="10"/>
      <c r="D122" s="10"/>
    </row>
  </sheetData>
  <mergeCells count="2">
    <mergeCell ref="B121:D121"/>
    <mergeCell ref="B122:D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3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G115" activeCellId="0" sqref="G115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8.52"/>
    <col collapsed="false" customWidth="true" hidden="false" outlineLevel="0" max="3" min="2" style="0" width="7.68"/>
    <col collapsed="false" customWidth="true" hidden="false" outlineLevel="0" max="5" min="5" style="0" width="12.41"/>
  </cols>
  <sheetData>
    <row r="1" customFormat="false" ht="13.8" hidden="false" customHeight="false" outlineLevel="0" collapsed="false">
      <c r="B1" s="0" t="n">
        <v>503</v>
      </c>
      <c r="C1" s="0" t="n">
        <v>500</v>
      </c>
    </row>
    <row r="2" customFormat="false" ht="13.8" hidden="false" customHeight="false" outlineLevel="0" collapsed="false">
      <c r="B2" s="0" t="n">
        <v>510</v>
      </c>
      <c r="C2" s="0" t="n">
        <v>501</v>
      </c>
    </row>
    <row r="3" customFormat="false" ht="13.8" hidden="false" customHeight="false" outlineLevel="0" collapsed="false">
      <c r="B3" s="0" t="n">
        <v>518</v>
      </c>
      <c r="C3" s="0" t="n">
        <v>502</v>
      </c>
    </row>
    <row r="4" customFormat="false" ht="13.8" hidden="false" customHeight="false" outlineLevel="0" collapsed="false">
      <c r="B4" s="0" t="n">
        <v>536</v>
      </c>
      <c r="C4" s="0" t="n">
        <v>505</v>
      </c>
    </row>
    <row r="5" customFormat="false" ht="13.8" hidden="false" customHeight="false" outlineLevel="0" collapsed="false">
      <c r="B5" s="0" t="n">
        <v>539</v>
      </c>
      <c r="C5" s="0" t="n">
        <v>508</v>
      </c>
    </row>
    <row r="6" customFormat="false" ht="13.8" hidden="false" customHeight="false" outlineLevel="0" collapsed="false">
      <c r="B6" s="0" t="n">
        <v>541</v>
      </c>
      <c r="C6" s="0" t="n">
        <v>508</v>
      </c>
    </row>
    <row r="7" customFormat="false" ht="13.8" hidden="false" customHeight="false" outlineLevel="0" collapsed="false">
      <c r="B7" s="0" t="n">
        <v>552</v>
      </c>
      <c r="C7" s="0" t="n">
        <v>509</v>
      </c>
    </row>
    <row r="8" customFormat="false" ht="13.8" hidden="false" customHeight="false" outlineLevel="0" collapsed="false">
      <c r="B8" s="0" t="n">
        <v>572</v>
      </c>
      <c r="C8" s="0" t="n">
        <v>514</v>
      </c>
    </row>
    <row r="9" customFormat="false" ht="13.8" hidden="false" customHeight="false" outlineLevel="0" collapsed="false">
      <c r="B9" s="0" t="n">
        <v>576</v>
      </c>
      <c r="C9" s="0" t="n">
        <v>515</v>
      </c>
    </row>
    <row r="10" customFormat="false" ht="13.8" hidden="false" customHeight="false" outlineLevel="0" collapsed="false">
      <c r="B10" s="0" t="n">
        <v>579</v>
      </c>
      <c r="C10" s="0" t="n">
        <v>521</v>
      </c>
    </row>
    <row r="11" customFormat="false" ht="13.8" hidden="false" customHeight="false" outlineLevel="0" collapsed="false">
      <c r="B11" s="0" t="n">
        <v>586</v>
      </c>
      <c r="C11" s="0" t="n">
        <v>522</v>
      </c>
    </row>
    <row r="12" customFormat="false" ht="13.8" hidden="false" customHeight="false" outlineLevel="0" collapsed="false">
      <c r="B12" s="0" t="n">
        <v>596</v>
      </c>
      <c r="C12" s="0" t="n">
        <v>532</v>
      </c>
    </row>
    <row r="13" customFormat="false" ht="13.8" hidden="false" customHeight="false" outlineLevel="0" collapsed="false">
      <c r="B13" s="0" t="n">
        <v>599</v>
      </c>
      <c r="C13" s="0" t="n">
        <v>543</v>
      </c>
    </row>
    <row r="14" customFormat="false" ht="13.8" hidden="false" customHeight="false" outlineLevel="0" collapsed="false">
      <c r="B14" s="0" t="n">
        <v>609</v>
      </c>
      <c r="C14" s="0" t="n">
        <v>543</v>
      </c>
    </row>
    <row r="15" customFormat="false" ht="13.8" hidden="false" customHeight="false" outlineLevel="0" collapsed="false">
      <c r="B15" s="0" t="n">
        <v>641</v>
      </c>
      <c r="C15" s="0" t="n">
        <v>544</v>
      </c>
    </row>
    <row r="16" customFormat="false" ht="13.8" hidden="false" customHeight="false" outlineLevel="0" collapsed="false">
      <c r="B16" s="0" t="n">
        <v>664</v>
      </c>
      <c r="C16" s="0" t="n">
        <v>547</v>
      </c>
    </row>
    <row r="17" customFormat="false" ht="13.8" hidden="false" customHeight="false" outlineLevel="0" collapsed="false">
      <c r="B17" s="0" t="n">
        <v>5696</v>
      </c>
      <c r="C17" s="8" t="n">
        <v>553</v>
      </c>
    </row>
    <row r="18" customFormat="false" ht="13.8" hidden="false" customHeight="false" outlineLevel="0" collapsed="false">
      <c r="B18" s="0" t="n">
        <v>5792</v>
      </c>
      <c r="C18" s="0" t="n">
        <v>555</v>
      </c>
    </row>
    <row r="19" customFormat="false" ht="13.8" hidden="false" customHeight="false" outlineLevel="0" collapsed="false">
      <c r="B19" s="0" t="n">
        <v>5808</v>
      </c>
      <c r="C19" s="0" t="n">
        <v>555</v>
      </c>
    </row>
    <row r="20" customFormat="false" ht="13.8" hidden="false" customHeight="false" outlineLevel="0" collapsed="false">
      <c r="B20" s="0" t="n">
        <v>6272</v>
      </c>
      <c r="C20" s="0" t="n">
        <v>560</v>
      </c>
    </row>
    <row r="21" customFormat="false" ht="13.8" hidden="false" customHeight="false" outlineLevel="0" collapsed="false">
      <c r="B21" s="0" t="n">
        <v>6280</v>
      </c>
      <c r="C21" s="0" t="n">
        <v>565</v>
      </c>
    </row>
    <row r="22" customFormat="false" ht="13.8" hidden="false" customHeight="false" outlineLevel="0" collapsed="false">
      <c r="B22" s="0" t="n">
        <v>6288</v>
      </c>
      <c r="C22" s="0" t="n">
        <v>565</v>
      </c>
    </row>
    <row r="23" customFormat="false" ht="13.8" hidden="false" customHeight="false" outlineLevel="0" collapsed="false">
      <c r="B23" s="0" t="n">
        <v>6296</v>
      </c>
      <c r="C23" s="0" t="n">
        <v>569</v>
      </c>
    </row>
    <row r="24" customFormat="false" ht="13.8" hidden="false" customHeight="false" outlineLevel="0" collapsed="false">
      <c r="B24" s="0" t="n">
        <v>6320</v>
      </c>
      <c r="C24" s="0" t="n">
        <v>569</v>
      </c>
    </row>
    <row r="25" customFormat="false" ht="13.8" hidden="false" customHeight="false" outlineLevel="0" collapsed="false">
      <c r="B25" s="0" t="n">
        <v>6360</v>
      </c>
      <c r="C25" s="0" t="n">
        <v>577</v>
      </c>
    </row>
    <row r="26" customFormat="false" ht="13.8" hidden="false" customHeight="false" outlineLevel="0" collapsed="false">
      <c r="B26" s="0" t="n">
        <v>6392</v>
      </c>
      <c r="C26" s="0" t="n">
        <v>577</v>
      </c>
    </row>
    <row r="27" customFormat="false" ht="13.8" hidden="false" customHeight="false" outlineLevel="0" collapsed="false">
      <c r="B27" s="0" t="n">
        <v>6552</v>
      </c>
      <c r="C27" s="0" t="n">
        <v>578</v>
      </c>
    </row>
    <row r="28" customFormat="false" ht="13.8" hidden="false" customHeight="false" outlineLevel="0" collapsed="false">
      <c r="B28" s="0" t="n">
        <v>6584</v>
      </c>
      <c r="C28" s="0" t="n">
        <v>588</v>
      </c>
    </row>
    <row r="29" customFormat="false" ht="13.8" hidden="false" customHeight="false" outlineLevel="0" collapsed="false">
      <c r="B29" s="0" t="n">
        <v>6592</v>
      </c>
      <c r="C29" s="0" t="n">
        <v>593</v>
      </c>
    </row>
    <row r="30" customFormat="false" ht="13.8" hidden="false" customHeight="false" outlineLevel="0" collapsed="false">
      <c r="B30" s="0" t="n">
        <v>6640</v>
      </c>
      <c r="C30" s="0" t="n">
        <v>599</v>
      </c>
    </row>
    <row r="31" customFormat="false" ht="13.8" hidden="false" customHeight="false" outlineLevel="0" collapsed="false">
      <c r="B31" s="0" t="n">
        <v>6664</v>
      </c>
      <c r="C31" s="0" t="n">
        <v>601</v>
      </c>
    </row>
    <row r="32" customFormat="false" ht="13.8" hidden="false" customHeight="false" outlineLevel="0" collapsed="false">
      <c r="B32" s="0" t="n">
        <v>6864</v>
      </c>
      <c r="C32" s="0" t="n">
        <v>606</v>
      </c>
    </row>
    <row r="33" customFormat="false" ht="13.8" hidden="false" customHeight="false" outlineLevel="0" collapsed="false">
      <c r="B33" s="0" t="n">
        <v>6896</v>
      </c>
      <c r="C33" s="0" t="n">
        <v>608</v>
      </c>
    </row>
    <row r="34" customFormat="false" ht="13.8" hidden="false" customHeight="false" outlineLevel="0" collapsed="false">
      <c r="B34" s="0" t="n">
        <v>7008</v>
      </c>
      <c r="C34" s="0" t="n">
        <v>608</v>
      </c>
    </row>
    <row r="35" customFormat="false" ht="13.8" hidden="false" customHeight="false" outlineLevel="0" collapsed="false">
      <c r="B35" s="0" t="n">
        <v>7024</v>
      </c>
      <c r="C35" s="0" t="n">
        <v>615</v>
      </c>
    </row>
    <row r="36" customFormat="false" ht="13.8" hidden="false" customHeight="false" outlineLevel="0" collapsed="false">
      <c r="B36" s="0" t="n">
        <v>7040</v>
      </c>
      <c r="C36" s="0" t="n">
        <v>615</v>
      </c>
    </row>
    <row r="37" customFormat="false" ht="13.8" hidden="false" customHeight="false" outlineLevel="0" collapsed="false">
      <c r="B37" s="0" t="n">
        <v>7080</v>
      </c>
      <c r="C37" s="0" t="n">
        <v>615</v>
      </c>
    </row>
    <row r="38" customFormat="false" ht="13.8" hidden="false" customHeight="false" outlineLevel="0" collapsed="false">
      <c r="B38" s="0" t="n">
        <v>7200</v>
      </c>
      <c r="C38" s="0" t="n">
        <v>619</v>
      </c>
    </row>
    <row r="39" customFormat="false" ht="13.8" hidden="false" customHeight="false" outlineLevel="0" collapsed="false">
      <c r="B39" s="0" t="n">
        <v>7624</v>
      </c>
      <c r="C39" s="0" t="n">
        <v>621</v>
      </c>
    </row>
    <row r="40" customFormat="false" ht="13.8" hidden="false" customHeight="false" outlineLevel="0" collapsed="false">
      <c r="B40" s="0" t="n">
        <v>8000</v>
      </c>
      <c r="C40" s="0" t="n">
        <v>622</v>
      </c>
    </row>
    <row r="41" customFormat="false" ht="13.8" hidden="false" customHeight="false" outlineLevel="0" collapsed="false">
      <c r="B41" s="0" t="n">
        <v>8024</v>
      </c>
      <c r="C41" s="0" t="n">
        <v>623</v>
      </c>
    </row>
    <row r="42" customFormat="false" ht="13.8" hidden="false" customHeight="false" outlineLevel="0" collapsed="false">
      <c r="B42" s="0" t="n">
        <v>8040</v>
      </c>
      <c r="C42" s="0" t="n">
        <v>624</v>
      </c>
    </row>
    <row r="43" customFormat="false" ht="13.8" hidden="false" customHeight="false" outlineLevel="0" collapsed="false">
      <c r="B43" s="0" t="n">
        <v>8040</v>
      </c>
      <c r="C43" s="0" t="n">
        <v>627</v>
      </c>
    </row>
    <row r="44" customFormat="false" ht="13.8" hidden="false" customHeight="false" outlineLevel="0" collapsed="false">
      <c r="B44" s="0" t="n">
        <v>8040</v>
      </c>
      <c r="C44" s="0" t="n">
        <v>628</v>
      </c>
    </row>
    <row r="45" customFormat="false" ht="13.8" hidden="false" customHeight="false" outlineLevel="0" collapsed="false">
      <c r="B45" s="0" t="n">
        <v>8080</v>
      </c>
      <c r="C45" s="0" t="n">
        <v>629</v>
      </c>
    </row>
    <row r="46" customFormat="false" ht="13.8" hidden="false" customHeight="false" outlineLevel="0" collapsed="false">
      <c r="B46" s="0" t="n">
        <v>8096</v>
      </c>
      <c r="C46" s="0" t="n">
        <v>632</v>
      </c>
    </row>
    <row r="47" customFormat="false" ht="13.8" hidden="false" customHeight="false" outlineLevel="0" collapsed="false">
      <c r="B47" s="0" t="n">
        <v>8096</v>
      </c>
      <c r="C47" s="0" t="n">
        <v>634</v>
      </c>
    </row>
    <row r="48" customFormat="false" ht="13.8" hidden="false" customHeight="false" outlineLevel="0" collapsed="false">
      <c r="B48" s="0" t="n">
        <v>8096</v>
      </c>
      <c r="C48" s="0" t="n">
        <v>637</v>
      </c>
    </row>
    <row r="49" customFormat="false" ht="13.8" hidden="false" customHeight="false" outlineLevel="0" collapsed="false">
      <c r="B49" s="0" t="n">
        <v>8128</v>
      </c>
      <c r="C49" s="0" t="n">
        <v>643</v>
      </c>
    </row>
    <row r="50" customFormat="false" ht="13.8" hidden="false" customHeight="false" outlineLevel="0" collapsed="false">
      <c r="B50" s="0" t="n">
        <v>8248</v>
      </c>
      <c r="C50" s="0" t="n">
        <v>644</v>
      </c>
    </row>
    <row r="51" customFormat="false" ht="13.8" hidden="false" customHeight="false" outlineLevel="0" collapsed="false">
      <c r="B51" s="0" t="n">
        <v>8248</v>
      </c>
      <c r="C51" s="0" t="n">
        <v>651</v>
      </c>
    </row>
    <row r="52" customFormat="false" ht="13.8" hidden="false" customHeight="false" outlineLevel="0" collapsed="false">
      <c r="B52" s="0" t="n">
        <v>8248</v>
      </c>
      <c r="C52" s="0" t="n">
        <v>652</v>
      </c>
    </row>
    <row r="53" customFormat="false" ht="13.8" hidden="false" customHeight="false" outlineLevel="0" collapsed="false">
      <c r="B53" s="0" t="n">
        <v>8248</v>
      </c>
      <c r="C53" s="0" t="n">
        <v>652</v>
      </c>
    </row>
    <row r="54" customFormat="false" ht="13.8" hidden="false" customHeight="false" outlineLevel="0" collapsed="false">
      <c r="B54" s="0" t="n">
        <v>8608</v>
      </c>
      <c r="C54" s="0" t="n">
        <v>659</v>
      </c>
    </row>
    <row r="55" customFormat="false" ht="13.8" hidden="false" customHeight="false" outlineLevel="0" collapsed="false">
      <c r="B55" s="0" t="n">
        <v>8608</v>
      </c>
      <c r="C55" s="0" t="n">
        <v>660</v>
      </c>
    </row>
    <row r="56" customFormat="false" ht="13.8" hidden="false" customHeight="false" outlineLevel="0" collapsed="false">
      <c r="B56" s="0" t="n">
        <v>8608</v>
      </c>
      <c r="C56" s="0" t="n">
        <v>660</v>
      </c>
    </row>
    <row r="57" customFormat="false" ht="13.8" hidden="false" customHeight="false" outlineLevel="0" collapsed="false">
      <c r="B57" s="0" t="n">
        <v>8760</v>
      </c>
      <c r="C57" s="0" t="n">
        <v>668</v>
      </c>
    </row>
    <row r="58" customFormat="false" ht="13.8" hidden="false" customHeight="false" outlineLevel="0" collapsed="false">
      <c r="B58" s="0" t="n">
        <v>8792</v>
      </c>
      <c r="C58" s="0" t="n">
        <v>668</v>
      </c>
    </row>
    <row r="59" customFormat="false" ht="13.8" hidden="false" customHeight="false" outlineLevel="0" collapsed="false">
      <c r="B59" s="0" t="n">
        <v>8792</v>
      </c>
      <c r="C59" s="0" t="n">
        <v>670</v>
      </c>
    </row>
    <row r="60" customFormat="false" ht="13.8" hidden="false" customHeight="false" outlineLevel="0" collapsed="false">
      <c r="B60" s="0" t="n">
        <v>8792</v>
      </c>
      <c r="C60" s="0" t="n">
        <v>672</v>
      </c>
    </row>
    <row r="61" customFormat="false" ht="13.8" hidden="false" customHeight="false" outlineLevel="0" collapsed="false">
      <c r="B61" s="0" t="n">
        <v>8792</v>
      </c>
      <c r="C61" s="0" t="n">
        <v>672</v>
      </c>
    </row>
    <row r="62" customFormat="false" ht="13.8" hidden="false" customHeight="false" outlineLevel="0" collapsed="false">
      <c r="B62" s="0" t="n">
        <v>8792</v>
      </c>
      <c r="C62" s="0" t="n">
        <v>903</v>
      </c>
    </row>
    <row r="63" customFormat="false" ht="13.8" hidden="false" customHeight="false" outlineLevel="0" collapsed="false">
      <c r="B63" s="0" t="n">
        <v>8792</v>
      </c>
      <c r="C63" s="0" t="n">
        <v>909</v>
      </c>
    </row>
    <row r="64" customFormat="false" ht="13.8" hidden="false" customHeight="false" outlineLevel="0" collapsed="false">
      <c r="B64" s="0" t="n">
        <v>8792</v>
      </c>
      <c r="C64" s="0" t="n">
        <v>910</v>
      </c>
    </row>
    <row r="65" customFormat="false" ht="13.8" hidden="false" customHeight="false" outlineLevel="0" collapsed="false">
      <c r="B65" s="0" t="n">
        <v>8792</v>
      </c>
      <c r="C65" s="0" t="n">
        <v>910</v>
      </c>
    </row>
    <row r="66" customFormat="false" ht="13.8" hidden="false" customHeight="false" outlineLevel="0" collapsed="false">
      <c r="B66" s="0" t="n">
        <v>8944</v>
      </c>
      <c r="C66" s="0" t="n">
        <v>910</v>
      </c>
    </row>
    <row r="67" customFormat="false" ht="13.8" hidden="false" customHeight="false" outlineLevel="0" collapsed="false">
      <c r="B67" s="0" t="n">
        <v>8944</v>
      </c>
      <c r="C67" s="0" t="n">
        <v>910</v>
      </c>
    </row>
    <row r="68" customFormat="false" ht="13.8" hidden="false" customHeight="false" outlineLevel="0" collapsed="false">
      <c r="B68" s="0" t="n">
        <v>8944</v>
      </c>
      <c r="C68" s="0" t="n">
        <v>914</v>
      </c>
    </row>
    <row r="69" customFormat="false" ht="13.8" hidden="false" customHeight="false" outlineLevel="0" collapsed="false">
      <c r="B69" s="0" t="n">
        <v>8944</v>
      </c>
      <c r="C69" s="0" t="n">
        <v>916</v>
      </c>
    </row>
    <row r="70" customFormat="false" ht="13.8" hidden="false" customHeight="false" outlineLevel="0" collapsed="false">
      <c r="B70" s="0" t="n">
        <v>8984</v>
      </c>
      <c r="C70" s="0" t="n">
        <v>916</v>
      </c>
    </row>
    <row r="71" customFormat="false" ht="13.8" hidden="false" customHeight="false" outlineLevel="0" collapsed="false">
      <c r="B71" s="0" t="n">
        <v>8984</v>
      </c>
      <c r="C71" s="0" t="n">
        <v>916</v>
      </c>
    </row>
    <row r="72" customFormat="false" ht="13.8" hidden="false" customHeight="false" outlineLevel="0" collapsed="false">
      <c r="B72" s="0" t="n">
        <v>8984</v>
      </c>
      <c r="C72" s="0" t="n">
        <v>923</v>
      </c>
    </row>
    <row r="73" customFormat="false" ht="13.8" hidden="false" customHeight="false" outlineLevel="0" collapsed="false">
      <c r="B73" s="0" t="n">
        <v>8984</v>
      </c>
      <c r="C73" s="0" t="n">
        <v>926</v>
      </c>
    </row>
    <row r="74" customFormat="false" ht="13.8" hidden="false" customHeight="false" outlineLevel="0" collapsed="false">
      <c r="B74" s="0" t="n">
        <v>8992</v>
      </c>
      <c r="C74" s="0" t="n">
        <v>926</v>
      </c>
    </row>
    <row r="75" customFormat="false" ht="13.8" hidden="false" customHeight="false" outlineLevel="0" collapsed="false">
      <c r="B75" s="0" t="n">
        <v>8992</v>
      </c>
      <c r="C75" s="0" t="n">
        <v>929</v>
      </c>
    </row>
    <row r="76" customFormat="false" ht="13.8" hidden="false" customHeight="false" outlineLevel="0" collapsed="false">
      <c r="B76" s="0" t="n">
        <v>9008</v>
      </c>
      <c r="C76" s="0" t="n">
        <v>931</v>
      </c>
    </row>
    <row r="77" customFormat="false" ht="13.8" hidden="false" customHeight="false" outlineLevel="0" collapsed="false">
      <c r="B77" s="0" t="n">
        <v>9080</v>
      </c>
      <c r="C77" s="0" t="n">
        <v>935</v>
      </c>
    </row>
    <row r="78" customFormat="false" ht="13.8" hidden="false" customHeight="false" outlineLevel="0" collapsed="false">
      <c r="B78" s="0" t="n">
        <v>9080</v>
      </c>
      <c r="C78" s="0" t="n">
        <v>935</v>
      </c>
    </row>
    <row r="79" customFormat="false" ht="13.8" hidden="false" customHeight="false" outlineLevel="0" collapsed="false">
      <c r="B79" s="0" t="n">
        <v>9080</v>
      </c>
      <c r="C79" s="0" t="n">
        <v>936</v>
      </c>
    </row>
    <row r="80" customFormat="false" ht="13.8" hidden="false" customHeight="false" outlineLevel="0" collapsed="false">
      <c r="B80" s="0" t="n">
        <v>9080</v>
      </c>
      <c r="C80" s="0" t="n">
        <v>942</v>
      </c>
    </row>
    <row r="81" customFormat="false" ht="13.8" hidden="false" customHeight="false" outlineLevel="0" collapsed="false">
      <c r="B81" s="0" t="n">
        <v>9080</v>
      </c>
      <c r="C81" s="0" t="n">
        <v>943</v>
      </c>
    </row>
    <row r="82" customFormat="false" ht="13.8" hidden="false" customHeight="false" outlineLevel="0" collapsed="false">
      <c r="B82" s="0" t="n">
        <v>9136</v>
      </c>
      <c r="C82" s="0" t="n">
        <v>943</v>
      </c>
    </row>
    <row r="83" customFormat="false" ht="13.8" hidden="false" customHeight="false" outlineLevel="0" collapsed="false">
      <c r="B83" s="0" t="n">
        <v>9136</v>
      </c>
      <c r="C83" s="0" t="n">
        <v>943</v>
      </c>
    </row>
    <row r="84" customFormat="false" ht="13.8" hidden="false" customHeight="false" outlineLevel="0" collapsed="false">
      <c r="B84" s="0" t="n">
        <v>9136</v>
      </c>
      <c r="C84" s="0" t="n">
        <v>952</v>
      </c>
    </row>
    <row r="85" customFormat="false" ht="13.8" hidden="false" customHeight="false" outlineLevel="0" collapsed="false">
      <c r="B85" s="0" t="n">
        <v>9136</v>
      </c>
      <c r="C85" s="0" t="n">
        <v>953</v>
      </c>
    </row>
    <row r="86" customFormat="false" ht="13.8" hidden="false" customHeight="false" outlineLevel="0" collapsed="false">
      <c r="B86" s="0" t="n">
        <v>9136</v>
      </c>
      <c r="C86" s="0" t="n">
        <v>959</v>
      </c>
    </row>
    <row r="87" customFormat="false" ht="13.8" hidden="false" customHeight="false" outlineLevel="0" collapsed="false">
      <c r="B87" s="0" t="n">
        <v>9224</v>
      </c>
      <c r="C87" s="0" t="n">
        <v>960</v>
      </c>
    </row>
    <row r="88" customFormat="false" ht="13.8" hidden="false" customHeight="false" outlineLevel="0" collapsed="false">
      <c r="B88" s="0" t="n">
        <v>9224</v>
      </c>
      <c r="C88" s="0" t="n">
        <v>961</v>
      </c>
    </row>
    <row r="89" customFormat="false" ht="13.8" hidden="false" customHeight="false" outlineLevel="0" collapsed="false">
      <c r="B89" s="0" t="n">
        <v>9224</v>
      </c>
      <c r="C89" s="0" t="n">
        <v>961</v>
      </c>
    </row>
    <row r="90" customFormat="false" ht="13.8" hidden="false" customHeight="false" outlineLevel="0" collapsed="false">
      <c r="B90" s="0" t="n">
        <v>9224</v>
      </c>
      <c r="C90" s="0" t="n">
        <v>961</v>
      </c>
    </row>
    <row r="91" customFormat="false" ht="13.8" hidden="false" customHeight="false" outlineLevel="0" collapsed="false">
      <c r="B91" s="0" t="n">
        <v>9232</v>
      </c>
      <c r="C91" s="0" t="n">
        <v>963</v>
      </c>
    </row>
    <row r="92" customFormat="false" ht="13.8" hidden="false" customHeight="false" outlineLevel="0" collapsed="false">
      <c r="B92" s="0" t="n">
        <v>9232</v>
      </c>
      <c r="C92" s="0" t="n">
        <v>966</v>
      </c>
    </row>
    <row r="93" customFormat="false" ht="13.8" hidden="false" customHeight="false" outlineLevel="0" collapsed="false">
      <c r="B93" s="0" t="n">
        <v>9320</v>
      </c>
      <c r="C93" s="0" t="n">
        <v>971</v>
      </c>
    </row>
    <row r="94" customFormat="false" ht="13.8" hidden="false" customHeight="false" outlineLevel="0" collapsed="false">
      <c r="B94" s="0" t="n">
        <v>9320</v>
      </c>
      <c r="C94" s="0" t="n">
        <v>979</v>
      </c>
    </row>
    <row r="95" customFormat="false" ht="13.8" hidden="false" customHeight="false" outlineLevel="0" collapsed="false">
      <c r="B95" s="0" t="n">
        <v>9320</v>
      </c>
      <c r="C95" s="0" t="n">
        <v>987</v>
      </c>
    </row>
    <row r="96" customFormat="false" ht="13.8" hidden="false" customHeight="false" outlineLevel="0" collapsed="false">
      <c r="B96" s="0" t="n">
        <v>9400</v>
      </c>
      <c r="C96" s="0" t="n">
        <v>989</v>
      </c>
    </row>
    <row r="97" customFormat="false" ht="13.8" hidden="false" customHeight="false" outlineLevel="0" collapsed="false">
      <c r="B97" s="0" t="n">
        <v>9400</v>
      </c>
      <c r="C97" s="0" t="n">
        <v>991</v>
      </c>
    </row>
    <row r="98" customFormat="false" ht="13.8" hidden="false" customHeight="false" outlineLevel="0" collapsed="false">
      <c r="B98" s="0" t="n">
        <v>9400</v>
      </c>
      <c r="C98" s="0" t="n">
        <v>992</v>
      </c>
    </row>
    <row r="99" customFormat="false" ht="13.8" hidden="false" customHeight="false" outlineLevel="0" collapsed="false">
      <c r="B99" s="0" t="n">
        <v>9416</v>
      </c>
      <c r="C99" s="0" t="n">
        <v>995</v>
      </c>
    </row>
    <row r="100" customFormat="false" ht="13.8" hidden="false" customHeight="false" outlineLevel="0" collapsed="false">
      <c r="B100" s="0" t="n">
        <v>9416</v>
      </c>
      <c r="C100" s="0" t="n">
        <v>1008</v>
      </c>
    </row>
    <row r="101" customFormat="false" ht="13.8" hidden="false" customHeight="false" outlineLevel="0" collapsed="false">
      <c r="B101" s="0" t="n">
        <v>9712</v>
      </c>
      <c r="C101" s="0" t="n">
        <v>1046</v>
      </c>
    </row>
    <row r="102" customFormat="false" ht="13.8" hidden="false" customHeight="false" outlineLevel="0" collapsed="false">
      <c r="B102" s="0" t="n">
        <v>9880</v>
      </c>
      <c r="C102" s="0" t="n">
        <v>1049</v>
      </c>
    </row>
    <row r="103" customFormat="false" ht="13.8" hidden="false" customHeight="false" outlineLevel="0" collapsed="false">
      <c r="B103" s="0" t="n">
        <v>9880</v>
      </c>
      <c r="C103" s="0" t="n">
        <v>1070</v>
      </c>
    </row>
    <row r="104" customFormat="false" ht="13.8" hidden="false" customHeight="false" outlineLevel="0" collapsed="false">
      <c r="B104" s="0" t="n">
        <v>9880</v>
      </c>
      <c r="C104" s="0" t="n">
        <v>1075</v>
      </c>
    </row>
    <row r="105" customFormat="false" ht="13.8" hidden="false" customHeight="false" outlineLevel="0" collapsed="false">
      <c r="B105" s="0" t="n">
        <v>9880</v>
      </c>
      <c r="C105" s="0" t="n">
        <v>1082</v>
      </c>
    </row>
    <row r="106" customFormat="false" ht="13.8" hidden="false" customHeight="false" outlineLevel="0" collapsed="false">
      <c r="B106" s="0" t="n">
        <v>9880</v>
      </c>
      <c r="C106" s="0" t="n">
        <v>1083</v>
      </c>
    </row>
    <row r="107" customFormat="false" ht="13.8" hidden="false" customHeight="false" outlineLevel="0" collapsed="false">
      <c r="B107" s="0" t="n">
        <v>9880</v>
      </c>
      <c r="C107" s="0" t="n">
        <v>1087</v>
      </c>
    </row>
    <row r="108" customFormat="false" ht="13.8" hidden="false" customHeight="false" outlineLevel="0" collapsed="false">
      <c r="B108" s="0" t="n">
        <v>9880</v>
      </c>
      <c r="C108" s="0" t="n">
        <v>1098</v>
      </c>
    </row>
    <row r="109" customFormat="false" ht="13.8" hidden="false" customHeight="false" outlineLevel="0" collapsed="false">
      <c r="B109" s="0" t="n">
        <v>9880</v>
      </c>
      <c r="C109" s="0" t="n">
        <v>1106</v>
      </c>
    </row>
    <row r="110" customFormat="false" ht="13.8" hidden="false" customHeight="false" outlineLevel="0" collapsed="false">
      <c r="B110" s="0" t="n">
        <v>9880</v>
      </c>
      <c r="C110" s="0" t="n">
        <v>1110</v>
      </c>
    </row>
    <row r="111" customFormat="false" ht="13.8" hidden="false" customHeight="false" outlineLevel="0" collapsed="false">
      <c r="B111" s="0" t="n">
        <v>10000</v>
      </c>
      <c r="C111" s="0" t="n">
        <v>1145</v>
      </c>
    </row>
    <row r="112" customFormat="false" ht="13.8" hidden="false" customHeight="false" outlineLevel="0" collapsed="false">
      <c r="B112" s="0" t="n">
        <v>10064</v>
      </c>
      <c r="C112" s="0" t="n">
        <v>1155</v>
      </c>
    </row>
    <row r="113" customFormat="false" ht="13.8" hidden="false" customHeight="false" outlineLevel="0" collapsed="false">
      <c r="B113" s="0" t="n">
        <v>10064</v>
      </c>
      <c r="C113" s="0" t="n">
        <v>1177</v>
      </c>
    </row>
    <row r="114" customFormat="false" ht="13.8" hidden="false" customHeight="false" outlineLevel="0" collapsed="false">
      <c r="B114" s="8" t="n">
        <v>10088</v>
      </c>
      <c r="C114" s="0" t="n">
        <v>1202</v>
      </c>
    </row>
    <row r="115" customFormat="false" ht="13.8" hidden="false" customHeight="false" outlineLevel="0" collapsed="false">
      <c r="B115" s="0" t="n">
        <v>10088</v>
      </c>
      <c r="C115" s="0" t="n">
        <v>1229</v>
      </c>
    </row>
    <row r="116" customFormat="false" ht="13.8" hidden="false" customHeight="false" outlineLevel="0" collapsed="false">
      <c r="B116" s="0" t="n">
        <v>10088</v>
      </c>
      <c r="C116" s="0" t="n">
        <v>1240</v>
      </c>
    </row>
    <row r="117" customFormat="false" ht="13.8" hidden="false" customHeight="false" outlineLevel="0" collapsed="false">
      <c r="B117" s="0" t="n">
        <v>10192</v>
      </c>
      <c r="C117" s="0" t="n">
        <v>1280</v>
      </c>
    </row>
    <row r="119" customFormat="false" ht="13.8" hidden="false" customHeight="false" outlineLevel="0" collapsed="false">
      <c r="A119" s="12" t="s">
        <v>11</v>
      </c>
      <c r="B119" s="13" t="n">
        <f aca="false">QUARTILE(B1:B117,1)</f>
        <v>6640</v>
      </c>
      <c r="C119" s="14" t="n">
        <f aca="false">QUARTILE(C1:C117,1)</f>
        <v>599</v>
      </c>
    </row>
    <row r="120" customFormat="false" ht="13.8" hidden="false" customHeight="false" outlineLevel="0" collapsed="false">
      <c r="A120" s="12" t="s">
        <v>18</v>
      </c>
      <c r="B120" s="13" t="n">
        <f aca="false">QUARTILE(B1:B117,3)</f>
        <v>9224</v>
      </c>
      <c r="C120" s="14" t="n">
        <f aca="false">QUARTILE(C1:C117,3)</f>
        <v>961</v>
      </c>
    </row>
    <row r="121" customFormat="false" ht="13.8" hidden="false" customHeight="false" outlineLevel="0" collapsed="false">
      <c r="A121" s="12"/>
      <c r="B121" s="13"/>
      <c r="C121" s="14"/>
    </row>
    <row r="122" customFormat="false" ht="13.8" hidden="false" customHeight="false" outlineLevel="0" collapsed="false">
      <c r="A122" s="15" t="s">
        <v>29</v>
      </c>
      <c r="B122" s="14" t="n">
        <f aca="false">ROUND(AVERAGE(B30:B87),2)</f>
        <v>8406.9</v>
      </c>
      <c r="C122" s="14" t="n">
        <f aca="false">ROUND(AVERAGE(C30:C87),2)</f>
        <v>766.97</v>
      </c>
      <c r="E122" s="2" t="s">
        <v>30</v>
      </c>
      <c r="F122" s="14" t="n">
        <f aca="false">B122-C122</f>
        <v>7639.93</v>
      </c>
    </row>
    <row r="123" customFormat="false" ht="13.8" hidden="false" customHeight="false" outlineLevel="0" collapsed="false">
      <c r="A123" s="15" t="s">
        <v>31</v>
      </c>
      <c r="B123" s="14" t="n">
        <f aca="false">ROUND(STDEV(B30:B87),2)</f>
        <v>752.05</v>
      </c>
      <c r="C123" s="14" t="n">
        <f aca="false">ROUND(STDEV(C30:C87),2)</f>
        <v>148.56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2021-08-01T23:51:56Z</dcterms:created>
  <dc:creator>Tovar, Jeovanna</dc:creator>
  <dc:description/>
  <dc:language>en-IN</dc:language>
  <cp:lastModifiedBy/>
  <dcterms:modified xsi:type="dcterms:W3CDTF">2021-11-11T18:28:54Z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67599526-06ca-49cc-9fa9-5307800a949a_ActionId">
    <vt:lpwstr>a226118a-af62-4495-b717-eb3772247d3e</vt:lpwstr>
  </property>
  <property fmtid="{D5CDD505-2E9C-101B-9397-08002B2CF9AE}" pid="7" name="MSIP_Label_67599526-06ca-49cc-9fa9-5307800a949a_ContentBits">
    <vt:lpwstr>0</vt:lpwstr>
  </property>
  <property fmtid="{D5CDD505-2E9C-101B-9397-08002B2CF9AE}" pid="8" name="MSIP_Label_67599526-06ca-49cc-9fa9-5307800a949a_Enabled">
    <vt:lpwstr>true</vt:lpwstr>
  </property>
  <property fmtid="{D5CDD505-2E9C-101B-9397-08002B2CF9AE}" pid="9" name="MSIP_Label_67599526-06ca-49cc-9fa9-5307800a949a_Method">
    <vt:lpwstr>Standard</vt:lpwstr>
  </property>
  <property fmtid="{D5CDD505-2E9C-101B-9397-08002B2CF9AE}" pid="10" name="MSIP_Label_67599526-06ca-49cc-9fa9-5307800a949a_Name">
    <vt:lpwstr>67599526-06ca-49cc-9fa9-5307800a949a</vt:lpwstr>
  </property>
  <property fmtid="{D5CDD505-2E9C-101B-9397-08002B2CF9AE}" pid="11" name="MSIP_Label_67599526-06ca-49cc-9fa9-5307800a949a_SetDate">
    <vt:lpwstr>2021-08-01T23:51:57Z</vt:lpwstr>
  </property>
  <property fmtid="{D5CDD505-2E9C-101B-9397-08002B2CF9AE}" pid="12" name="MSIP_Label_67599526-06ca-49cc-9fa9-5307800a949a_SiteId">
    <vt:lpwstr>fabb61b8-3afe-4e75-b934-a47f782b8cd7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