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glider\Glider\data\"/>
    </mc:Choice>
  </mc:AlternateContent>
  <bookViews>
    <workbookView xWindow="0" yWindow="0" windowWidth="28800" windowHeight="12345"/>
  </bookViews>
  <sheets>
    <sheet name="boilercurves" sheetId="1" r:id="rId1"/>
  </sheets>
  <calcPr calcId="0"/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C11" i="1"/>
  <c r="C10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P8" i="1"/>
  <c r="G10" i="1" s="1"/>
  <c r="AL10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  <c r="C5" i="1"/>
  <c r="C7" i="1" s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M6" i="1"/>
  <c r="AN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D5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3" i="1"/>
  <c r="C3" i="1"/>
  <c r="AH10" i="1" l="1"/>
  <c r="AD10" i="1"/>
  <c r="V10" i="1"/>
  <c r="N10" i="1"/>
  <c r="F10" i="1"/>
  <c r="AK10" i="1"/>
  <c r="AC10" i="1"/>
  <c r="U10" i="1"/>
  <c r="M10" i="1"/>
  <c r="E10" i="1"/>
  <c r="AJ10" i="1"/>
  <c r="AB10" i="1"/>
  <c r="T10" i="1"/>
  <c r="L10" i="1"/>
  <c r="D10" i="1"/>
  <c r="AI10" i="1"/>
  <c r="AA10" i="1"/>
  <c r="S10" i="1"/>
  <c r="K10" i="1"/>
  <c r="Z10" i="1"/>
  <c r="J10" i="1"/>
  <c r="Q10" i="1"/>
  <c r="AF10" i="1"/>
  <c r="X10" i="1"/>
  <c r="P10" i="1"/>
  <c r="H10" i="1"/>
  <c r="R10" i="1"/>
  <c r="AG10" i="1"/>
  <c r="Y10" i="1"/>
  <c r="I10" i="1"/>
  <c r="AM10" i="1"/>
  <c r="AE10" i="1"/>
  <c r="W10" i="1"/>
  <c r="O10" i="1"/>
</calcChain>
</file>

<file path=xl/sharedStrings.xml><?xml version="1.0" encoding="utf-8"?>
<sst xmlns="http://schemas.openxmlformats.org/spreadsheetml/2006/main" count="6" uniqueCount="6">
  <si>
    <t>Measure</t>
  </si>
  <si>
    <t>Boiler replacements</t>
  </si>
  <si>
    <t>m</t>
  </si>
  <si>
    <t>c</t>
  </si>
  <si>
    <t>y= mx + c</t>
  </si>
  <si>
    <t>forcing the boil cuve ot match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</si>
</sst>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boilercurves!$C$1:$AN$1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xVal>
          <c:yVal>
            <c:numRef>
              <c:f>boilercurves!$C$2:$AN$2</c:f>
              <c:numCache>
                <c:formatCode>General</c:formatCode>
                <c:ptCount val="38"/>
                <c:pt idx="0">
                  <c:v>19417213</c:v>
                </c:pt>
                <c:pt idx="1">
                  <c:v>19090517</c:v>
                </c:pt>
                <c:pt idx="2">
                  <c:v>19050132</c:v>
                </c:pt>
                <c:pt idx="3">
                  <c:v>19004861</c:v>
                </c:pt>
                <c:pt idx="4">
                  <c:v>18954144</c:v>
                </c:pt>
                <c:pt idx="5">
                  <c:v>18897359</c:v>
                </c:pt>
                <c:pt idx="6">
                  <c:v>18833826</c:v>
                </c:pt>
                <c:pt idx="7">
                  <c:v>18762796</c:v>
                </c:pt>
                <c:pt idx="8">
                  <c:v>18683456</c:v>
                </c:pt>
                <c:pt idx="9">
                  <c:v>18594917</c:v>
                </c:pt>
                <c:pt idx="10">
                  <c:v>18496222</c:v>
                </c:pt>
                <c:pt idx="11">
                  <c:v>18386338</c:v>
                </c:pt>
                <c:pt idx="12">
                  <c:v>18264161</c:v>
                </c:pt>
                <c:pt idx="13">
                  <c:v>18128518</c:v>
                </c:pt>
                <c:pt idx="14">
                  <c:v>17978176</c:v>
                </c:pt>
                <c:pt idx="15">
                  <c:v>17811848</c:v>
                </c:pt>
                <c:pt idx="16">
                  <c:v>17628209</c:v>
                </c:pt>
                <c:pt idx="17">
                  <c:v>17425911</c:v>
                </c:pt>
                <c:pt idx="18">
                  <c:v>17203610</c:v>
                </c:pt>
                <c:pt idx="19">
                  <c:v>16959992</c:v>
                </c:pt>
                <c:pt idx="20">
                  <c:v>16693806</c:v>
                </c:pt>
                <c:pt idx="21">
                  <c:v>16403909</c:v>
                </c:pt>
                <c:pt idx="22">
                  <c:v>16089305</c:v>
                </c:pt>
                <c:pt idx="23">
                  <c:v>15749199</c:v>
                </c:pt>
                <c:pt idx="24">
                  <c:v>15383050</c:v>
                </c:pt>
                <c:pt idx="25">
                  <c:v>14990624</c:v>
                </c:pt>
                <c:pt idx="26">
                  <c:v>14572048</c:v>
                </c:pt>
                <c:pt idx="27">
                  <c:v>14127857</c:v>
                </c:pt>
                <c:pt idx="28">
                  <c:v>13659036</c:v>
                </c:pt>
                <c:pt idx="29">
                  <c:v>13167044</c:v>
                </c:pt>
                <c:pt idx="30">
                  <c:v>12653830</c:v>
                </c:pt>
                <c:pt idx="31">
                  <c:v>12121824</c:v>
                </c:pt>
                <c:pt idx="32">
                  <c:v>11573910</c:v>
                </c:pt>
                <c:pt idx="33">
                  <c:v>11013373</c:v>
                </c:pt>
                <c:pt idx="34">
                  <c:v>10443836</c:v>
                </c:pt>
                <c:pt idx="35">
                  <c:v>9869163</c:v>
                </c:pt>
                <c:pt idx="36">
                  <c:v>9293362</c:v>
                </c:pt>
                <c:pt idx="37">
                  <c:v>10696739.26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6-49E4-B592-7A8C333D37CB}"/>
            </c:ext>
          </c:extLst>
        </c:ser>
        <c:ser>
          <c:idx val="3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boilercurves!$C$1:$AN$1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xVal>
          <c:yVal>
            <c:numRef>
              <c:f>boilercurves!$C$10:$AN$10</c:f>
              <c:numCache>
                <c:formatCode>General</c:formatCode>
                <c:ptCount val="38"/>
                <c:pt idx="0">
                  <c:v>19417213</c:v>
                </c:pt>
                <c:pt idx="1">
                  <c:v>19328446.115135133</c:v>
                </c:pt>
                <c:pt idx="2">
                  <c:v>19325990.23027027</c:v>
                </c:pt>
                <c:pt idx="3">
                  <c:v>19318648.345405407</c:v>
                </c:pt>
                <c:pt idx="4">
                  <c:v>19305860.460540541</c:v>
                </c:pt>
                <c:pt idx="5">
                  <c:v>19287004.575675674</c:v>
                </c:pt>
                <c:pt idx="6">
                  <c:v>19261400.690810811</c:v>
                </c:pt>
                <c:pt idx="7">
                  <c:v>19228299.805945948</c:v>
                </c:pt>
                <c:pt idx="8">
                  <c:v>19186888.921081081</c:v>
                </c:pt>
                <c:pt idx="9">
                  <c:v>19136279.036216214</c:v>
                </c:pt>
                <c:pt idx="10">
                  <c:v>19075513.151351351</c:v>
                </c:pt>
                <c:pt idx="11">
                  <c:v>19003558.266486488</c:v>
                </c:pt>
                <c:pt idx="12">
                  <c:v>18919310.381621622</c:v>
                </c:pt>
                <c:pt idx="13">
                  <c:v>18821596.496756755</c:v>
                </c:pt>
                <c:pt idx="14">
                  <c:v>18709183.611891892</c:v>
                </c:pt>
                <c:pt idx="15">
                  <c:v>18580784.727027029</c:v>
                </c:pt>
                <c:pt idx="16">
                  <c:v>18435074.842162162</c:v>
                </c:pt>
                <c:pt idx="17">
                  <c:v>18270705.957297295</c:v>
                </c:pt>
                <c:pt idx="18">
                  <c:v>18086334.072432432</c:v>
                </c:pt>
                <c:pt idx="19">
                  <c:v>17880645.187567569</c:v>
                </c:pt>
                <c:pt idx="20">
                  <c:v>17652388.302702703</c:v>
                </c:pt>
                <c:pt idx="21">
                  <c:v>17400420.417837836</c:v>
                </c:pt>
                <c:pt idx="22">
                  <c:v>17123745.532972973</c:v>
                </c:pt>
                <c:pt idx="23">
                  <c:v>16821568.64810811</c:v>
                </c:pt>
                <c:pt idx="24">
                  <c:v>16493348.763243243</c:v>
                </c:pt>
                <c:pt idx="25">
                  <c:v>16138851.878378378</c:v>
                </c:pt>
                <c:pt idx="26">
                  <c:v>15758204.993513513</c:v>
                </c:pt>
                <c:pt idx="27">
                  <c:v>15351943.108648648</c:v>
                </c:pt>
                <c:pt idx="28">
                  <c:v>14921051.223783784</c:v>
                </c:pt>
                <c:pt idx="29">
                  <c:v>14466988.338918919</c:v>
                </c:pt>
                <c:pt idx="30">
                  <c:v>13991703.454054054</c:v>
                </c:pt>
                <c:pt idx="31">
                  <c:v>13497626.569189189</c:v>
                </c:pt>
                <c:pt idx="32">
                  <c:v>12987641.684324324</c:v>
                </c:pt>
                <c:pt idx="33">
                  <c:v>12465033.799459459</c:v>
                </c:pt>
                <c:pt idx="34">
                  <c:v>11933425.914594594</c:v>
                </c:pt>
                <c:pt idx="35">
                  <c:v>11396682.02972973</c:v>
                </c:pt>
                <c:pt idx="36">
                  <c:v>10858810.144864865</c:v>
                </c:pt>
                <c:pt idx="37">
                  <c:v>10696739.26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26-49E4-B592-7A8C333D3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978152"/>
        <c:axId val="592976840"/>
      </c:scatterChart>
      <c:valAx>
        <c:axId val="5929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76840"/>
        <c:crosses val="autoZero"/>
        <c:crossBetween val="midCat"/>
      </c:valAx>
      <c:valAx>
        <c:axId val="59297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590550</xdr:colOff>
      <xdr:row>12</xdr:row>
      <xdr:rowOff>4761</xdr:rowOff>
    </xdr:from>
    <xdr:to>
      <xdr:col>39</xdr:col>
      <xdr:colOff>457200</xdr:colOff>
      <xdr:row>40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topLeftCell="T1" workbookViewId="0">
      <selection activeCell="AQ9" sqref="AQ9"/>
    </sheetView>
  </sheetViews>
  <sheetFormatPr defaultRowHeight="12.75" x14ac:dyDescent="0.2"/>
  <cols>
    <col min="2" max="2" width="29.5703125" customWidth="1"/>
  </cols>
  <sheetData>
    <row r="1" spans="1:42" x14ac:dyDescent="0.2">
      <c r="B1" t="s">
        <v>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2" x14ac:dyDescent="0.2">
      <c r="A2">
        <v>15</v>
      </c>
      <c r="B2" t="s">
        <v>1</v>
      </c>
      <c r="C2">
        <v>19417213</v>
      </c>
      <c r="D2">
        <v>19090517</v>
      </c>
      <c r="E2">
        <v>19050132</v>
      </c>
      <c r="F2">
        <v>19004861</v>
      </c>
      <c r="G2">
        <v>18954144</v>
      </c>
      <c r="H2">
        <v>18897359</v>
      </c>
      <c r="I2">
        <v>18833826</v>
      </c>
      <c r="J2">
        <v>18762796</v>
      </c>
      <c r="K2">
        <v>18683456</v>
      </c>
      <c r="L2">
        <v>18594917</v>
      </c>
      <c r="M2">
        <v>18496222</v>
      </c>
      <c r="N2">
        <v>18386338</v>
      </c>
      <c r="O2">
        <v>18264161</v>
      </c>
      <c r="P2">
        <v>18128518</v>
      </c>
      <c r="Q2">
        <v>17978176</v>
      </c>
      <c r="R2">
        <v>17811848</v>
      </c>
      <c r="S2">
        <v>17628209</v>
      </c>
      <c r="T2">
        <v>17425911</v>
      </c>
      <c r="U2">
        <v>17203610</v>
      </c>
      <c r="V2">
        <v>16959992</v>
      </c>
      <c r="W2">
        <v>16693806</v>
      </c>
      <c r="X2">
        <v>16403909</v>
      </c>
      <c r="Y2">
        <v>16089305</v>
      </c>
      <c r="Z2">
        <v>15749199</v>
      </c>
      <c r="AA2">
        <v>15383050</v>
      </c>
      <c r="AB2">
        <v>14990624</v>
      </c>
      <c r="AC2">
        <v>14572048</v>
      </c>
      <c r="AD2">
        <v>14127857</v>
      </c>
      <c r="AE2">
        <v>13659036</v>
      </c>
      <c r="AF2">
        <v>13167044</v>
      </c>
      <c r="AG2">
        <v>12653830</v>
      </c>
      <c r="AH2">
        <v>12121824</v>
      </c>
      <c r="AI2">
        <v>11573910</v>
      </c>
      <c r="AJ2">
        <v>11013373</v>
      </c>
      <c r="AK2">
        <v>10443836</v>
      </c>
      <c r="AL2">
        <v>9869163</v>
      </c>
      <c r="AM2">
        <v>9293362</v>
      </c>
      <c r="AN2">
        <v>10696739.26</v>
      </c>
    </row>
    <row r="3" spans="1:42" x14ac:dyDescent="0.2">
      <c r="C3">
        <f>C2-D2</f>
        <v>326696</v>
      </c>
      <c r="AN3">
        <f>AN2-AM2</f>
        <v>1403377.2599999998</v>
      </c>
    </row>
    <row r="4" spans="1:42" x14ac:dyDescent="0.2">
      <c r="D4">
        <f t="shared" ref="D4:AL4" si="0">D2+$AN$3</f>
        <v>20493894.259999998</v>
      </c>
      <c r="E4">
        <f t="shared" si="0"/>
        <v>20453509.259999998</v>
      </c>
      <c r="F4">
        <f t="shared" si="0"/>
        <v>20408238.259999998</v>
      </c>
      <c r="G4">
        <f t="shared" si="0"/>
        <v>20357521.259999998</v>
      </c>
      <c r="H4">
        <f t="shared" si="0"/>
        <v>20300736.259999998</v>
      </c>
      <c r="I4">
        <f t="shared" si="0"/>
        <v>20237203.259999998</v>
      </c>
      <c r="J4">
        <f t="shared" si="0"/>
        <v>20166173.259999998</v>
      </c>
      <c r="K4">
        <f t="shared" si="0"/>
        <v>20086833.259999998</v>
      </c>
      <c r="L4">
        <f t="shared" si="0"/>
        <v>19998294.259999998</v>
      </c>
      <c r="M4">
        <f t="shared" si="0"/>
        <v>19899599.259999998</v>
      </c>
      <c r="N4">
        <f t="shared" si="0"/>
        <v>19789715.259999998</v>
      </c>
      <c r="O4">
        <f t="shared" si="0"/>
        <v>19667538.259999998</v>
      </c>
      <c r="P4">
        <f t="shared" si="0"/>
        <v>19531895.259999998</v>
      </c>
      <c r="Q4">
        <f t="shared" si="0"/>
        <v>19381553.259999998</v>
      </c>
      <c r="R4">
        <f t="shared" si="0"/>
        <v>19215225.259999998</v>
      </c>
      <c r="S4">
        <f t="shared" si="0"/>
        <v>19031586.259999998</v>
      </c>
      <c r="T4">
        <f t="shared" si="0"/>
        <v>18829288.259999998</v>
      </c>
      <c r="U4">
        <f t="shared" si="0"/>
        <v>18606987.259999998</v>
      </c>
      <c r="V4">
        <f t="shared" si="0"/>
        <v>18363369.259999998</v>
      </c>
      <c r="W4">
        <f t="shared" si="0"/>
        <v>18097183.259999998</v>
      </c>
      <c r="X4">
        <f t="shared" si="0"/>
        <v>17807286.259999998</v>
      </c>
      <c r="Y4">
        <f t="shared" si="0"/>
        <v>17492682.259999998</v>
      </c>
      <c r="Z4">
        <f t="shared" si="0"/>
        <v>17152576.259999998</v>
      </c>
      <c r="AA4">
        <f t="shared" si="0"/>
        <v>16786427.259999998</v>
      </c>
      <c r="AB4">
        <f t="shared" si="0"/>
        <v>16394001.26</v>
      </c>
      <c r="AC4">
        <f t="shared" si="0"/>
        <v>15975425.26</v>
      </c>
      <c r="AD4">
        <f t="shared" si="0"/>
        <v>15531234.26</v>
      </c>
      <c r="AE4">
        <f t="shared" si="0"/>
        <v>15062413.26</v>
      </c>
      <c r="AF4">
        <f t="shared" si="0"/>
        <v>14570421.26</v>
      </c>
      <c r="AG4">
        <f t="shared" si="0"/>
        <v>14057207.26</v>
      </c>
      <c r="AH4">
        <f t="shared" si="0"/>
        <v>13525201.26</v>
      </c>
      <c r="AI4">
        <f t="shared" si="0"/>
        <v>12977287.26</v>
      </c>
      <c r="AJ4">
        <f t="shared" si="0"/>
        <v>12416750.26</v>
      </c>
      <c r="AK4">
        <f t="shared" si="0"/>
        <v>11847213.26</v>
      </c>
      <c r="AL4">
        <f t="shared" si="0"/>
        <v>11272540.26</v>
      </c>
      <c r="AM4">
        <f>AM2+$AN$3</f>
        <v>10696739.26</v>
      </c>
    </row>
    <row r="5" spans="1:42" x14ac:dyDescent="0.2">
      <c r="C5">
        <f>C2/$C$2</f>
        <v>1</v>
      </c>
      <c r="D5">
        <f>D2/$C$2</f>
        <v>0.98317492834836806</v>
      </c>
      <c r="E5">
        <f t="shared" ref="E5:AM5" si="1">E2/$C$2</f>
        <v>0.98109507270688123</v>
      </c>
      <c r="F5">
        <f t="shared" si="1"/>
        <v>0.97876358466068225</v>
      </c>
      <c r="G5">
        <f t="shared" si="1"/>
        <v>0.97615162381954612</v>
      </c>
      <c r="H5">
        <f t="shared" si="1"/>
        <v>0.97322715675004445</v>
      </c>
      <c r="I5">
        <f t="shared" si="1"/>
        <v>0.96995516297833273</v>
      </c>
      <c r="J5">
        <f t="shared" si="1"/>
        <v>0.96629706848248509</v>
      </c>
      <c r="K5">
        <f t="shared" si="1"/>
        <v>0.96221100319597874</v>
      </c>
      <c r="L5">
        <f t="shared" si="1"/>
        <v>0.95765118299933161</v>
      </c>
      <c r="M5">
        <f t="shared" si="1"/>
        <v>0.95256832172567707</v>
      </c>
      <c r="N5">
        <f t="shared" si="1"/>
        <v>0.94690921915518977</v>
      </c>
      <c r="O5">
        <f t="shared" si="1"/>
        <v>0.94061701851856905</v>
      </c>
      <c r="P5">
        <f t="shared" si="1"/>
        <v>0.9336313094984332</v>
      </c>
      <c r="Q5">
        <f t="shared" si="1"/>
        <v>0.92588859173559046</v>
      </c>
      <c r="R5">
        <f t="shared" si="1"/>
        <v>0.91732258383322052</v>
      </c>
      <c r="S5">
        <f t="shared" si="1"/>
        <v>0.90786504736802343</v>
      </c>
      <c r="T5">
        <f t="shared" si="1"/>
        <v>0.89744655940067197</v>
      </c>
      <c r="U5">
        <f t="shared" si="1"/>
        <v>0.88599790299462644</v>
      </c>
      <c r="V5">
        <f t="shared" si="1"/>
        <v>0.8734514062342521</v>
      </c>
      <c r="W5">
        <f t="shared" si="1"/>
        <v>0.85974264174781412</v>
      </c>
      <c r="X5">
        <f t="shared" si="1"/>
        <v>0.8448127442388359</v>
      </c>
      <c r="Y5">
        <f t="shared" si="1"/>
        <v>0.82861041901327448</v>
      </c>
      <c r="Z5">
        <f t="shared" si="1"/>
        <v>0.8110947230171498</v>
      </c>
      <c r="AA5">
        <f t="shared" si="1"/>
        <v>0.79223779437347674</v>
      </c>
      <c r="AB5">
        <f t="shared" si="1"/>
        <v>0.77202758191919718</v>
      </c>
      <c r="AC5">
        <f t="shared" si="1"/>
        <v>0.75047062624280836</v>
      </c>
      <c r="AD5">
        <f t="shared" si="1"/>
        <v>0.72759448021711459</v>
      </c>
      <c r="AE5">
        <f t="shared" si="1"/>
        <v>0.70344987202849352</v>
      </c>
      <c r="AF5">
        <f t="shared" si="1"/>
        <v>0.67811194119362028</v>
      </c>
      <c r="AG5">
        <f t="shared" si="1"/>
        <v>0.65168106257061709</v>
      </c>
      <c r="AH5">
        <f t="shared" si="1"/>
        <v>0.62428238285278115</v>
      </c>
      <c r="AI5">
        <f t="shared" si="1"/>
        <v>0.59606443004977083</v>
      </c>
      <c r="AJ5">
        <f t="shared" si="1"/>
        <v>0.56719638395067307</v>
      </c>
      <c r="AK5">
        <f t="shared" si="1"/>
        <v>0.53786483158010368</v>
      </c>
      <c r="AL5">
        <f t="shared" si="1"/>
        <v>0.50826877163061457</v>
      </c>
      <c r="AM5">
        <f t="shared" si="1"/>
        <v>0.47861461889510098</v>
      </c>
      <c r="AN5">
        <f>AN2/$C$2</f>
        <v>0.55088952570072747</v>
      </c>
    </row>
    <row r="6" spans="1:42" x14ac:dyDescent="0.2">
      <c r="AM6">
        <f>AN5/AM5</f>
        <v>1.1510085650381421</v>
      </c>
    </row>
    <row r="7" spans="1:42" x14ac:dyDescent="0.2">
      <c r="C7">
        <f t="shared" ref="C7:AL7" si="2">C5*$AM$6</f>
        <v>1.1510085650381421</v>
      </c>
      <c r="D7">
        <f t="shared" si="2"/>
        <v>1.1316427634597332</v>
      </c>
      <c r="E7">
        <f t="shared" si="2"/>
        <v>1.129248831802339</v>
      </c>
      <c r="F7">
        <f t="shared" si="2"/>
        <v>1.1265652690918799</v>
      </c>
      <c r="G7">
        <f t="shared" si="2"/>
        <v>1.123558879792188</v>
      </c>
      <c r="H7">
        <f t="shared" si="2"/>
        <v>1.1201927931470197</v>
      </c>
      <c r="I7">
        <f t="shared" si="2"/>
        <v>1.116426700291028</v>
      </c>
      <c r="J7">
        <f t="shared" si="2"/>
        <v>1.1122162021945885</v>
      </c>
      <c r="K7">
        <f t="shared" si="2"/>
        <v>1.1075131060525147</v>
      </c>
      <c r="L7">
        <f t="shared" si="2"/>
        <v>1.1022647139511399</v>
      </c>
      <c r="M7">
        <f t="shared" si="2"/>
        <v>1.0964142970902628</v>
      </c>
      <c r="N7">
        <f t="shared" si="2"/>
        <v>1.0899006215612026</v>
      </c>
      <c r="O7">
        <f t="shared" si="2"/>
        <v>1.0826582447355138</v>
      </c>
      <c r="P7">
        <f t="shared" si="2"/>
        <v>1.0746176338204732</v>
      </c>
      <c r="Q7">
        <f t="shared" si="2"/>
        <v>1.0657056993587681</v>
      </c>
      <c r="R7">
        <f t="shared" si="2"/>
        <v>1.0558461508949559</v>
      </c>
      <c r="S7">
        <f t="shared" si="2"/>
        <v>1.0449604454193535</v>
      </c>
      <c r="T7">
        <f t="shared" si="2"/>
        <v>1.0329686765341852</v>
      </c>
      <c r="U7">
        <f t="shared" si="2"/>
        <v>1.019791174952648</v>
      </c>
      <c r="V7">
        <f t="shared" si="2"/>
        <v>1.0053500497202339</v>
      </c>
      <c r="W7">
        <f t="shared" si="2"/>
        <v>0.98957114438025295</v>
      </c>
      <c r="X7">
        <f t="shared" si="2"/>
        <v>0.97238670447227749</v>
      </c>
      <c r="Y7">
        <f t="shared" si="2"/>
        <v>0.95373768936412273</v>
      </c>
      <c r="Z7">
        <f t="shared" si="2"/>
        <v>0.9335769732499789</v>
      </c>
      <c r="AA7">
        <f t="shared" si="2"/>
        <v>0.91187248687079814</v>
      </c>
      <c r="AB7">
        <f t="shared" si="2"/>
        <v>0.88861035923468179</v>
      </c>
      <c r="AC7">
        <f t="shared" si="2"/>
        <v>0.86379811861501066</v>
      </c>
      <c r="AD7">
        <f t="shared" si="2"/>
        <v>0.83746747860437387</v>
      </c>
      <c r="AE7">
        <f t="shared" si="2"/>
        <v>0.80967682777978101</v>
      </c>
      <c r="AF7">
        <f t="shared" si="2"/>
        <v>0.78051265236849787</v>
      </c>
      <c r="AG7">
        <f t="shared" si="2"/>
        <v>0.75009048469193762</v>
      </c>
      <c r="AH7">
        <f t="shared" si="2"/>
        <v>0.71855436966597164</v>
      </c>
      <c r="AI7">
        <f t="shared" si="2"/>
        <v>0.68607526430186472</v>
      </c>
      <c r="AJ7">
        <f t="shared" si="2"/>
        <v>0.65284789598588733</v>
      </c>
      <c r="AK7">
        <f t="shared" si="2"/>
        <v>0.61908702798149706</v>
      </c>
      <c r="AL7">
        <f t="shared" si="2"/>
        <v>0.58502170948825283</v>
      </c>
      <c r="AM7">
        <f>AM5*$AM$6</f>
        <v>0.55088952570072747</v>
      </c>
    </row>
    <row r="8" spans="1:42" x14ac:dyDescent="0.2">
      <c r="C8">
        <f>C2*C7</f>
        <v>22349378.472169958</v>
      </c>
      <c r="D8">
        <f t="shared" ref="D8:AM8" si="3">D2*D7</f>
        <v>21603645.413755015</v>
      </c>
      <c r="E8">
        <f t="shared" si="3"/>
        <v>21512339.306680355</v>
      </c>
      <c r="F8">
        <f t="shared" si="3"/>
        <v>21410216.346518774</v>
      </c>
      <c r="G8">
        <f t="shared" si="3"/>
        <v>21296096.800059821</v>
      </c>
      <c r="H8">
        <f t="shared" si="3"/>
        <v>21168685.361311972</v>
      </c>
      <c r="I8">
        <f t="shared" si="3"/>
        <v>21026586.215035371</v>
      </c>
      <c r="J8">
        <f t="shared" si="3"/>
        <v>20868285.709671818</v>
      </c>
      <c r="K8">
        <f t="shared" si="3"/>
        <v>20692172.386355493</v>
      </c>
      <c r="L8">
        <f t="shared" si="3"/>
        <v>20496520.86795019</v>
      </c>
      <c r="M8">
        <f t="shared" si="3"/>
        <v>20279522.242955454</v>
      </c>
      <c r="N8">
        <f t="shared" si="3"/>
        <v>20039281.214434359</v>
      </c>
      <c r="O8">
        <f t="shared" si="3"/>
        <v>19773844.489826825</v>
      </c>
      <c r="P8">
        <f t="shared" si="3"/>
        <v>19481225.117831856</v>
      </c>
      <c r="Q8">
        <f t="shared" si="3"/>
        <v>19159444.62727502</v>
      </c>
      <c r="R8">
        <f t="shared" si="3"/>
        <v>18806571.15112602</v>
      </c>
      <c r="S8">
        <f t="shared" si="3"/>
        <v>18420781.128585458</v>
      </c>
      <c r="T8">
        <f t="shared" si="3"/>
        <v>18000420.223072499</v>
      </c>
      <c r="U8">
        <f t="shared" si="3"/>
        <v>17544089.655327126</v>
      </c>
      <c r="V8">
        <f t="shared" si="3"/>
        <v>17050728.800454769</v>
      </c>
      <c r="W8">
        <f t="shared" si="3"/>
        <v>16519708.707481934</v>
      </c>
      <c r="X8">
        <f t="shared" si="3"/>
        <v>15950943.012973133</v>
      </c>
      <c r="Y8">
        <f t="shared" si="3"/>
        <v>15344976.574174626</v>
      </c>
      <c r="Z8">
        <f t="shared" si="3"/>
        <v>14703089.533531595</v>
      </c>
      <c r="AA8">
        <f t="shared" si="3"/>
        <v>14027380.059157832</v>
      </c>
      <c r="AB8">
        <f t="shared" si="3"/>
        <v>13320823.777792042</v>
      </c>
      <c r="AC8">
        <f t="shared" si="3"/>
        <v>12587307.646767629</v>
      </c>
      <c r="AD8">
        <f t="shared" si="3"/>
        <v>11831620.779873153</v>
      </c>
      <c r="AE8">
        <f t="shared" si="3"/>
        <v>11059404.939009828</v>
      </c>
      <c r="AF8">
        <f t="shared" si="3"/>
        <v>10277044.436292715</v>
      </c>
      <c r="AG8">
        <f t="shared" si="3"/>
        <v>9491517.4779093806</v>
      </c>
      <c r="AH8">
        <f t="shared" si="3"/>
        <v>8710189.6035218462</v>
      </c>
      <c r="AI8">
        <f t="shared" si="3"/>
        <v>7940573.3622559952</v>
      </c>
      <c r="AJ8">
        <f t="shared" si="3"/>
        <v>7190057.3907577796</v>
      </c>
      <c r="AK8">
        <f t="shared" si="3"/>
        <v>6465643.3899661666</v>
      </c>
      <c r="AL8">
        <f t="shared" si="3"/>
        <v>5773674.6094782138</v>
      </c>
      <c r="AM8">
        <f t="shared" si="3"/>
        <v>5119615.784345164</v>
      </c>
      <c r="AO8" t="s">
        <v>2</v>
      </c>
      <c r="AP8">
        <f>(AN2-AM2)/(2050-2013)</f>
        <v>37929.115135135129</v>
      </c>
    </row>
    <row r="9" spans="1:42" x14ac:dyDescent="0.2">
      <c r="B9" t="s">
        <v>4</v>
      </c>
      <c r="D9">
        <f t="shared" ref="D9:AN9" si="4">$AP$8*(D1-2013)+$AP$9</f>
        <v>237929.11513513513</v>
      </c>
      <c r="E9">
        <f t="shared" si="4"/>
        <v>275858.23027027026</v>
      </c>
      <c r="F9">
        <f t="shared" si="4"/>
        <v>313787.34540540539</v>
      </c>
      <c r="G9">
        <f t="shared" si="4"/>
        <v>351716.46054054052</v>
      </c>
      <c r="H9">
        <f t="shared" si="4"/>
        <v>389645.57567567565</v>
      </c>
      <c r="I9">
        <f t="shared" si="4"/>
        <v>427574.69081081077</v>
      </c>
      <c r="J9">
        <f t="shared" si="4"/>
        <v>465503.8059459459</v>
      </c>
      <c r="K9">
        <f t="shared" si="4"/>
        <v>503432.92108108103</v>
      </c>
      <c r="L9">
        <f t="shared" si="4"/>
        <v>541362.03621621616</v>
      </c>
      <c r="M9">
        <f t="shared" si="4"/>
        <v>579291.15135135129</v>
      </c>
      <c r="N9">
        <f t="shared" si="4"/>
        <v>617220.26648648642</v>
      </c>
      <c r="O9">
        <f t="shared" si="4"/>
        <v>655149.38162162155</v>
      </c>
      <c r="P9">
        <f t="shared" si="4"/>
        <v>693078.49675675668</v>
      </c>
      <c r="Q9">
        <f t="shared" si="4"/>
        <v>731007.61189189181</v>
      </c>
      <c r="R9">
        <f t="shared" si="4"/>
        <v>768936.72702702694</v>
      </c>
      <c r="S9">
        <f t="shared" si="4"/>
        <v>806865.84216216207</v>
      </c>
      <c r="T9">
        <f t="shared" si="4"/>
        <v>844794.95729729719</v>
      </c>
      <c r="U9">
        <f t="shared" si="4"/>
        <v>882724.07243243232</v>
      </c>
      <c r="V9">
        <f t="shared" si="4"/>
        <v>920653.18756756745</v>
      </c>
      <c r="W9">
        <f t="shared" si="4"/>
        <v>958582.30270270258</v>
      </c>
      <c r="X9">
        <f t="shared" si="4"/>
        <v>996511.41783783771</v>
      </c>
      <c r="Y9">
        <f t="shared" si="4"/>
        <v>1034440.5329729728</v>
      </c>
      <c r="Z9">
        <f t="shared" si="4"/>
        <v>1072369.648108108</v>
      </c>
      <c r="AA9">
        <f t="shared" si="4"/>
        <v>1110298.7632432431</v>
      </c>
      <c r="AB9">
        <f t="shared" si="4"/>
        <v>1148227.8783783782</v>
      </c>
      <c r="AC9">
        <f t="shared" si="4"/>
        <v>1186156.9935135134</v>
      </c>
      <c r="AD9">
        <f t="shared" si="4"/>
        <v>1224086.1086486485</v>
      </c>
      <c r="AE9">
        <f t="shared" si="4"/>
        <v>1262015.2237837836</v>
      </c>
      <c r="AF9">
        <f t="shared" si="4"/>
        <v>1299944.3389189187</v>
      </c>
      <c r="AG9">
        <f t="shared" si="4"/>
        <v>1337873.4540540539</v>
      </c>
      <c r="AH9">
        <f t="shared" si="4"/>
        <v>1375802.569189189</v>
      </c>
      <c r="AI9">
        <f t="shared" si="4"/>
        <v>1413731.6843243241</v>
      </c>
      <c r="AJ9">
        <f t="shared" si="4"/>
        <v>1451660.7994594593</v>
      </c>
      <c r="AK9">
        <f t="shared" si="4"/>
        <v>1489589.9145945944</v>
      </c>
      <c r="AL9">
        <f t="shared" si="4"/>
        <v>1527519.0297297295</v>
      </c>
      <c r="AM9">
        <f t="shared" si="4"/>
        <v>1565448.1448648646</v>
      </c>
      <c r="AN9">
        <f t="shared" si="4"/>
        <v>1603377.2599999998</v>
      </c>
      <c r="AO9" t="s">
        <v>3</v>
      </c>
      <c r="AP9">
        <v>200000</v>
      </c>
    </row>
    <row r="10" spans="1:42" x14ac:dyDescent="0.2">
      <c r="C10">
        <f>C2+C9</f>
        <v>19417213</v>
      </c>
      <c r="D10">
        <f t="shared" ref="D10:AN10" si="5">D2+D9</f>
        <v>19328446.115135133</v>
      </c>
      <c r="E10">
        <f t="shared" si="5"/>
        <v>19325990.23027027</v>
      </c>
      <c r="F10">
        <f t="shared" si="5"/>
        <v>19318648.345405407</v>
      </c>
      <c r="G10">
        <f t="shared" si="5"/>
        <v>19305860.460540541</v>
      </c>
      <c r="H10">
        <f t="shared" si="5"/>
        <v>19287004.575675674</v>
      </c>
      <c r="I10">
        <f t="shared" si="5"/>
        <v>19261400.690810811</v>
      </c>
      <c r="J10">
        <f t="shared" si="5"/>
        <v>19228299.805945948</v>
      </c>
      <c r="K10">
        <f t="shared" si="5"/>
        <v>19186888.921081081</v>
      </c>
      <c r="L10">
        <f t="shared" si="5"/>
        <v>19136279.036216214</v>
      </c>
      <c r="M10">
        <f t="shared" si="5"/>
        <v>19075513.151351351</v>
      </c>
      <c r="N10">
        <f t="shared" si="5"/>
        <v>19003558.266486488</v>
      </c>
      <c r="O10">
        <f t="shared" si="5"/>
        <v>18919310.381621622</v>
      </c>
      <c r="P10">
        <f t="shared" si="5"/>
        <v>18821596.496756755</v>
      </c>
      <c r="Q10">
        <f t="shared" si="5"/>
        <v>18709183.611891892</v>
      </c>
      <c r="R10">
        <f t="shared" si="5"/>
        <v>18580784.727027029</v>
      </c>
      <c r="S10">
        <f t="shared" si="5"/>
        <v>18435074.842162162</v>
      </c>
      <c r="T10">
        <f t="shared" si="5"/>
        <v>18270705.957297295</v>
      </c>
      <c r="U10">
        <f t="shared" si="5"/>
        <v>18086334.072432432</v>
      </c>
      <c r="V10">
        <f t="shared" si="5"/>
        <v>17880645.187567569</v>
      </c>
      <c r="W10">
        <f t="shared" si="5"/>
        <v>17652388.302702703</v>
      </c>
      <c r="X10">
        <f t="shared" si="5"/>
        <v>17400420.417837836</v>
      </c>
      <c r="Y10">
        <f t="shared" si="5"/>
        <v>17123745.532972973</v>
      </c>
      <c r="Z10">
        <f t="shared" si="5"/>
        <v>16821568.64810811</v>
      </c>
      <c r="AA10">
        <f t="shared" si="5"/>
        <v>16493348.763243243</v>
      </c>
      <c r="AB10">
        <f t="shared" si="5"/>
        <v>16138851.878378378</v>
      </c>
      <c r="AC10">
        <f t="shared" si="5"/>
        <v>15758204.993513513</v>
      </c>
      <c r="AD10">
        <f t="shared" si="5"/>
        <v>15351943.108648648</v>
      </c>
      <c r="AE10">
        <f t="shared" si="5"/>
        <v>14921051.223783784</v>
      </c>
      <c r="AF10">
        <f t="shared" si="5"/>
        <v>14466988.338918919</v>
      </c>
      <c r="AG10">
        <f t="shared" si="5"/>
        <v>13991703.454054054</v>
      </c>
      <c r="AH10">
        <f t="shared" si="5"/>
        <v>13497626.569189189</v>
      </c>
      <c r="AI10">
        <f t="shared" si="5"/>
        <v>12987641.684324324</v>
      </c>
      <c r="AJ10">
        <f t="shared" si="5"/>
        <v>12465033.799459459</v>
      </c>
      <c r="AK10">
        <f t="shared" si="5"/>
        <v>11933425.914594594</v>
      </c>
      <c r="AL10">
        <f t="shared" si="5"/>
        <v>11396682.02972973</v>
      </c>
      <c r="AM10">
        <f t="shared" si="5"/>
        <v>10858810.144864865</v>
      </c>
      <c r="AN10">
        <v>10696739.26</v>
      </c>
    </row>
    <row r="11" spans="1:42" x14ac:dyDescent="0.2">
      <c r="C11">
        <f>ROUND(C10,0)</f>
        <v>19417213</v>
      </c>
      <c r="D11">
        <f t="shared" ref="D11:AN11" si="6">ROUND(D10,0)</f>
        <v>19328446</v>
      </c>
      <c r="E11">
        <f t="shared" si="6"/>
        <v>19325990</v>
      </c>
      <c r="F11">
        <f t="shared" si="6"/>
        <v>19318648</v>
      </c>
      <c r="G11">
        <f t="shared" si="6"/>
        <v>19305860</v>
      </c>
      <c r="H11">
        <f t="shared" si="6"/>
        <v>19287005</v>
      </c>
      <c r="I11">
        <f t="shared" si="6"/>
        <v>19261401</v>
      </c>
      <c r="J11">
        <f t="shared" si="6"/>
        <v>19228300</v>
      </c>
      <c r="K11">
        <f t="shared" si="6"/>
        <v>19186889</v>
      </c>
      <c r="L11">
        <f t="shared" si="6"/>
        <v>19136279</v>
      </c>
      <c r="M11">
        <f t="shared" si="6"/>
        <v>19075513</v>
      </c>
      <c r="N11">
        <f t="shared" si="6"/>
        <v>19003558</v>
      </c>
      <c r="O11">
        <f t="shared" si="6"/>
        <v>18919310</v>
      </c>
      <c r="P11">
        <f t="shared" si="6"/>
        <v>18821596</v>
      </c>
      <c r="Q11">
        <f t="shared" si="6"/>
        <v>18709184</v>
      </c>
      <c r="R11">
        <f t="shared" si="6"/>
        <v>18580785</v>
      </c>
      <c r="S11">
        <f t="shared" si="6"/>
        <v>18435075</v>
      </c>
      <c r="T11">
        <f t="shared" si="6"/>
        <v>18270706</v>
      </c>
      <c r="U11">
        <f t="shared" si="6"/>
        <v>18086334</v>
      </c>
      <c r="V11">
        <f t="shared" si="6"/>
        <v>17880645</v>
      </c>
      <c r="W11">
        <f t="shared" si="6"/>
        <v>17652388</v>
      </c>
      <c r="X11">
        <f t="shared" si="6"/>
        <v>17400420</v>
      </c>
      <c r="Y11">
        <f t="shared" si="6"/>
        <v>17123746</v>
      </c>
      <c r="Z11">
        <f t="shared" si="6"/>
        <v>16821569</v>
      </c>
      <c r="AA11">
        <f t="shared" si="6"/>
        <v>16493349</v>
      </c>
      <c r="AB11">
        <f t="shared" si="6"/>
        <v>16138852</v>
      </c>
      <c r="AC11">
        <f t="shared" si="6"/>
        <v>15758205</v>
      </c>
      <c r="AD11">
        <f t="shared" si="6"/>
        <v>15351943</v>
      </c>
      <c r="AE11">
        <f t="shared" si="6"/>
        <v>14921051</v>
      </c>
      <c r="AF11">
        <f t="shared" si="6"/>
        <v>14466988</v>
      </c>
      <c r="AG11">
        <f t="shared" si="6"/>
        <v>13991703</v>
      </c>
      <c r="AH11">
        <f t="shared" si="6"/>
        <v>13497627</v>
      </c>
      <c r="AI11">
        <f t="shared" si="6"/>
        <v>12987642</v>
      </c>
      <c r="AJ11">
        <f t="shared" si="6"/>
        <v>12465034</v>
      </c>
      <c r="AK11">
        <f t="shared" si="6"/>
        <v>11933426</v>
      </c>
      <c r="AL11">
        <f t="shared" si="6"/>
        <v>11396682</v>
      </c>
      <c r="AM11">
        <f t="shared" si="6"/>
        <v>10858810</v>
      </c>
      <c r="AN11">
        <f t="shared" si="6"/>
        <v>10696739</v>
      </c>
    </row>
    <row r="13" spans="1:42" x14ac:dyDescent="0.2">
      <c r="B1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boilercurves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2017-11-06T16:13:03Z</dcterms:created>
  <dcterms:modified xsi:type="dcterms:W3CDTF">2017-11-06T17:29:36Z</dcterms:modified>
</cp:coreProperties>
</file>