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rmmor\Git\glider\Glider\data\"/>
    </mc:Choice>
  </mc:AlternateContent>
  <bookViews>
    <workbookView xWindow="0" yWindow="0" windowWidth="25200" windowHeight="12210"/>
  </bookViews>
  <sheets>
    <sheet name="Data" sheetId="1" r:id="rId1"/>
    <sheet name="Summary" sheetId="2" r:id="rId2"/>
    <sheet name="Summary_v2" sheetId="3" r:id="rId3"/>
  </sheets>
  <calcPr calcId="152511"/>
</workbook>
</file>

<file path=xl/calcChain.xml><?xml version="1.0" encoding="utf-8"?>
<calcChain xmlns="http://schemas.openxmlformats.org/spreadsheetml/2006/main">
  <c r="E16" i="3" l="1"/>
  <c r="E15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E3" i="3"/>
  <c r="E2" i="3"/>
  <c r="B3" i="3"/>
  <c r="C3" i="3"/>
  <c r="D3" i="3"/>
  <c r="B4" i="3"/>
  <c r="C4" i="3"/>
  <c r="D4" i="3" s="1"/>
  <c r="B5" i="3"/>
  <c r="D5" i="3" s="1"/>
  <c r="C5" i="3"/>
  <c r="B6" i="3"/>
  <c r="C6" i="3"/>
  <c r="D6" i="3" s="1"/>
  <c r="B7" i="3"/>
  <c r="C7" i="3"/>
  <c r="D7" i="3"/>
  <c r="B8" i="3"/>
  <c r="C8" i="3"/>
  <c r="D8" i="3" s="1"/>
  <c r="B9" i="3"/>
  <c r="D9" i="3" s="1"/>
  <c r="C9" i="3"/>
  <c r="B10" i="3"/>
  <c r="C10" i="3"/>
  <c r="D10" i="3" s="1"/>
  <c r="B11" i="3"/>
  <c r="C11" i="3"/>
  <c r="D11" i="3"/>
  <c r="B12" i="3"/>
  <c r="C12" i="3"/>
  <c r="D12" i="3" s="1"/>
  <c r="B13" i="3"/>
  <c r="D13" i="3" s="1"/>
  <c r="C13" i="3"/>
  <c r="B14" i="3"/>
  <c r="C14" i="3"/>
  <c r="D14" i="3" s="1"/>
  <c r="B15" i="3"/>
  <c r="C15" i="3"/>
  <c r="D15" i="3"/>
  <c r="B16" i="3"/>
  <c r="C16" i="3"/>
  <c r="D16" i="3" s="1"/>
  <c r="B17" i="3"/>
  <c r="D17" i="3" s="1"/>
  <c r="C17" i="3"/>
  <c r="B18" i="3"/>
  <c r="C18" i="3"/>
  <c r="D18" i="3" s="1"/>
  <c r="B19" i="3"/>
  <c r="C19" i="3"/>
  <c r="D19" i="3"/>
  <c r="B20" i="3"/>
  <c r="C20" i="3"/>
  <c r="D20" i="3" s="1"/>
  <c r="B21" i="3"/>
  <c r="D21" i="3" s="1"/>
  <c r="C21" i="3"/>
  <c r="B22" i="3"/>
  <c r="C22" i="3"/>
  <c r="D22" i="3" s="1"/>
  <c r="B23" i="3"/>
  <c r="C23" i="3"/>
  <c r="D23" i="3"/>
  <c r="B24" i="3"/>
  <c r="C24" i="3"/>
  <c r="D24" i="3" s="1"/>
  <c r="B25" i="3"/>
  <c r="D25" i="3" s="1"/>
  <c r="C25" i="3"/>
  <c r="B26" i="3"/>
  <c r="C26" i="3"/>
  <c r="D26" i="3" s="1"/>
  <c r="B27" i="3"/>
  <c r="C27" i="3"/>
  <c r="D27" i="3"/>
  <c r="B28" i="3"/>
  <c r="C28" i="3"/>
  <c r="D28" i="3" s="1"/>
  <c r="B29" i="3"/>
  <c r="D29" i="3" s="1"/>
  <c r="C29" i="3"/>
  <c r="B30" i="3"/>
  <c r="C30" i="3"/>
  <c r="D30" i="3" s="1"/>
  <c r="B31" i="3"/>
  <c r="C31" i="3"/>
  <c r="D31" i="3"/>
  <c r="B32" i="3"/>
  <c r="C32" i="3"/>
  <c r="D32" i="3" s="1"/>
  <c r="B33" i="3"/>
  <c r="D33" i="3" s="1"/>
  <c r="C33" i="3"/>
  <c r="B34" i="3"/>
  <c r="C34" i="3"/>
  <c r="D34" i="3" s="1"/>
  <c r="B35" i="3"/>
  <c r="C35" i="3"/>
  <c r="D35" i="3"/>
  <c r="B36" i="3"/>
  <c r="C36" i="3"/>
  <c r="D36" i="3" s="1"/>
  <c r="B37" i="3"/>
  <c r="D37" i="3" s="1"/>
  <c r="C37" i="3"/>
  <c r="B38" i="3"/>
  <c r="C38" i="3"/>
  <c r="D38" i="3" s="1"/>
  <c r="B39" i="3"/>
  <c r="C39" i="3"/>
  <c r="D39" i="3"/>
  <c r="B40" i="3"/>
  <c r="C40" i="3"/>
  <c r="D40" i="3" s="1"/>
  <c r="B41" i="3"/>
  <c r="D41" i="3" s="1"/>
  <c r="C41" i="3"/>
  <c r="B42" i="3"/>
  <c r="C42" i="3"/>
  <c r="D42" i="3" s="1"/>
  <c r="B43" i="3"/>
  <c r="C43" i="3"/>
  <c r="D43" i="3"/>
  <c r="B44" i="3"/>
  <c r="C44" i="3"/>
  <c r="D44" i="3" s="1"/>
  <c r="B45" i="3"/>
  <c r="D45" i="3" s="1"/>
  <c r="C45" i="3"/>
  <c r="B46" i="3"/>
  <c r="C46" i="3"/>
  <c r="D46" i="3" s="1"/>
  <c r="B47" i="3"/>
  <c r="C47" i="3"/>
  <c r="D47" i="3"/>
  <c r="B48" i="3"/>
  <c r="C48" i="3"/>
  <c r="D48" i="3" s="1"/>
  <c r="B49" i="3"/>
  <c r="D49" i="3" s="1"/>
  <c r="C49" i="3"/>
  <c r="B50" i="3"/>
  <c r="C50" i="3"/>
  <c r="D50" i="3" s="1"/>
  <c r="B51" i="3"/>
  <c r="C51" i="3"/>
  <c r="D51" i="3"/>
  <c r="B52" i="3"/>
  <c r="C52" i="3"/>
  <c r="D52" i="3" s="1"/>
  <c r="B53" i="3"/>
  <c r="D53" i="3" s="1"/>
  <c r="C53" i="3"/>
  <c r="B54" i="3"/>
  <c r="C54" i="3"/>
  <c r="D54" i="3" s="1"/>
  <c r="B55" i="3"/>
  <c r="C55" i="3"/>
  <c r="D55" i="3"/>
  <c r="B56" i="3"/>
  <c r="C56" i="3"/>
  <c r="D56" i="3" s="1"/>
  <c r="B57" i="3"/>
  <c r="D57" i="3" s="1"/>
  <c r="C57" i="3"/>
  <c r="B58" i="3"/>
  <c r="C58" i="3"/>
  <c r="D58" i="3" s="1"/>
  <c r="B59" i="3"/>
  <c r="C59" i="3"/>
  <c r="D59" i="3"/>
  <c r="B60" i="3"/>
  <c r="C60" i="3"/>
  <c r="D60" i="3" s="1"/>
  <c r="B61" i="3"/>
  <c r="D61" i="3" s="1"/>
  <c r="C61" i="3"/>
  <c r="B62" i="3"/>
  <c r="C62" i="3"/>
  <c r="D62" i="3" s="1"/>
  <c r="B63" i="3"/>
  <c r="C63" i="3"/>
  <c r="D63" i="3"/>
  <c r="B64" i="3"/>
  <c r="C64" i="3"/>
  <c r="D64" i="3" s="1"/>
  <c r="B65" i="3"/>
  <c r="D65" i="3" s="1"/>
  <c r="C65" i="3"/>
  <c r="B66" i="3"/>
  <c r="C66" i="3"/>
  <c r="D66" i="3" s="1"/>
  <c r="B67" i="3"/>
  <c r="C67" i="3"/>
  <c r="D67" i="3"/>
  <c r="B68" i="3"/>
  <c r="C68" i="3"/>
  <c r="D68" i="3" s="1"/>
  <c r="B69" i="3"/>
  <c r="D69" i="3" s="1"/>
  <c r="C69" i="3"/>
  <c r="B70" i="3"/>
  <c r="C70" i="3"/>
  <c r="D70" i="3" s="1"/>
  <c r="B71" i="3"/>
  <c r="C71" i="3"/>
  <c r="D71" i="3"/>
  <c r="B72" i="3"/>
  <c r="C72" i="3"/>
  <c r="D72" i="3" s="1"/>
  <c r="B73" i="3"/>
  <c r="D73" i="3" s="1"/>
  <c r="C73" i="3"/>
  <c r="B74" i="3"/>
  <c r="C74" i="3"/>
  <c r="D74" i="3" s="1"/>
  <c r="B75" i="3"/>
  <c r="C75" i="3"/>
  <c r="D75" i="3"/>
  <c r="B76" i="3"/>
  <c r="C76" i="3"/>
  <c r="D76" i="3" s="1"/>
  <c r="B77" i="3"/>
  <c r="D77" i="3" s="1"/>
  <c r="C77" i="3"/>
  <c r="B78" i="3"/>
  <c r="C78" i="3"/>
  <c r="D78" i="3" s="1"/>
  <c r="B79" i="3"/>
  <c r="C79" i="3"/>
  <c r="D79" i="3"/>
  <c r="B80" i="3"/>
  <c r="C80" i="3"/>
  <c r="D80" i="3" s="1"/>
  <c r="B81" i="3"/>
  <c r="D81" i="3" s="1"/>
  <c r="C81" i="3"/>
  <c r="B82" i="3"/>
  <c r="C82" i="3"/>
  <c r="D82" i="3" s="1"/>
  <c r="B83" i="3"/>
  <c r="C83" i="3"/>
  <c r="D83" i="3"/>
  <c r="B84" i="3"/>
  <c r="C84" i="3"/>
  <c r="D84" i="3" s="1"/>
  <c r="B85" i="3"/>
  <c r="D85" i="3" s="1"/>
  <c r="C85" i="3"/>
  <c r="B86" i="3"/>
  <c r="C86" i="3"/>
  <c r="D86" i="3" s="1"/>
  <c r="B87" i="3"/>
  <c r="C87" i="3"/>
  <c r="D87" i="3"/>
  <c r="B88" i="3"/>
  <c r="C88" i="3"/>
  <c r="D88" i="3" s="1"/>
  <c r="B89" i="3"/>
  <c r="D89" i="3" s="1"/>
  <c r="C89" i="3"/>
  <c r="B90" i="3"/>
  <c r="C90" i="3"/>
  <c r="D90" i="3" s="1"/>
  <c r="B91" i="3"/>
  <c r="C91" i="3"/>
  <c r="D91" i="3"/>
  <c r="B92" i="3"/>
  <c r="C92" i="3"/>
  <c r="D92" i="3" s="1"/>
  <c r="B93" i="3"/>
  <c r="D93" i="3" s="1"/>
  <c r="C93" i="3"/>
  <c r="B94" i="3"/>
  <c r="C94" i="3"/>
  <c r="D94" i="3" s="1"/>
  <c r="B95" i="3"/>
  <c r="C95" i="3"/>
  <c r="D95" i="3"/>
  <c r="B96" i="3"/>
  <c r="C96" i="3"/>
  <c r="D96" i="3" s="1"/>
  <c r="B97" i="3"/>
  <c r="D97" i="3" s="1"/>
  <c r="C97" i="3"/>
  <c r="B98" i="3"/>
  <c r="C98" i="3"/>
  <c r="D98" i="3" s="1"/>
  <c r="B99" i="3"/>
  <c r="C99" i="3"/>
  <c r="D99" i="3"/>
  <c r="B100" i="3"/>
  <c r="C100" i="3"/>
  <c r="D100" i="3" s="1"/>
  <c r="B101" i="3"/>
  <c r="D101" i="3" s="1"/>
  <c r="C101" i="3"/>
  <c r="B102" i="3"/>
  <c r="C102" i="3"/>
  <c r="D102" i="3" s="1"/>
  <c r="B103" i="3"/>
  <c r="C103" i="3"/>
  <c r="D103" i="3"/>
  <c r="B104" i="3"/>
  <c r="C104" i="3"/>
  <c r="D104" i="3" s="1"/>
  <c r="B105" i="3"/>
  <c r="D105" i="3" s="1"/>
  <c r="C105" i="3"/>
  <c r="B106" i="3"/>
  <c r="C106" i="3"/>
  <c r="D106" i="3" s="1"/>
  <c r="B107" i="3"/>
  <c r="C107" i="3"/>
  <c r="D107" i="3"/>
  <c r="B108" i="3"/>
  <c r="C108" i="3"/>
  <c r="D108" i="3" s="1"/>
  <c r="B109" i="3"/>
  <c r="D109" i="3" s="1"/>
  <c r="C109" i="3"/>
  <c r="B110" i="3"/>
  <c r="C110" i="3"/>
  <c r="D110" i="3" s="1"/>
  <c r="B111" i="3"/>
  <c r="C111" i="3"/>
  <c r="D111" i="3"/>
  <c r="B112" i="3"/>
  <c r="C112" i="3"/>
  <c r="D112" i="3" s="1"/>
  <c r="B113" i="3"/>
  <c r="D113" i="3" s="1"/>
  <c r="C113" i="3"/>
  <c r="B114" i="3"/>
  <c r="C114" i="3"/>
  <c r="D114" i="3" s="1"/>
  <c r="B115" i="3"/>
  <c r="C115" i="3"/>
  <c r="D115" i="3"/>
  <c r="B116" i="3"/>
  <c r="C116" i="3"/>
  <c r="D116" i="3" s="1"/>
  <c r="B117" i="3"/>
  <c r="D117" i="3" s="1"/>
  <c r="C117" i="3"/>
  <c r="B118" i="3"/>
  <c r="C118" i="3"/>
  <c r="D118" i="3" s="1"/>
  <c r="B119" i="3"/>
  <c r="C119" i="3"/>
  <c r="D119" i="3"/>
  <c r="B120" i="3"/>
  <c r="C120" i="3"/>
  <c r="D120" i="3" s="1"/>
  <c r="B121" i="3"/>
  <c r="D121" i="3" s="1"/>
  <c r="C121" i="3"/>
  <c r="B122" i="3"/>
  <c r="C122" i="3"/>
  <c r="D122" i="3" s="1"/>
  <c r="B123" i="3"/>
  <c r="C123" i="3"/>
  <c r="D123" i="3"/>
  <c r="B124" i="3"/>
  <c r="C124" i="3"/>
  <c r="D124" i="3" s="1"/>
  <c r="B125" i="3"/>
  <c r="D125" i="3" s="1"/>
  <c r="C125" i="3"/>
  <c r="B126" i="3"/>
  <c r="C126" i="3"/>
  <c r="D126" i="3" s="1"/>
  <c r="B127" i="3"/>
  <c r="C127" i="3"/>
  <c r="D127" i="3"/>
  <c r="B128" i="3"/>
  <c r="C128" i="3"/>
  <c r="D128" i="3" s="1"/>
  <c r="B129" i="3"/>
  <c r="D129" i="3" s="1"/>
  <c r="C129" i="3"/>
  <c r="B130" i="3"/>
  <c r="C130" i="3"/>
  <c r="D130" i="3" s="1"/>
  <c r="B131" i="3"/>
  <c r="C131" i="3"/>
  <c r="D131" i="3"/>
  <c r="B132" i="3"/>
  <c r="C132" i="3"/>
  <c r="D132" i="3" s="1"/>
  <c r="B133" i="3"/>
  <c r="D133" i="3" s="1"/>
  <c r="C133" i="3"/>
  <c r="B134" i="3"/>
  <c r="C134" i="3"/>
  <c r="D134" i="3" s="1"/>
  <c r="B135" i="3"/>
  <c r="C135" i="3"/>
  <c r="D135" i="3"/>
  <c r="B136" i="3"/>
  <c r="C136" i="3"/>
  <c r="D136" i="3" s="1"/>
  <c r="B137" i="3"/>
  <c r="D137" i="3" s="1"/>
  <c r="C137" i="3"/>
  <c r="B138" i="3"/>
  <c r="C138" i="3"/>
  <c r="D138" i="3" s="1"/>
  <c r="B139" i="3"/>
  <c r="C139" i="3"/>
  <c r="D139" i="3"/>
  <c r="B140" i="3"/>
  <c r="C140" i="3"/>
  <c r="D140" i="3" s="1"/>
  <c r="B141" i="3"/>
  <c r="D141" i="3" s="1"/>
  <c r="C141" i="3"/>
  <c r="B142" i="3"/>
  <c r="C142" i="3"/>
  <c r="D142" i="3" s="1"/>
  <c r="B143" i="3"/>
  <c r="C143" i="3"/>
  <c r="D143" i="3"/>
  <c r="B144" i="3"/>
  <c r="C144" i="3"/>
  <c r="D144" i="3" s="1"/>
  <c r="B145" i="3"/>
  <c r="D145" i="3" s="1"/>
  <c r="C145" i="3"/>
  <c r="B146" i="3"/>
  <c r="C146" i="3"/>
  <c r="D146" i="3" s="1"/>
  <c r="B147" i="3"/>
  <c r="C147" i="3"/>
  <c r="D147" i="3"/>
  <c r="B148" i="3"/>
  <c r="C148" i="3"/>
  <c r="D148" i="3" s="1"/>
  <c r="B149" i="3"/>
  <c r="D149" i="3" s="1"/>
  <c r="C149" i="3"/>
  <c r="B150" i="3"/>
  <c r="C150" i="3"/>
  <c r="D150" i="3" s="1"/>
  <c r="B151" i="3"/>
  <c r="C151" i="3"/>
  <c r="D151" i="3"/>
  <c r="B152" i="3"/>
  <c r="C152" i="3"/>
  <c r="D152" i="3" s="1"/>
  <c r="B153" i="3"/>
  <c r="D153" i="3" s="1"/>
  <c r="C153" i="3"/>
  <c r="B154" i="3"/>
  <c r="C154" i="3"/>
  <c r="D154" i="3" s="1"/>
  <c r="B155" i="3"/>
  <c r="C155" i="3"/>
  <c r="D155" i="3"/>
  <c r="B156" i="3"/>
  <c r="C156" i="3"/>
  <c r="D156" i="3" s="1"/>
  <c r="B157" i="3"/>
  <c r="D157" i="3" s="1"/>
  <c r="C157" i="3"/>
  <c r="B158" i="3"/>
  <c r="C158" i="3"/>
  <c r="D158" i="3" s="1"/>
  <c r="B159" i="3"/>
  <c r="C159" i="3"/>
  <c r="D159" i="3"/>
  <c r="B160" i="3"/>
  <c r="C160" i="3"/>
  <c r="D160" i="3" s="1"/>
  <c r="B161" i="3"/>
  <c r="D161" i="3" s="1"/>
  <c r="C161" i="3"/>
  <c r="B162" i="3"/>
  <c r="C162" i="3"/>
  <c r="D162" i="3" s="1"/>
  <c r="B163" i="3"/>
  <c r="C163" i="3"/>
  <c r="D163" i="3"/>
  <c r="B164" i="3"/>
  <c r="C164" i="3"/>
  <c r="D164" i="3" s="1"/>
  <c r="B165" i="3"/>
  <c r="D165" i="3" s="1"/>
  <c r="C165" i="3"/>
  <c r="B166" i="3"/>
  <c r="C166" i="3"/>
  <c r="D166" i="3" s="1"/>
  <c r="B167" i="3"/>
  <c r="C167" i="3"/>
  <c r="D167" i="3"/>
  <c r="B168" i="3"/>
  <c r="C168" i="3"/>
  <c r="D168" i="3" s="1"/>
  <c r="B169" i="3"/>
  <c r="D169" i="3" s="1"/>
  <c r="C169" i="3"/>
  <c r="B170" i="3"/>
  <c r="C170" i="3"/>
  <c r="D170" i="3" s="1"/>
  <c r="B171" i="3"/>
  <c r="C171" i="3"/>
  <c r="D171" i="3"/>
  <c r="B172" i="3"/>
  <c r="C172" i="3"/>
  <c r="D172" i="3" s="1"/>
  <c r="B173" i="3"/>
  <c r="D173" i="3" s="1"/>
  <c r="C173" i="3"/>
  <c r="B174" i="3"/>
  <c r="C174" i="3"/>
  <c r="D174" i="3" s="1"/>
  <c r="B175" i="3"/>
  <c r="C175" i="3"/>
  <c r="D175" i="3"/>
  <c r="B176" i="3"/>
  <c r="C176" i="3"/>
  <c r="D176" i="3" s="1"/>
  <c r="B177" i="3"/>
  <c r="D177" i="3" s="1"/>
  <c r="C177" i="3"/>
  <c r="B178" i="3"/>
  <c r="C178" i="3"/>
  <c r="D178" i="3" s="1"/>
  <c r="B179" i="3"/>
  <c r="C179" i="3"/>
  <c r="D179" i="3"/>
  <c r="B180" i="3"/>
  <c r="C180" i="3"/>
  <c r="D180" i="3" s="1"/>
  <c r="B181" i="3"/>
  <c r="D181" i="3" s="1"/>
  <c r="C181" i="3"/>
  <c r="B182" i="3"/>
  <c r="C182" i="3"/>
  <c r="D182" i="3" s="1"/>
  <c r="B183" i="3"/>
  <c r="C183" i="3"/>
  <c r="D183" i="3"/>
  <c r="B184" i="3"/>
  <c r="C184" i="3"/>
  <c r="D184" i="3" s="1"/>
  <c r="B185" i="3"/>
  <c r="D185" i="3" s="1"/>
  <c r="C185" i="3"/>
  <c r="B186" i="3"/>
  <c r="C186" i="3"/>
  <c r="D186" i="3" s="1"/>
  <c r="B187" i="3"/>
  <c r="C187" i="3"/>
  <c r="D187" i="3"/>
  <c r="B188" i="3"/>
  <c r="C188" i="3"/>
  <c r="D188" i="3" s="1"/>
  <c r="B189" i="3"/>
  <c r="D189" i="3" s="1"/>
  <c r="C189" i="3"/>
  <c r="B190" i="3"/>
  <c r="C190" i="3"/>
  <c r="D190" i="3" s="1"/>
  <c r="B191" i="3"/>
  <c r="C191" i="3"/>
  <c r="D191" i="3"/>
  <c r="B192" i="3"/>
  <c r="C192" i="3"/>
  <c r="D192" i="3" s="1"/>
  <c r="B193" i="3"/>
  <c r="D193" i="3" s="1"/>
  <c r="C193" i="3"/>
  <c r="B194" i="3"/>
  <c r="C194" i="3"/>
  <c r="D194" i="3" s="1"/>
  <c r="B195" i="3"/>
  <c r="C195" i="3"/>
  <c r="D195" i="3"/>
  <c r="B196" i="3"/>
  <c r="C196" i="3"/>
  <c r="D196" i="3" s="1"/>
  <c r="B197" i="3"/>
  <c r="D197" i="3" s="1"/>
  <c r="C197" i="3"/>
  <c r="B198" i="3"/>
  <c r="C198" i="3"/>
  <c r="D198" i="3" s="1"/>
  <c r="B199" i="3"/>
  <c r="C199" i="3"/>
  <c r="D199" i="3"/>
  <c r="B200" i="3"/>
  <c r="C200" i="3"/>
  <c r="D200" i="3" s="1"/>
  <c r="B201" i="3"/>
  <c r="D201" i="3" s="1"/>
  <c r="C201" i="3"/>
  <c r="B202" i="3"/>
  <c r="C202" i="3"/>
  <c r="D202" i="3" s="1"/>
  <c r="B203" i="3"/>
  <c r="C203" i="3"/>
  <c r="D203" i="3"/>
  <c r="B204" i="3"/>
  <c r="C204" i="3"/>
  <c r="D204" i="3" s="1"/>
  <c r="B205" i="3"/>
  <c r="C205" i="3"/>
  <c r="D205" i="3"/>
  <c r="B206" i="3"/>
  <c r="C206" i="3"/>
  <c r="D206" i="3" s="1"/>
  <c r="B207" i="3"/>
  <c r="C207" i="3"/>
  <c r="D207" i="3"/>
  <c r="B208" i="3"/>
  <c r="C208" i="3"/>
  <c r="D208" i="3" s="1"/>
  <c r="B209" i="3"/>
  <c r="D209" i="3" s="1"/>
  <c r="C209" i="3"/>
  <c r="B210" i="3"/>
  <c r="C210" i="3"/>
  <c r="D210" i="3" s="1"/>
  <c r="B211" i="3"/>
  <c r="C211" i="3"/>
  <c r="D211" i="3"/>
  <c r="B212" i="3"/>
  <c r="C212" i="3"/>
  <c r="D212" i="3" s="1"/>
  <c r="B213" i="3"/>
  <c r="D213" i="3" s="1"/>
  <c r="C213" i="3"/>
  <c r="B214" i="3"/>
  <c r="C214" i="3"/>
  <c r="D214" i="3" s="1"/>
  <c r="B215" i="3"/>
  <c r="C215" i="3"/>
  <c r="D215" i="3"/>
  <c r="B216" i="3"/>
  <c r="C216" i="3"/>
  <c r="D216" i="3" s="1"/>
  <c r="B217" i="3"/>
  <c r="D217" i="3" s="1"/>
  <c r="C217" i="3"/>
  <c r="B218" i="3"/>
  <c r="C218" i="3"/>
  <c r="D218" i="3" s="1"/>
  <c r="B219" i="3"/>
  <c r="C219" i="3"/>
  <c r="D219" i="3"/>
  <c r="B220" i="3"/>
  <c r="C220" i="3"/>
  <c r="D220" i="3" s="1"/>
  <c r="B221" i="3"/>
  <c r="D221" i="3" s="1"/>
  <c r="C221" i="3"/>
  <c r="B222" i="3"/>
  <c r="C222" i="3"/>
  <c r="D222" i="3" s="1"/>
  <c r="B223" i="3"/>
  <c r="C223" i="3"/>
  <c r="D223" i="3"/>
  <c r="B224" i="3"/>
  <c r="C224" i="3"/>
  <c r="D224" i="3" s="1"/>
  <c r="B225" i="3"/>
  <c r="D225" i="3" s="1"/>
  <c r="C225" i="3"/>
  <c r="B226" i="3"/>
  <c r="C226" i="3"/>
  <c r="D226" i="3" s="1"/>
  <c r="B227" i="3"/>
  <c r="C227" i="3"/>
  <c r="D227" i="3"/>
  <c r="B228" i="3"/>
  <c r="C228" i="3"/>
  <c r="D228" i="3" s="1"/>
  <c r="B229" i="3"/>
  <c r="D229" i="3" s="1"/>
  <c r="C229" i="3"/>
  <c r="B230" i="3"/>
  <c r="C230" i="3"/>
  <c r="D230" i="3" s="1"/>
  <c r="B231" i="3"/>
  <c r="C231" i="3"/>
  <c r="D231" i="3"/>
  <c r="B232" i="3"/>
  <c r="C232" i="3"/>
  <c r="D232" i="3" s="1"/>
  <c r="B233" i="3"/>
  <c r="C233" i="3"/>
  <c r="D233" i="3"/>
  <c r="B234" i="3"/>
  <c r="C234" i="3"/>
  <c r="D234" i="3" s="1"/>
  <c r="B235" i="3"/>
  <c r="C235" i="3"/>
  <c r="D235" i="3"/>
  <c r="B236" i="3"/>
  <c r="C236" i="3"/>
  <c r="D236" i="3" s="1"/>
  <c r="B237" i="3"/>
  <c r="D237" i="3" s="1"/>
  <c r="C237" i="3"/>
  <c r="B238" i="3"/>
  <c r="C238" i="3"/>
  <c r="D238" i="3" s="1"/>
  <c r="B239" i="3"/>
  <c r="C239" i="3"/>
  <c r="D239" i="3"/>
  <c r="B240" i="3"/>
  <c r="C240" i="3"/>
  <c r="D240" i="3" s="1"/>
  <c r="B241" i="3"/>
  <c r="D241" i="3" s="1"/>
  <c r="C241" i="3"/>
  <c r="B242" i="3"/>
  <c r="C242" i="3"/>
  <c r="D242" i="3" s="1"/>
  <c r="B243" i="3"/>
  <c r="C243" i="3"/>
  <c r="D243" i="3"/>
  <c r="B244" i="3"/>
  <c r="C244" i="3"/>
  <c r="D244" i="3" s="1"/>
  <c r="B245" i="3"/>
  <c r="D245" i="3" s="1"/>
  <c r="C245" i="3"/>
  <c r="B246" i="3"/>
  <c r="C246" i="3"/>
  <c r="D246" i="3" s="1"/>
  <c r="B247" i="3"/>
  <c r="C247" i="3"/>
  <c r="D247" i="3"/>
  <c r="B248" i="3"/>
  <c r="C248" i="3"/>
  <c r="D248" i="3" s="1"/>
  <c r="B249" i="3"/>
  <c r="D249" i="3" s="1"/>
  <c r="C249" i="3"/>
  <c r="B250" i="3"/>
  <c r="C250" i="3"/>
  <c r="D250" i="3" s="1"/>
  <c r="B251" i="3"/>
  <c r="C251" i="3"/>
  <c r="D251" i="3"/>
  <c r="B252" i="3"/>
  <c r="C252" i="3"/>
  <c r="D252" i="3" s="1"/>
  <c r="B253" i="3"/>
  <c r="D253" i="3" s="1"/>
  <c r="C253" i="3"/>
  <c r="B254" i="3"/>
  <c r="C254" i="3"/>
  <c r="D254" i="3" s="1"/>
  <c r="B255" i="3"/>
  <c r="C255" i="3"/>
  <c r="D255" i="3"/>
  <c r="B256" i="3"/>
  <c r="C256" i="3"/>
  <c r="D256" i="3" s="1"/>
  <c r="B257" i="3"/>
  <c r="D257" i="3" s="1"/>
  <c r="C257" i="3"/>
  <c r="B258" i="3"/>
  <c r="C258" i="3"/>
  <c r="D258" i="3" s="1"/>
  <c r="B259" i="3"/>
  <c r="C259" i="3"/>
  <c r="D259" i="3"/>
  <c r="B260" i="3"/>
  <c r="C260" i="3"/>
  <c r="D260" i="3" s="1"/>
  <c r="B261" i="3"/>
  <c r="D261" i="3" s="1"/>
  <c r="C261" i="3"/>
  <c r="B262" i="3"/>
  <c r="C262" i="3"/>
  <c r="D262" i="3" s="1"/>
  <c r="B263" i="3"/>
  <c r="C263" i="3"/>
  <c r="D263" i="3"/>
  <c r="B264" i="3"/>
  <c r="C264" i="3"/>
  <c r="D264" i="3" s="1"/>
  <c r="B265" i="3"/>
  <c r="D265" i="3" s="1"/>
  <c r="C265" i="3"/>
  <c r="B266" i="3"/>
  <c r="C266" i="3"/>
  <c r="D266" i="3" s="1"/>
  <c r="B267" i="3"/>
  <c r="C267" i="3"/>
  <c r="D267" i="3"/>
  <c r="B268" i="3"/>
  <c r="C268" i="3"/>
  <c r="D268" i="3" s="1"/>
  <c r="B269" i="3"/>
  <c r="C269" i="3"/>
  <c r="D269" i="3"/>
  <c r="B270" i="3"/>
  <c r="C270" i="3"/>
  <c r="D270" i="3" s="1"/>
  <c r="B271" i="3"/>
  <c r="C271" i="3"/>
  <c r="D271" i="3"/>
  <c r="B272" i="3"/>
  <c r="C272" i="3"/>
  <c r="D272" i="3" s="1"/>
  <c r="B273" i="3"/>
  <c r="D273" i="3" s="1"/>
  <c r="C273" i="3"/>
  <c r="B274" i="3"/>
  <c r="C274" i="3"/>
  <c r="D274" i="3" s="1"/>
  <c r="B275" i="3"/>
  <c r="C275" i="3"/>
  <c r="D275" i="3"/>
  <c r="B276" i="3"/>
  <c r="C276" i="3"/>
  <c r="D276" i="3" s="1"/>
  <c r="B277" i="3"/>
  <c r="D277" i="3" s="1"/>
  <c r="C277" i="3"/>
  <c r="B278" i="3"/>
  <c r="C278" i="3"/>
  <c r="D278" i="3" s="1"/>
  <c r="B279" i="3"/>
  <c r="C279" i="3"/>
  <c r="D279" i="3"/>
  <c r="B280" i="3"/>
  <c r="C280" i="3"/>
  <c r="D280" i="3"/>
  <c r="B281" i="3"/>
  <c r="C281" i="3"/>
  <c r="D281" i="3"/>
  <c r="B282" i="3"/>
  <c r="C282" i="3"/>
  <c r="D282" i="3" s="1"/>
  <c r="B283" i="3"/>
  <c r="C283" i="3"/>
  <c r="D283" i="3"/>
  <c r="B284" i="3"/>
  <c r="C284" i="3"/>
  <c r="D284" i="3" s="1"/>
  <c r="B285" i="3"/>
  <c r="C285" i="3"/>
  <c r="D285" i="3"/>
  <c r="B286" i="3"/>
  <c r="C286" i="3"/>
  <c r="D286" i="3" s="1"/>
  <c r="B287" i="3"/>
  <c r="D287" i="3" s="1"/>
  <c r="C287" i="3"/>
  <c r="B288" i="3"/>
  <c r="C288" i="3"/>
  <c r="D288" i="3" s="1"/>
  <c r="B289" i="3"/>
  <c r="D289" i="3" s="1"/>
  <c r="C289" i="3"/>
  <c r="B290" i="3"/>
  <c r="C290" i="3"/>
  <c r="D290" i="3" s="1"/>
  <c r="B291" i="3"/>
  <c r="C291" i="3"/>
  <c r="D291" i="3"/>
  <c r="B292" i="3"/>
  <c r="C292" i="3"/>
  <c r="D292" i="3" s="1"/>
  <c r="B293" i="3"/>
  <c r="C293" i="3"/>
  <c r="D293" i="3"/>
  <c r="B294" i="3"/>
  <c r="C294" i="3"/>
  <c r="D294" i="3" s="1"/>
  <c r="B295" i="3"/>
  <c r="C295" i="3"/>
  <c r="D295" i="3"/>
  <c r="B296" i="3"/>
  <c r="C296" i="3"/>
  <c r="D296" i="3" s="1"/>
  <c r="B297" i="3"/>
  <c r="D297" i="3" s="1"/>
  <c r="C297" i="3"/>
  <c r="B298" i="3"/>
  <c r="C298" i="3"/>
  <c r="D298" i="3" s="1"/>
  <c r="B299" i="3"/>
  <c r="C299" i="3"/>
  <c r="D299" i="3"/>
  <c r="B300" i="3"/>
  <c r="C300" i="3"/>
  <c r="D300" i="3" s="1"/>
  <c r="B301" i="3"/>
  <c r="C301" i="3"/>
  <c r="D301" i="3"/>
  <c r="B302" i="3"/>
  <c r="C302" i="3"/>
  <c r="D302" i="3" s="1"/>
  <c r="B303" i="3"/>
  <c r="C303" i="3"/>
  <c r="D303" i="3"/>
  <c r="B304" i="3"/>
  <c r="C304" i="3"/>
  <c r="D304" i="3" s="1"/>
  <c r="B305" i="3"/>
  <c r="C305" i="3"/>
  <c r="D305" i="3"/>
  <c r="B306" i="3"/>
  <c r="C306" i="3"/>
  <c r="D306" i="3" s="1"/>
  <c r="B307" i="3"/>
  <c r="C307" i="3"/>
  <c r="D307" i="3"/>
  <c r="B308" i="3"/>
  <c r="C308" i="3"/>
  <c r="D308" i="3" s="1"/>
  <c r="B309" i="3"/>
  <c r="C309" i="3"/>
  <c r="D309" i="3"/>
  <c r="B310" i="3"/>
  <c r="C310" i="3"/>
  <c r="D310" i="3" s="1"/>
  <c r="B311" i="3"/>
  <c r="C311" i="3"/>
  <c r="D311" i="3"/>
  <c r="B312" i="3"/>
  <c r="C312" i="3"/>
  <c r="D312" i="3" s="1"/>
  <c r="B313" i="3"/>
  <c r="C313" i="3"/>
  <c r="D313" i="3"/>
  <c r="B314" i="3"/>
  <c r="C314" i="3"/>
  <c r="D314" i="3" s="1"/>
  <c r="B315" i="3"/>
  <c r="C315" i="3"/>
  <c r="D315" i="3"/>
  <c r="B316" i="3"/>
  <c r="C316" i="3"/>
  <c r="D316" i="3" s="1"/>
  <c r="B317" i="3"/>
  <c r="C317" i="3"/>
  <c r="D317" i="3"/>
  <c r="B318" i="3"/>
  <c r="C318" i="3"/>
  <c r="D318" i="3" s="1"/>
  <c r="B319" i="3"/>
  <c r="C319" i="3"/>
  <c r="D319" i="3"/>
  <c r="B320" i="3"/>
  <c r="C320" i="3"/>
  <c r="D320" i="3" s="1"/>
  <c r="B321" i="3"/>
  <c r="C321" i="3"/>
  <c r="D321" i="3"/>
  <c r="B322" i="3"/>
  <c r="C322" i="3"/>
  <c r="D322" i="3" s="1"/>
  <c r="B323" i="3"/>
  <c r="C323" i="3"/>
  <c r="D323" i="3"/>
  <c r="B324" i="3"/>
  <c r="C324" i="3"/>
  <c r="D324" i="3"/>
  <c r="B325" i="3"/>
  <c r="C325" i="3"/>
  <c r="D325" i="3"/>
  <c r="B326" i="3"/>
  <c r="C326" i="3"/>
  <c r="D326" i="3" s="1"/>
  <c r="B327" i="3"/>
  <c r="C327" i="3"/>
  <c r="D327" i="3"/>
  <c r="B328" i="3"/>
  <c r="C328" i="3"/>
  <c r="D328" i="3" s="1"/>
  <c r="B329" i="3"/>
  <c r="C329" i="3"/>
  <c r="D329" i="3"/>
  <c r="B330" i="3"/>
  <c r="C330" i="3"/>
  <c r="D330" i="3" s="1"/>
  <c r="B331" i="3"/>
  <c r="C331" i="3"/>
  <c r="D331" i="3" s="1"/>
  <c r="B332" i="3"/>
  <c r="C332" i="3"/>
  <c r="D332" i="3"/>
  <c r="B333" i="3"/>
  <c r="C333" i="3"/>
  <c r="D333" i="3"/>
  <c r="B334" i="3"/>
  <c r="C334" i="3"/>
  <c r="D334" i="3" s="1"/>
  <c r="B335" i="3"/>
  <c r="C335" i="3"/>
  <c r="D335" i="3"/>
  <c r="B336" i="3"/>
  <c r="C336" i="3"/>
  <c r="D336" i="3" s="1"/>
  <c r="B337" i="3"/>
  <c r="D337" i="3" s="1"/>
  <c r="C337" i="3"/>
  <c r="B338" i="3"/>
  <c r="C338" i="3"/>
  <c r="D338" i="3" s="1"/>
  <c r="B339" i="3"/>
  <c r="C339" i="3"/>
  <c r="D339" i="3" s="1"/>
  <c r="B340" i="3"/>
  <c r="C340" i="3"/>
  <c r="D340" i="3"/>
  <c r="B341" i="3"/>
  <c r="D341" i="3" s="1"/>
  <c r="C341" i="3"/>
  <c r="B342" i="3"/>
  <c r="C342" i="3"/>
  <c r="B343" i="3"/>
  <c r="D343" i="3" s="1"/>
  <c r="C343" i="3"/>
  <c r="B344" i="3"/>
  <c r="C344" i="3"/>
  <c r="D344" i="3" s="1"/>
  <c r="B345" i="3"/>
  <c r="C345" i="3"/>
  <c r="D345" i="3"/>
  <c r="B346" i="3"/>
  <c r="C346" i="3"/>
  <c r="D346" i="3" s="1"/>
  <c r="B347" i="3"/>
  <c r="D347" i="3" s="1"/>
  <c r="C347" i="3"/>
  <c r="B348" i="3"/>
  <c r="C348" i="3"/>
  <c r="D348" i="3" s="1"/>
  <c r="B349" i="3"/>
  <c r="C349" i="3"/>
  <c r="D349" i="3"/>
  <c r="B350" i="3"/>
  <c r="C350" i="3"/>
  <c r="D350" i="3" s="1"/>
  <c r="B351" i="3"/>
  <c r="D351" i="3" s="1"/>
  <c r="C351" i="3"/>
  <c r="B352" i="3"/>
  <c r="C352" i="3"/>
  <c r="D352" i="3" s="1"/>
  <c r="B353" i="3"/>
  <c r="C353" i="3"/>
  <c r="D353" i="3"/>
  <c r="B354" i="3"/>
  <c r="C354" i="3"/>
  <c r="D354" i="3" s="1"/>
  <c r="B355" i="3"/>
  <c r="D355" i="3" s="1"/>
  <c r="C355" i="3"/>
  <c r="B356" i="3"/>
  <c r="C356" i="3"/>
  <c r="D356" i="3" s="1"/>
  <c r="B357" i="3"/>
  <c r="C357" i="3"/>
  <c r="D357" i="3"/>
  <c r="B358" i="3"/>
  <c r="C358" i="3"/>
  <c r="D358" i="3" s="1"/>
  <c r="B359" i="3"/>
  <c r="C359" i="3"/>
  <c r="D359" i="3"/>
  <c r="B360" i="3"/>
  <c r="C360" i="3"/>
  <c r="D360" i="3" s="1"/>
  <c r="B361" i="3"/>
  <c r="C361" i="3"/>
  <c r="D361" i="3"/>
  <c r="B362" i="3"/>
  <c r="C362" i="3"/>
  <c r="D362" i="3" s="1"/>
  <c r="B363" i="3"/>
  <c r="C363" i="3"/>
  <c r="D363" i="3"/>
  <c r="B364" i="3"/>
  <c r="C364" i="3"/>
  <c r="D364" i="3" s="1"/>
  <c r="B365" i="3"/>
  <c r="C365" i="3"/>
  <c r="D365" i="3"/>
  <c r="B366" i="3"/>
  <c r="C366" i="3"/>
  <c r="D366" i="3" s="1"/>
  <c r="B367" i="3"/>
  <c r="D367" i="3" s="1"/>
  <c r="C367" i="3"/>
  <c r="B368" i="3"/>
  <c r="C368" i="3"/>
  <c r="D368" i="3" s="1"/>
  <c r="B369" i="3"/>
  <c r="C369" i="3"/>
  <c r="D369" i="3"/>
  <c r="B370" i="3"/>
  <c r="C370" i="3"/>
  <c r="D370" i="3" s="1"/>
  <c r="B371" i="3"/>
  <c r="D371" i="3" s="1"/>
  <c r="C371" i="3"/>
  <c r="B372" i="3"/>
  <c r="C372" i="3"/>
  <c r="D372" i="3" s="1"/>
  <c r="B373" i="3"/>
  <c r="C373" i="3"/>
  <c r="D373" i="3"/>
  <c r="B374" i="3"/>
  <c r="C374" i="3"/>
  <c r="D374" i="3" s="1"/>
  <c r="B375" i="3"/>
  <c r="D375" i="3" s="1"/>
  <c r="C375" i="3"/>
  <c r="B376" i="3"/>
  <c r="C376" i="3"/>
  <c r="D376" i="3" s="1"/>
  <c r="B377" i="3"/>
  <c r="C377" i="3"/>
  <c r="D377" i="3"/>
  <c r="B378" i="3"/>
  <c r="C378" i="3"/>
  <c r="D378" i="3" s="1"/>
  <c r="B379" i="3"/>
  <c r="C379" i="3"/>
  <c r="D379" i="3"/>
  <c r="B380" i="3"/>
  <c r="C380" i="3"/>
  <c r="D380" i="3" s="1"/>
  <c r="B381" i="3"/>
  <c r="C381" i="3"/>
  <c r="D381" i="3"/>
  <c r="B382" i="3"/>
  <c r="C382" i="3"/>
  <c r="D382" i="3" s="1"/>
  <c r="B383" i="3"/>
  <c r="C383" i="3"/>
  <c r="D383" i="3" s="1"/>
  <c r="B384" i="3"/>
  <c r="C384" i="3"/>
  <c r="D384" i="3"/>
  <c r="B385" i="3"/>
  <c r="C385" i="3"/>
  <c r="D385" i="3"/>
  <c r="B386" i="3"/>
  <c r="C386" i="3"/>
  <c r="D386" i="3" s="1"/>
  <c r="B387" i="3"/>
  <c r="C387" i="3"/>
  <c r="D387" i="3" s="1"/>
  <c r="B388" i="3"/>
  <c r="C388" i="3"/>
  <c r="D388" i="3"/>
  <c r="B389" i="3"/>
  <c r="C389" i="3"/>
  <c r="D389" i="3"/>
  <c r="B390" i="3"/>
  <c r="C390" i="3"/>
  <c r="D390" i="3" s="1"/>
  <c r="B391" i="3"/>
  <c r="C391" i="3"/>
  <c r="D391" i="3" s="1"/>
  <c r="B392" i="3"/>
  <c r="C392" i="3"/>
  <c r="D392" i="3"/>
  <c r="B393" i="3"/>
  <c r="C393" i="3"/>
  <c r="D393" i="3"/>
  <c r="B394" i="3"/>
  <c r="C394" i="3"/>
  <c r="D394" i="3" s="1"/>
  <c r="C2" i="3"/>
  <c r="D2" i="3" s="1"/>
  <c r="B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2" i="1"/>
  <c r="J19" i="1"/>
  <c r="J20" i="1"/>
  <c r="J21" i="1"/>
  <c r="J22" i="1"/>
  <c r="J441" i="1"/>
  <c r="J95" i="1"/>
  <c r="J82" i="1"/>
  <c r="J77" i="1"/>
  <c r="J73" i="1"/>
  <c r="J440" i="1"/>
  <c r="J442" i="1"/>
  <c r="J447" i="1"/>
  <c r="J439" i="1"/>
  <c r="J451" i="1"/>
  <c r="J90" i="1"/>
  <c r="J359" i="1"/>
  <c r="J445" i="1"/>
  <c r="J354" i="1"/>
  <c r="J86" i="1"/>
  <c r="J348" i="1"/>
  <c r="J34" i="1"/>
  <c r="J364" i="1"/>
  <c r="J349" i="1"/>
  <c r="J353" i="1"/>
  <c r="J98" i="1"/>
  <c r="J39" i="1"/>
  <c r="J343" i="1"/>
  <c r="J344" i="1"/>
  <c r="J378" i="1"/>
  <c r="J100" i="1"/>
  <c r="J466" i="1"/>
  <c r="J444" i="1"/>
  <c r="J133" i="1"/>
  <c r="J138" i="1"/>
  <c r="J465" i="1"/>
  <c r="J37" i="1"/>
  <c r="J450" i="1"/>
  <c r="J452" i="1"/>
  <c r="J460" i="1"/>
  <c r="J263" i="1"/>
  <c r="J156" i="1"/>
  <c r="J40" i="1"/>
  <c r="J132" i="1"/>
  <c r="J577" i="1"/>
  <c r="J261" i="1"/>
  <c r="J35" i="1"/>
  <c r="J561" i="1"/>
  <c r="J358" i="1"/>
  <c r="J556" i="1"/>
  <c r="J572" i="1"/>
  <c r="J244" i="1"/>
  <c r="J137" i="1"/>
  <c r="J559" i="1"/>
  <c r="J574" i="1"/>
  <c r="J93" i="1"/>
  <c r="J337" i="1"/>
  <c r="J143" i="1"/>
  <c r="J49" i="1"/>
  <c r="J350" i="1"/>
  <c r="J266" i="1"/>
  <c r="J456" i="1"/>
  <c r="J29" i="1"/>
  <c r="J252" i="1"/>
  <c r="J449" i="1"/>
  <c r="J247" i="1"/>
  <c r="J157" i="1"/>
  <c r="J392" i="1"/>
  <c r="J369" i="1"/>
  <c r="J567" i="1"/>
  <c r="J480" i="1"/>
  <c r="J387" i="1"/>
  <c r="J249" i="1"/>
  <c r="J116" i="1"/>
  <c r="J97" i="1"/>
  <c r="J461" i="1"/>
  <c r="J564" i="1"/>
  <c r="J321" i="1"/>
  <c r="J355" i="1"/>
  <c r="J89" i="1"/>
  <c r="J363" i="1"/>
  <c r="J63" i="1"/>
  <c r="J434" i="1"/>
  <c r="J84" i="1"/>
  <c r="J85" i="1"/>
  <c r="J373" i="1"/>
  <c r="J345" i="1"/>
  <c r="J92" i="1"/>
  <c r="J476" i="1"/>
  <c r="J473" i="1"/>
  <c r="J296" i="1"/>
  <c r="J38" i="1"/>
  <c r="J340" i="1"/>
  <c r="J80" i="1"/>
  <c r="J68" i="1"/>
  <c r="J379" i="1"/>
  <c r="J123" i="1"/>
  <c r="J256" i="1"/>
  <c r="J134" i="1"/>
  <c r="J376" i="1"/>
  <c r="J368" i="1"/>
  <c r="J33" i="1"/>
  <c r="J429" i="1"/>
  <c r="J128" i="1"/>
  <c r="J42" i="1"/>
  <c r="J360" i="1"/>
  <c r="J127" i="1"/>
  <c r="J258" i="1"/>
  <c r="J52" i="1"/>
  <c r="J151" i="1"/>
  <c r="J54" i="1"/>
  <c r="J395" i="1"/>
  <c r="J44" i="1"/>
  <c r="J41" i="1"/>
  <c r="J565" i="1"/>
  <c r="J342" i="1"/>
  <c r="J499" i="1"/>
  <c r="J55" i="1"/>
  <c r="J88" i="1"/>
  <c r="J455" i="1"/>
  <c r="J347" i="1"/>
  <c r="J76" i="1"/>
  <c r="J551" i="1"/>
  <c r="J327" i="1"/>
  <c r="J45" i="1"/>
  <c r="J469" i="1"/>
  <c r="J418" i="1"/>
  <c r="J30" i="1"/>
  <c r="J203" i="1"/>
  <c r="J324" i="1"/>
  <c r="J142" i="1"/>
  <c r="J200" i="1"/>
  <c r="J147" i="1"/>
  <c r="J36" i="1"/>
  <c r="J432" i="1"/>
  <c r="J124" i="1"/>
  <c r="J332" i="1"/>
  <c r="J436" i="1"/>
  <c r="J307" i="1"/>
  <c r="J374" i="1"/>
  <c r="J245" i="1"/>
  <c r="J32" i="1"/>
  <c r="J240" i="1"/>
  <c r="J192" i="1"/>
  <c r="J66" i="1"/>
  <c r="J268" i="1"/>
  <c r="J122" i="1"/>
  <c r="J346" i="1"/>
  <c r="J329" i="1"/>
  <c r="J557" i="1"/>
  <c r="J271" i="1"/>
  <c r="J121" i="1"/>
  <c r="J507" i="1"/>
  <c r="J152" i="1"/>
  <c r="J569" i="1"/>
  <c r="J317" i="1"/>
  <c r="J144" i="1"/>
  <c r="J126" i="1"/>
  <c r="J415" i="1"/>
  <c r="J394" i="1"/>
  <c r="J562" i="1"/>
  <c r="J105" i="1"/>
  <c r="J483" i="1"/>
  <c r="J75" i="1"/>
  <c r="J50" i="1"/>
  <c r="J264" i="1"/>
  <c r="J502" i="1"/>
  <c r="J250" i="1"/>
  <c r="J435" i="1"/>
  <c r="J500" i="1"/>
  <c r="J139" i="1"/>
  <c r="J399" i="1"/>
  <c r="J323" i="1"/>
  <c r="J96" i="1"/>
  <c r="J397" i="1"/>
  <c r="J431" i="1"/>
  <c r="J208" i="1"/>
  <c r="J254" i="1"/>
  <c r="J419" i="1"/>
  <c r="J205" i="1"/>
  <c r="J91" i="1"/>
  <c r="J437" i="1"/>
  <c r="J381" i="1"/>
  <c r="J31" i="1"/>
  <c r="J154" i="1"/>
  <c r="J365" i="1"/>
  <c r="J335" i="1"/>
  <c r="J467" i="1"/>
  <c r="J417" i="1"/>
  <c r="J504" i="1"/>
  <c r="J291" i="1"/>
  <c r="J299" i="1"/>
  <c r="J554" i="1"/>
  <c r="J57" i="1"/>
  <c r="J333" i="1"/>
  <c r="J575" i="1"/>
  <c r="J165" i="1"/>
  <c r="J310" i="1"/>
  <c r="J43" i="1"/>
  <c r="J47" i="1"/>
  <c r="J51" i="1"/>
  <c r="J195" i="1"/>
  <c r="J351" i="1"/>
  <c r="J119" i="1"/>
  <c r="J308" i="1"/>
  <c r="J146" i="1"/>
  <c r="J46" i="1"/>
  <c r="J202" i="1"/>
  <c r="J508" i="1"/>
  <c r="J400" i="1"/>
  <c r="J462" i="1"/>
  <c r="J382" i="1"/>
  <c r="J129" i="1"/>
  <c r="J384" i="1"/>
  <c r="J110" i="1"/>
  <c r="J468" i="1"/>
  <c r="J338" i="1"/>
  <c r="J170" i="1"/>
  <c r="J87" i="1"/>
  <c r="J457" i="1"/>
  <c r="J103" i="1"/>
  <c r="J322" i="1"/>
  <c r="J454" i="1"/>
  <c r="J131" i="1"/>
  <c r="J486" i="1"/>
  <c r="J56" i="1"/>
  <c r="J212" i="1"/>
  <c r="J172" i="1"/>
  <c r="J294" i="1"/>
  <c r="J136" i="1"/>
  <c r="J390" i="1"/>
  <c r="J547" i="1"/>
  <c r="J570" i="1"/>
  <c r="J196" i="1"/>
  <c r="J108" i="1"/>
  <c r="J472" i="1"/>
  <c r="J552" i="1"/>
  <c r="J497" i="1"/>
  <c r="J79" i="1"/>
  <c r="J194" i="1"/>
  <c r="J48" i="1"/>
  <c r="J430" i="1"/>
  <c r="J389" i="1"/>
  <c r="J498" i="1"/>
  <c r="J505" i="1"/>
  <c r="J383" i="1"/>
  <c r="J479" i="1"/>
  <c r="J325" i="1"/>
  <c r="J388" i="1"/>
  <c r="J111" i="1"/>
  <c r="J53" i="1"/>
  <c r="J160" i="1"/>
  <c r="J503" i="1"/>
  <c r="J356" i="1"/>
  <c r="J243" i="1"/>
  <c r="J393" i="1"/>
  <c r="J115" i="1"/>
  <c r="J102" i="1"/>
  <c r="J112" i="1"/>
  <c r="J386" i="1"/>
  <c r="J65" i="1"/>
  <c r="J6" i="1"/>
  <c r="J297" i="1"/>
  <c r="J276" i="1"/>
  <c r="J233" i="1"/>
  <c r="J201" i="1"/>
  <c r="J493" i="1"/>
  <c r="J168" i="1"/>
  <c r="J464" i="1"/>
  <c r="J236" i="1"/>
  <c r="J159" i="1"/>
  <c r="J524" i="1"/>
  <c r="J210" i="1"/>
  <c r="J380" i="1"/>
  <c r="J290" i="1"/>
  <c r="J463" i="1"/>
  <c r="J573" i="1"/>
  <c r="J185" i="1"/>
  <c r="J28" i="1"/>
  <c r="J495" i="1"/>
  <c r="J398" i="1"/>
  <c r="J443" i="1"/>
  <c r="J549" i="1"/>
  <c r="J371" i="1"/>
  <c r="J407" i="1"/>
  <c r="J482" i="1"/>
  <c r="J352" i="1"/>
  <c r="J178" i="1"/>
  <c r="J219" i="1"/>
  <c r="J370" i="1"/>
  <c r="J548" i="1"/>
  <c r="J3" i="1"/>
  <c r="J375" i="1"/>
  <c r="J71" i="1"/>
  <c r="J224" i="1"/>
  <c r="J496" i="1"/>
  <c r="J158" i="1"/>
  <c r="J471" i="1"/>
  <c r="J153" i="1"/>
  <c r="J207" i="1"/>
  <c r="J155" i="1"/>
  <c r="J396" i="1"/>
  <c r="J470" i="1"/>
  <c r="J330" i="1"/>
  <c r="J4" i="1"/>
  <c r="J391" i="1"/>
  <c r="J174" i="1"/>
  <c r="J269" i="1"/>
  <c r="J309" i="1"/>
  <c r="J542" i="1"/>
  <c r="J273" i="1"/>
  <c r="J541" i="1"/>
  <c r="J141" i="1"/>
  <c r="J285" i="1"/>
  <c r="J487" i="1"/>
  <c r="J301" i="1"/>
  <c r="J459" i="1"/>
  <c r="J362" i="1"/>
  <c r="J320" i="1"/>
  <c r="J404" i="1"/>
  <c r="J183" i="1"/>
  <c r="J167" i="1"/>
  <c r="J411" i="1"/>
  <c r="J366" i="1"/>
  <c r="J406" i="1"/>
  <c r="J413" i="1"/>
  <c r="J173" i="1"/>
  <c r="J272" i="1"/>
  <c r="J478" i="1"/>
  <c r="J182" i="1"/>
  <c r="J453" i="1"/>
  <c r="J357" i="1"/>
  <c r="J385" i="1"/>
  <c r="J414" i="1"/>
  <c r="J214" i="1"/>
  <c r="J420" i="1"/>
  <c r="J148" i="1"/>
  <c r="J427" i="1"/>
  <c r="J448" i="1"/>
  <c r="J5" i="1"/>
  <c r="J543" i="1"/>
  <c r="J255" i="1"/>
  <c r="J162" i="1"/>
  <c r="J228" i="1"/>
  <c r="J402" i="1"/>
  <c r="J506" i="1"/>
  <c r="J74" i="1"/>
  <c r="J318" i="1"/>
  <c r="J78" i="1"/>
  <c r="J422" i="1"/>
  <c r="J267" i="1"/>
  <c r="J270" i="1"/>
  <c r="J70" i="1"/>
  <c r="J526" i="1"/>
  <c r="J204" i="1"/>
  <c r="J279" i="1"/>
  <c r="J303" i="1"/>
  <c r="J292" i="1"/>
  <c r="J576" i="1"/>
  <c r="J231" i="1"/>
  <c r="J288" i="1"/>
  <c r="J289" i="1"/>
  <c r="J410" i="1"/>
  <c r="J540" i="1"/>
  <c r="J474" i="1"/>
  <c r="J226" i="1"/>
  <c r="J161" i="1"/>
  <c r="J316" i="1"/>
  <c r="J529" i="1"/>
  <c r="J163" i="1"/>
  <c r="J223" i="1"/>
  <c r="J188" i="1"/>
  <c r="J416" i="1"/>
  <c r="J262" i="1"/>
  <c r="J232" i="1"/>
  <c r="J489" i="1"/>
  <c r="J7" i="1"/>
  <c r="J118" i="1"/>
  <c r="J523" i="1"/>
  <c r="J242" i="1"/>
  <c r="J189" i="1"/>
  <c r="J377" i="1"/>
  <c r="J537" i="1"/>
  <c r="J179" i="1"/>
  <c r="J184" i="1"/>
  <c r="J281" i="1"/>
  <c r="J246" i="1"/>
  <c r="J130" i="1"/>
  <c r="J199" i="1"/>
  <c r="J24" i="1"/>
  <c r="J260" i="1"/>
  <c r="J336" i="1"/>
  <c r="J314" i="1"/>
  <c r="J211" i="1"/>
  <c r="J492" i="1"/>
  <c r="J15" i="1"/>
  <c r="J511" i="1"/>
  <c r="J458" i="1"/>
  <c r="J23" i="1"/>
  <c r="J175" i="1"/>
  <c r="J563" i="1"/>
  <c r="J13" i="1"/>
  <c r="J509" i="1"/>
  <c r="J222" i="1"/>
  <c r="J515" i="1"/>
  <c r="J488" i="1"/>
  <c r="J241" i="1"/>
  <c r="J513" i="1"/>
  <c r="J521" i="1"/>
  <c r="J149" i="1"/>
  <c r="J516" i="1"/>
  <c r="J135" i="1"/>
  <c r="J230" i="1"/>
  <c r="J220" i="1"/>
  <c r="J485" i="1"/>
  <c r="J315" i="1"/>
  <c r="J277" i="1"/>
  <c r="J218" i="1"/>
  <c r="J227" i="1"/>
  <c r="J558" i="1"/>
  <c r="J501" i="1"/>
  <c r="J438" i="1"/>
  <c r="J319" i="1"/>
  <c r="J229" i="1"/>
  <c r="J566" i="1"/>
  <c r="J206" i="1"/>
  <c r="J238" i="1"/>
  <c r="J372" i="1"/>
  <c r="J426" i="1"/>
  <c r="J237" i="1"/>
  <c r="J11" i="1"/>
  <c r="J302" i="1"/>
  <c r="J166" i="1"/>
  <c r="J251" i="1"/>
  <c r="J298" i="1"/>
  <c r="J64" i="1"/>
  <c r="J259" i="1"/>
  <c r="J300" i="1"/>
  <c r="J522" i="1"/>
  <c r="J180" i="1"/>
  <c r="J475" i="1"/>
  <c r="J408" i="1"/>
  <c r="J235" i="1"/>
  <c r="J525" i="1"/>
  <c r="J423" i="1"/>
  <c r="J550" i="1"/>
  <c r="J193" i="1"/>
  <c r="J67" i="1"/>
  <c r="J169" i="1"/>
  <c r="J403" i="1"/>
  <c r="J339" i="1"/>
  <c r="J580" i="1"/>
  <c r="J546" i="1"/>
  <c r="J533" i="1"/>
  <c r="J150" i="1"/>
  <c r="J69" i="1"/>
  <c r="J275" i="1"/>
  <c r="J164" i="1"/>
  <c r="J433" i="1"/>
  <c r="J282" i="1"/>
  <c r="J197" i="1"/>
  <c r="J81" i="1"/>
  <c r="J125" i="1"/>
  <c r="J114" i="1"/>
  <c r="J248" i="1"/>
  <c r="J579" i="1"/>
  <c r="J568" i="1"/>
  <c r="J17" i="1"/>
  <c r="J401" i="1"/>
  <c r="J295" i="1"/>
  <c r="J412" i="1"/>
  <c r="J234" i="1"/>
  <c r="J490" i="1"/>
  <c r="J176" i="1"/>
  <c r="J225" i="1"/>
  <c r="J59" i="1"/>
  <c r="J257" i="1"/>
  <c r="J274" i="1"/>
  <c r="J145" i="1"/>
  <c r="J491" i="1"/>
  <c r="J113" i="1"/>
  <c r="J186" i="1"/>
  <c r="J109" i="1"/>
  <c r="J26" i="1"/>
  <c r="J140" i="1"/>
  <c r="J27" i="1"/>
  <c r="J528" i="1"/>
  <c r="J2" i="1"/>
  <c r="J58" i="1"/>
  <c r="J107" i="1"/>
  <c r="J334" i="1"/>
  <c r="J361" i="1"/>
  <c r="J190" i="1"/>
  <c r="J405" i="1"/>
  <c r="J578" i="1"/>
  <c r="J293" i="1"/>
  <c r="J306" i="1"/>
  <c r="J539" i="1"/>
  <c r="J409" i="1"/>
  <c r="J83" i="1"/>
  <c r="J545" i="1"/>
  <c r="J181" i="1"/>
  <c r="J104" i="1"/>
  <c r="J311" i="1"/>
  <c r="J535" i="1"/>
  <c r="J60" i="1"/>
  <c r="J18" i="1"/>
  <c r="J481" i="1"/>
  <c r="J283" i="1"/>
  <c r="J553" i="1"/>
  <c r="J25" i="1"/>
  <c r="J519" i="1"/>
  <c r="J278" i="1"/>
  <c r="J12" i="1"/>
  <c r="J312" i="1"/>
  <c r="J425" i="1"/>
  <c r="J9" i="1"/>
  <c r="J424" i="1"/>
  <c r="J14" i="1"/>
  <c r="J512" i="1"/>
  <c r="J94" i="1"/>
  <c r="J534" i="1"/>
  <c r="J117" i="1"/>
  <c r="J520" i="1"/>
  <c r="J216" i="1"/>
  <c r="J265" i="1"/>
  <c r="J191" i="1"/>
  <c r="J328" i="1"/>
  <c r="J494" i="1"/>
  <c r="J510" i="1"/>
  <c r="J99" i="1"/>
  <c r="J280" i="1"/>
  <c r="J514" i="1"/>
  <c r="J484" i="1"/>
  <c r="J177" i="1"/>
  <c r="J286" i="1"/>
  <c r="J341" i="1"/>
  <c r="J120" i="1"/>
  <c r="J477" i="1"/>
  <c r="J106" i="1"/>
  <c r="J518" i="1"/>
  <c r="J560" i="1"/>
  <c r="J284" i="1"/>
  <c r="J8" i="1"/>
  <c r="J536" i="1"/>
  <c r="J217" i="1"/>
  <c r="J571" i="1"/>
  <c r="J10" i="1"/>
  <c r="J62" i="1"/>
  <c r="J531" i="1"/>
  <c r="J213" i="1"/>
  <c r="J304" i="1"/>
  <c r="J209" i="1"/>
  <c r="J313" i="1"/>
  <c r="J101" i="1"/>
  <c r="J527" i="1"/>
  <c r="J367" i="1"/>
  <c r="J555" i="1"/>
  <c r="J61" i="1"/>
  <c r="J538" i="1"/>
  <c r="J331" i="1"/>
  <c r="J215" i="1"/>
  <c r="J198" i="1"/>
  <c r="J305" i="1"/>
  <c r="J428" i="1"/>
  <c r="J239" i="1"/>
  <c r="J287" i="1"/>
  <c r="J171" i="1"/>
  <c r="J16" i="1"/>
  <c r="J421" i="1"/>
  <c r="J544" i="1"/>
  <c r="J253" i="1"/>
  <c r="J532" i="1"/>
  <c r="J72" i="1"/>
  <c r="J530" i="1"/>
  <c r="J326" i="1"/>
  <c r="J187" i="1"/>
  <c r="J221" i="1"/>
  <c r="J517" i="1"/>
  <c r="J44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D204" i="2" s="1"/>
  <c r="C205" i="2"/>
  <c r="D205" i="2" s="1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D226" i="2" s="1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D239" i="2" s="1"/>
  <c r="C240" i="2"/>
  <c r="C241" i="2"/>
  <c r="C242" i="2"/>
  <c r="C243" i="2"/>
  <c r="D243" i="2" s="1"/>
  <c r="C244" i="2"/>
  <c r="C245" i="2"/>
  <c r="C246" i="2"/>
  <c r="C247" i="2"/>
  <c r="C248" i="2"/>
  <c r="C249" i="2"/>
  <c r="C250" i="2"/>
  <c r="D250" i="2" s="1"/>
  <c r="C251" i="2"/>
  <c r="C252" i="2"/>
  <c r="C253" i="2"/>
  <c r="C254" i="2"/>
  <c r="C255" i="2"/>
  <c r="C256" i="2"/>
  <c r="D256" i="2" s="1"/>
  <c r="C257" i="2"/>
  <c r="C258" i="2"/>
  <c r="C259" i="2"/>
  <c r="C260" i="2"/>
  <c r="C261" i="2"/>
  <c r="C262" i="2"/>
  <c r="D262" i="2" s="1"/>
  <c r="C263" i="2"/>
  <c r="C264" i="2"/>
  <c r="C265" i="2"/>
  <c r="D265" i="2" s="1"/>
  <c r="C266" i="2"/>
  <c r="C267" i="2"/>
  <c r="C268" i="2"/>
  <c r="D268" i="2" s="1"/>
  <c r="C269" i="2"/>
  <c r="D269" i="2" s="1"/>
  <c r="C270" i="2"/>
  <c r="C271" i="2"/>
  <c r="C272" i="2"/>
  <c r="C273" i="2"/>
  <c r="D273" i="2" s="1"/>
  <c r="C274" i="2"/>
  <c r="C275" i="2"/>
  <c r="C276" i="2"/>
  <c r="C277" i="2"/>
  <c r="C278" i="2"/>
  <c r="C279" i="2"/>
  <c r="D279" i="2" s="1"/>
  <c r="C280" i="2"/>
  <c r="D280" i="2" s="1"/>
  <c r="C281" i="2"/>
  <c r="C282" i="2"/>
  <c r="D282" i="2" s="1"/>
  <c r="C283" i="2"/>
  <c r="D283" i="2" s="1"/>
  <c r="C284" i="2"/>
  <c r="D284" i="2" s="1"/>
  <c r="C285" i="2"/>
  <c r="C286" i="2"/>
  <c r="C287" i="2"/>
  <c r="C288" i="2"/>
  <c r="D288" i="2" s="1"/>
  <c r="C289" i="2"/>
  <c r="D289" i="2" s="1"/>
  <c r="C290" i="2"/>
  <c r="D290" i="2" s="1"/>
  <c r="C291" i="2"/>
  <c r="D291" i="2" s="1"/>
  <c r="C292" i="2"/>
  <c r="C293" i="2"/>
  <c r="C294" i="2"/>
  <c r="C295" i="2"/>
  <c r="D295" i="2" s="1"/>
  <c r="C296" i="2"/>
  <c r="C297" i="2"/>
  <c r="D297" i="2" s="1"/>
  <c r="C298" i="2"/>
  <c r="D298" i="2" s="1"/>
  <c r="C299" i="2"/>
  <c r="D299" i="2" s="1"/>
  <c r="C300" i="2"/>
  <c r="C301" i="2"/>
  <c r="D301" i="2" s="1"/>
  <c r="C302" i="2"/>
  <c r="D302" i="2" s="1"/>
  <c r="C303" i="2"/>
  <c r="D303" i="2" s="1"/>
  <c r="C304" i="2"/>
  <c r="C305" i="2"/>
  <c r="D305" i="2" s="1"/>
  <c r="C306" i="2"/>
  <c r="C307" i="2"/>
  <c r="D307" i="2" s="1"/>
  <c r="C308" i="2"/>
  <c r="D308" i="2" s="1"/>
  <c r="C309" i="2"/>
  <c r="C310" i="2"/>
  <c r="D310" i="2" s="1"/>
  <c r="C311" i="2"/>
  <c r="D311" i="2" s="1"/>
  <c r="C312" i="2"/>
  <c r="D312" i="2" s="1"/>
  <c r="C313" i="2"/>
  <c r="C314" i="2"/>
  <c r="D314" i="2" s="1"/>
  <c r="C315" i="2"/>
  <c r="D315" i="2" s="1"/>
  <c r="C316" i="2"/>
  <c r="C317" i="2"/>
  <c r="D317" i="2" s="1"/>
  <c r="C318" i="2"/>
  <c r="D318" i="2" s="1"/>
  <c r="C319" i="2"/>
  <c r="D319" i="2" s="1"/>
  <c r="C320" i="2"/>
  <c r="D320" i="2" s="1"/>
  <c r="C321" i="2"/>
  <c r="C322" i="2"/>
  <c r="D322" i="2" s="1"/>
  <c r="C323" i="2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C336" i="2"/>
  <c r="D336" i="2" s="1"/>
  <c r="C337" i="2"/>
  <c r="D337" i="2" s="1"/>
  <c r="C338" i="2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C383" i="2"/>
  <c r="D383" i="2" s="1"/>
  <c r="C384" i="2"/>
  <c r="D384" i="2" s="1"/>
  <c r="C385" i="2"/>
  <c r="D385" i="2" s="1"/>
  <c r="C386" i="2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C394" i="2"/>
  <c r="D394" i="2" s="1"/>
  <c r="C395" i="2"/>
  <c r="D395" i="2" s="1"/>
  <c r="C396" i="2"/>
  <c r="D396" i="2" s="1"/>
  <c r="C397" i="2"/>
  <c r="C398" i="2"/>
  <c r="D398" i="2" s="1"/>
  <c r="C399" i="2"/>
  <c r="D399" i="2" s="1"/>
  <c r="C400" i="2"/>
  <c r="C401" i="2"/>
  <c r="C402" i="2"/>
  <c r="C403" i="2"/>
  <c r="C404" i="2"/>
  <c r="D404" i="2" s="1"/>
  <c r="C405" i="2"/>
  <c r="D405" i="2" s="1"/>
  <c r="C406" i="2"/>
  <c r="C407" i="2"/>
  <c r="C408" i="2"/>
  <c r="C409" i="2"/>
  <c r="C410" i="2"/>
  <c r="C411" i="2"/>
  <c r="D411" i="2" s="1"/>
  <c r="C412" i="2"/>
  <c r="C413" i="2"/>
  <c r="C414" i="2"/>
  <c r="C415" i="2"/>
  <c r="D415" i="2" s="1"/>
  <c r="C416" i="2"/>
  <c r="D416" i="2" s="1"/>
  <c r="C417" i="2"/>
  <c r="D417" i="2" s="1"/>
  <c r="C418" i="2"/>
  <c r="C419" i="2"/>
  <c r="C420" i="2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C429" i="2"/>
  <c r="D429" i="2" s="1"/>
  <c r="C430" i="2"/>
  <c r="C431" i="2"/>
  <c r="C432" i="2"/>
  <c r="D432" i="2" s="1"/>
  <c r="C433" i="2"/>
  <c r="D433" i="2" s="1"/>
  <c r="C434" i="2"/>
  <c r="C435" i="2"/>
  <c r="C436" i="2"/>
  <c r="C437" i="2"/>
  <c r="D437" i="2" s="1"/>
  <c r="C438" i="2"/>
  <c r="D438" i="2" s="1"/>
  <c r="C439" i="2"/>
  <c r="D439" i="2" s="1"/>
  <c r="C440" i="2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C449" i="2"/>
  <c r="D449" i="2" s="1"/>
  <c r="C450" i="2"/>
  <c r="D450" i="2" s="1"/>
  <c r="C451" i="2"/>
  <c r="D451" i="2" s="1"/>
  <c r="C452" i="2"/>
  <c r="D452" i="2" s="1"/>
  <c r="C453" i="2"/>
  <c r="C454" i="2"/>
  <c r="D454" i="2" s="1"/>
  <c r="C455" i="2"/>
  <c r="D455" i="2" s="1"/>
  <c r="C456" i="2"/>
  <c r="D456" i="2" s="1"/>
  <c r="C457" i="2"/>
  <c r="C458" i="2"/>
  <c r="C459" i="2"/>
  <c r="D459" i="2" s="1"/>
  <c r="C460" i="2"/>
  <c r="D460" i="2" s="1"/>
  <c r="C461" i="2"/>
  <c r="D461" i="2" s="1"/>
  <c r="C462" i="2"/>
  <c r="C463" i="2"/>
  <c r="D463" i="2" s="1"/>
  <c r="C464" i="2"/>
  <c r="C465" i="2"/>
  <c r="D465" i="2" s="1"/>
  <c r="C466" i="2"/>
  <c r="D466" i="2" s="1"/>
  <c r="C2" i="2"/>
  <c r="B3" i="2"/>
  <c r="B4" i="2"/>
  <c r="B5" i="2"/>
  <c r="B6" i="2"/>
  <c r="D6" i="2" s="1"/>
  <c r="B7" i="2"/>
  <c r="B8" i="2"/>
  <c r="B9" i="2"/>
  <c r="B10" i="2"/>
  <c r="B11" i="2"/>
  <c r="D11" i="2" s="1"/>
  <c r="B12" i="2"/>
  <c r="B13" i="2"/>
  <c r="B14" i="2"/>
  <c r="D14" i="2" s="1"/>
  <c r="B15" i="2"/>
  <c r="B16" i="2"/>
  <c r="B17" i="2"/>
  <c r="B18" i="2"/>
  <c r="D18" i="2" s="1"/>
  <c r="B19" i="2"/>
  <c r="B20" i="2"/>
  <c r="B21" i="2"/>
  <c r="B22" i="2"/>
  <c r="D22" i="2" s="1"/>
  <c r="B23" i="2"/>
  <c r="D23" i="2" s="1"/>
  <c r="B24" i="2"/>
  <c r="B25" i="2"/>
  <c r="B26" i="2"/>
  <c r="B27" i="2"/>
  <c r="B28" i="2"/>
  <c r="B29" i="2"/>
  <c r="B30" i="2"/>
  <c r="D30" i="2" s="1"/>
  <c r="B31" i="2"/>
  <c r="B32" i="2"/>
  <c r="B33" i="2"/>
  <c r="B34" i="2"/>
  <c r="D34" i="2" s="1"/>
  <c r="B35" i="2"/>
  <c r="B36" i="2"/>
  <c r="B37" i="2"/>
  <c r="B38" i="2"/>
  <c r="D38" i="2" s="1"/>
  <c r="B39" i="2"/>
  <c r="B40" i="2"/>
  <c r="B41" i="2"/>
  <c r="B42" i="2"/>
  <c r="B43" i="2"/>
  <c r="D43" i="2" s="1"/>
  <c r="B44" i="2"/>
  <c r="B45" i="2"/>
  <c r="B46" i="2"/>
  <c r="D46" i="2" s="1"/>
  <c r="B47" i="2"/>
  <c r="B48" i="2"/>
  <c r="B49" i="2"/>
  <c r="B50" i="2"/>
  <c r="D50" i="2" s="1"/>
  <c r="B51" i="2"/>
  <c r="B52" i="2"/>
  <c r="B53" i="2"/>
  <c r="B54" i="2"/>
  <c r="D54" i="2" s="1"/>
  <c r="B55" i="2"/>
  <c r="D55" i="2" s="1"/>
  <c r="B56" i="2"/>
  <c r="B57" i="2"/>
  <c r="B58" i="2"/>
  <c r="B59" i="2"/>
  <c r="B60" i="2"/>
  <c r="B61" i="2"/>
  <c r="B62" i="2"/>
  <c r="D62" i="2" s="1"/>
  <c r="B63" i="2"/>
  <c r="B64" i="2"/>
  <c r="B65" i="2"/>
  <c r="B66" i="2"/>
  <c r="D66" i="2" s="1"/>
  <c r="B67" i="2"/>
  <c r="B68" i="2"/>
  <c r="B69" i="2"/>
  <c r="B70" i="2"/>
  <c r="D70" i="2" s="1"/>
  <c r="B71" i="2"/>
  <c r="B72" i="2"/>
  <c r="B73" i="2"/>
  <c r="B74" i="2"/>
  <c r="B75" i="2"/>
  <c r="D75" i="2" s="1"/>
  <c r="B76" i="2"/>
  <c r="B77" i="2"/>
  <c r="B78" i="2"/>
  <c r="B79" i="2"/>
  <c r="B80" i="2"/>
  <c r="B81" i="2"/>
  <c r="B82" i="2"/>
  <c r="B83" i="2"/>
  <c r="B84" i="2"/>
  <c r="B85" i="2"/>
  <c r="B86" i="2"/>
  <c r="D86" i="2" s="1"/>
  <c r="B87" i="2"/>
  <c r="D87" i="2" s="1"/>
  <c r="B88" i="2"/>
  <c r="B89" i="2"/>
  <c r="B90" i="2"/>
  <c r="B91" i="2"/>
  <c r="B92" i="2"/>
  <c r="B93" i="2"/>
  <c r="B94" i="2"/>
  <c r="B95" i="2"/>
  <c r="B96" i="2"/>
  <c r="B97" i="2"/>
  <c r="B98" i="2"/>
  <c r="D98" i="2" s="1"/>
  <c r="B99" i="2"/>
  <c r="B100" i="2"/>
  <c r="B101" i="2"/>
  <c r="B102" i="2"/>
  <c r="B103" i="2"/>
  <c r="B104" i="2"/>
  <c r="B105" i="2"/>
  <c r="B106" i="2"/>
  <c r="B107" i="2"/>
  <c r="D107" i="2" s="1"/>
  <c r="B108" i="2"/>
  <c r="B109" i="2"/>
  <c r="B110" i="2"/>
  <c r="B111" i="2"/>
  <c r="B112" i="2"/>
  <c r="B113" i="2"/>
  <c r="B114" i="2"/>
  <c r="B115" i="2"/>
  <c r="B116" i="2"/>
  <c r="B117" i="2"/>
  <c r="B118" i="2"/>
  <c r="D118" i="2" s="1"/>
  <c r="B119" i="2"/>
  <c r="B120" i="2"/>
  <c r="B121" i="2"/>
  <c r="B122" i="2"/>
  <c r="B123" i="2"/>
  <c r="B124" i="2"/>
  <c r="B125" i="2"/>
  <c r="B126" i="2"/>
  <c r="B127" i="2"/>
  <c r="B128" i="2"/>
  <c r="B129" i="2"/>
  <c r="B130" i="2"/>
  <c r="D130" i="2" s="1"/>
  <c r="B131" i="2"/>
  <c r="B132" i="2"/>
  <c r="B133" i="2"/>
  <c r="B134" i="2"/>
  <c r="B135" i="2"/>
  <c r="B136" i="2"/>
  <c r="B137" i="2"/>
  <c r="B138" i="2"/>
  <c r="B139" i="2"/>
  <c r="D139" i="2" s="1"/>
  <c r="B140" i="2"/>
  <c r="B141" i="2"/>
  <c r="B142" i="2"/>
  <c r="B143" i="2"/>
  <c r="B144" i="2"/>
  <c r="B145" i="2"/>
  <c r="B146" i="2"/>
  <c r="B147" i="2"/>
  <c r="B148" i="2"/>
  <c r="B149" i="2"/>
  <c r="B150" i="2"/>
  <c r="D150" i="2" s="1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D171" i="2" s="1"/>
  <c r="B172" i="2"/>
  <c r="B173" i="2"/>
  <c r="B174" i="2"/>
  <c r="B175" i="2"/>
  <c r="B176" i="2"/>
  <c r="B177" i="2"/>
  <c r="B178" i="2"/>
  <c r="B179" i="2"/>
  <c r="B180" i="2"/>
  <c r="B181" i="2"/>
  <c r="B182" i="2"/>
  <c r="D182" i="2" s="1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2" i="2"/>
  <c r="D342" i="3" l="1"/>
  <c r="D407" i="2"/>
  <c r="D403" i="2"/>
  <c r="D375" i="2"/>
  <c r="D367" i="2"/>
  <c r="D335" i="2"/>
  <c r="D323" i="2"/>
  <c r="D267" i="2"/>
  <c r="D263" i="2"/>
  <c r="D251" i="2"/>
  <c r="D247" i="2"/>
  <c r="D235" i="2"/>
  <c r="D231" i="2"/>
  <c r="D219" i="2"/>
  <c r="D215" i="2"/>
  <c r="D203" i="2"/>
  <c r="D199" i="2"/>
  <c r="D187" i="2"/>
  <c r="D183" i="2"/>
  <c r="D167" i="2"/>
  <c r="D155" i="2"/>
  <c r="D151" i="2"/>
  <c r="D135" i="2"/>
  <c r="D123" i="2"/>
  <c r="D119" i="2"/>
  <c r="D103" i="2"/>
  <c r="D91" i="2"/>
  <c r="D71" i="2"/>
  <c r="D59" i="2"/>
  <c r="D39" i="2"/>
  <c r="D27" i="2"/>
  <c r="D7" i="2"/>
  <c r="D65" i="2"/>
  <c r="D33" i="2"/>
  <c r="D431" i="2"/>
  <c r="D462" i="2"/>
  <c r="D458" i="2"/>
  <c r="D434" i="2"/>
  <c r="D430" i="2"/>
  <c r="D418" i="2"/>
  <c r="D414" i="2"/>
  <c r="D410" i="2"/>
  <c r="D406" i="2"/>
  <c r="D402" i="2"/>
  <c r="D386" i="2"/>
  <c r="D382" i="2"/>
  <c r="D350" i="2"/>
  <c r="D338" i="2"/>
  <c r="D306" i="2"/>
  <c r="D294" i="2"/>
  <c r="D286" i="2"/>
  <c r="D278" i="2"/>
  <c r="D274" i="2"/>
  <c r="D270" i="2"/>
  <c r="D266" i="2"/>
  <c r="D258" i="2"/>
  <c r="D254" i="2"/>
  <c r="D246" i="2"/>
  <c r="D242" i="2"/>
  <c r="D238" i="2"/>
  <c r="D234" i="2"/>
  <c r="D230" i="2"/>
  <c r="D214" i="2"/>
  <c r="D210" i="2"/>
  <c r="D198" i="2"/>
  <c r="D194" i="2"/>
  <c r="D178" i="2"/>
  <c r="D166" i="2"/>
  <c r="D162" i="2"/>
  <c r="D146" i="2"/>
  <c r="D134" i="2"/>
  <c r="D114" i="2"/>
  <c r="D102" i="2"/>
  <c r="D82" i="2"/>
  <c r="G8" i="2"/>
  <c r="G12" i="2"/>
  <c r="E8" i="2"/>
  <c r="E15" i="2"/>
  <c r="E12" i="2" s="1"/>
  <c r="G9" i="2"/>
  <c r="G6" i="2"/>
  <c r="G10" i="2"/>
  <c r="E6" i="2"/>
  <c r="E13" i="2"/>
  <c r="D2" i="2"/>
  <c r="G11" i="2"/>
  <c r="E9" i="2"/>
  <c r="E7" i="2"/>
  <c r="G7" i="2"/>
  <c r="G13" i="2"/>
  <c r="E10" i="2"/>
  <c r="D435" i="2"/>
  <c r="D419" i="2"/>
  <c r="D457" i="2"/>
  <c r="D453" i="2"/>
  <c r="D413" i="2"/>
  <c r="D409" i="2"/>
  <c r="D401" i="2"/>
  <c r="D397" i="2"/>
  <c r="D393" i="2"/>
  <c r="D321" i="2"/>
  <c r="D313" i="2"/>
  <c r="D309" i="2"/>
  <c r="D293" i="2"/>
  <c r="D285" i="2"/>
  <c r="D281" i="2"/>
  <c r="D277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193" i="2"/>
  <c r="D189" i="2"/>
  <c r="D177" i="2"/>
  <c r="D173" i="2"/>
  <c r="D161" i="2"/>
  <c r="D157" i="2"/>
  <c r="D145" i="2"/>
  <c r="D141" i="2"/>
  <c r="D129" i="2"/>
  <c r="D125" i="2"/>
  <c r="D113" i="2"/>
  <c r="D109" i="2"/>
  <c r="D97" i="2"/>
  <c r="D93" i="2"/>
  <c r="D81" i="2"/>
  <c r="D77" i="2"/>
  <c r="D61" i="2"/>
  <c r="D49" i="2"/>
  <c r="D45" i="2"/>
  <c r="D29" i="2"/>
  <c r="D17" i="2"/>
  <c r="D13" i="2"/>
  <c r="E16" i="2"/>
  <c r="D464" i="2"/>
  <c r="D448" i="2"/>
  <c r="D440" i="2"/>
  <c r="D436" i="2"/>
  <c r="D428" i="2"/>
  <c r="D420" i="2"/>
  <c r="D412" i="2"/>
  <c r="D408" i="2"/>
  <c r="D400" i="2"/>
  <c r="D316" i="2"/>
  <c r="D304" i="2"/>
  <c r="D300" i="2"/>
  <c r="D296" i="2"/>
  <c r="D292" i="2"/>
  <c r="D276" i="2"/>
  <c r="D272" i="2"/>
  <c r="D264" i="2"/>
  <c r="D260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222" i="2"/>
  <c r="D218" i="2"/>
  <c r="D206" i="2"/>
  <c r="D202" i="2"/>
  <c r="D190" i="2"/>
  <c r="D186" i="2"/>
  <c r="D174" i="2"/>
  <c r="D170" i="2"/>
  <c r="D158" i="2"/>
  <c r="D154" i="2"/>
  <c r="D142" i="2"/>
  <c r="D138" i="2"/>
  <c r="D126" i="2"/>
  <c r="D122" i="2"/>
  <c r="D110" i="2"/>
  <c r="D106" i="2"/>
  <c r="D94" i="2"/>
  <c r="D90" i="2"/>
  <c r="D78" i="2"/>
  <c r="D74" i="2"/>
  <c r="D58" i="2"/>
  <c r="D42" i="2"/>
  <c r="D26" i="2"/>
  <c r="D10" i="2"/>
  <c r="D201" i="2"/>
  <c r="D197" i="2"/>
  <c r="D185" i="2"/>
  <c r="D181" i="2"/>
  <c r="D169" i="2"/>
  <c r="D165" i="2"/>
  <c r="D153" i="2"/>
  <c r="D149" i="2"/>
  <c r="D137" i="2"/>
  <c r="D133" i="2"/>
  <c r="D121" i="2"/>
  <c r="D117" i="2"/>
  <c r="D105" i="2"/>
  <c r="D101" i="2"/>
  <c r="D89" i="2"/>
  <c r="D85" i="2"/>
  <c r="D73" i="2"/>
  <c r="D69" i="2"/>
  <c r="D57" i="2"/>
  <c r="D53" i="2"/>
  <c r="D41" i="2"/>
  <c r="D37" i="2"/>
  <c r="D25" i="2"/>
  <c r="D21" i="2"/>
  <c r="D9" i="2"/>
  <c r="D5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87" i="2"/>
  <c r="D275" i="2"/>
  <c r="D271" i="2"/>
  <c r="D259" i="2"/>
  <c r="D255" i="2"/>
  <c r="D227" i="2"/>
  <c r="D223" i="2"/>
  <c r="D211" i="2"/>
  <c r="D207" i="2"/>
  <c r="D195" i="2"/>
  <c r="D191" i="2"/>
  <c r="D179" i="2"/>
  <c r="D175" i="2"/>
  <c r="D163" i="2"/>
  <c r="D159" i="2"/>
  <c r="D147" i="2"/>
  <c r="D143" i="2"/>
  <c r="D131" i="2"/>
  <c r="D127" i="2"/>
  <c r="D115" i="2"/>
  <c r="D111" i="2"/>
  <c r="D99" i="2"/>
  <c r="D95" i="2"/>
  <c r="D83" i="2"/>
  <c r="D79" i="2"/>
  <c r="D67" i="2"/>
  <c r="D63" i="2"/>
  <c r="D51" i="2"/>
  <c r="D47" i="2"/>
  <c r="D35" i="2"/>
  <c r="D31" i="2"/>
  <c r="D19" i="2"/>
  <c r="D15" i="2"/>
  <c r="D3" i="2"/>
  <c r="E2" i="2" s="1"/>
  <c r="E3" i="2" l="1"/>
  <c r="E11" i="2"/>
</calcChain>
</file>

<file path=xl/sharedStrings.xml><?xml version="1.0" encoding="utf-8"?>
<sst xmlns="http://schemas.openxmlformats.org/spreadsheetml/2006/main" count="4890" uniqueCount="714">
  <si>
    <t>type</t>
  </si>
  <si>
    <t>floor5x</t>
  </si>
  <si>
    <t>dwage9x</t>
  </si>
  <si>
    <t>count</t>
  </si>
  <si>
    <t>countsamp</t>
  </si>
  <si>
    <t>conf</t>
  </si>
  <si>
    <t>Basement converted flat</t>
  </si>
  <si>
    <t>less than 50 sqm</t>
  </si>
  <si>
    <t>pre 1850</t>
  </si>
  <si>
    <t>50 to 69 sqm</t>
  </si>
  <si>
    <t>70 to 89 sqm</t>
  </si>
  <si>
    <t>1850 to 1899</t>
  </si>
  <si>
    <t>90 to 109 sqm</t>
  </si>
  <si>
    <t>110 sqm or more</t>
  </si>
  <si>
    <t>1900 to 1918</t>
  </si>
  <si>
    <t>1919 to 1944</t>
  </si>
  <si>
    <t>Basement purpose built flat, low rise</t>
  </si>
  <si>
    <t>1965 to 1974</t>
  </si>
  <si>
    <t>post 1990</t>
  </si>
  <si>
    <t>bungalow</t>
  </si>
  <si>
    <t>1945 to 1964</t>
  </si>
  <si>
    <t>1975 to 1980</t>
  </si>
  <si>
    <t>1981 to 1990</t>
  </si>
  <si>
    <t>converted flat 2 floors</t>
  </si>
  <si>
    <t>detached 2 floors</t>
  </si>
  <si>
    <t>detached 3 floors</t>
  </si>
  <si>
    <t>end terrace 2 floors</t>
  </si>
  <si>
    <t>end terrace 3 floors</t>
  </si>
  <si>
    <t>end terrace 4 floors</t>
  </si>
  <si>
    <t>Ground floor converted flat</t>
  </si>
  <si>
    <t>Ground floor purpose built flat, high rise</t>
  </si>
  <si>
    <t>Ground floor purpose built flat, low rise</t>
  </si>
  <si>
    <t>Mid Floor converted flat</t>
  </si>
  <si>
    <t>Mid Floor purpose built flat, high rise</t>
  </si>
  <si>
    <t>Mid Floor purpose built flat, low rise</t>
  </si>
  <si>
    <t>mid terrace 2 floors</t>
  </si>
  <si>
    <t>mid terrace 3 floors</t>
  </si>
  <si>
    <t>mid terrace 4 floors</t>
  </si>
  <si>
    <t>purpose built flat, low rise 1 floors</t>
  </si>
  <si>
    <t>semi detached 2 floors</t>
  </si>
  <si>
    <t>semi detached 3 floors</t>
  </si>
  <si>
    <t>Top Floor converted flat</t>
  </si>
  <si>
    <t>Top Floor purpose built flat, high rise</t>
  </si>
  <si>
    <t>Top Floor purpose built flat, low rise</t>
  </si>
  <si>
    <t>Top Floor semi detached</t>
  </si>
  <si>
    <t>GeneralType</t>
  </si>
  <si>
    <t>A</t>
  </si>
  <si>
    <t>L</t>
  </si>
  <si>
    <t>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</si>
  <si>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</si>
  <si>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</si>
  <si>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</si>
  <si>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</si>
  <si>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</si>
  <si>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</si>
  <si>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</si>
  <si>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</si>
  <si>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</si>
  <si>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</si>
  <si>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</si>
  <si>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</si>
  <si>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</si>
  <si>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</si>
  <si>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</si>
  <si>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</si>
  <si>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</si>
  <si>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</si>
  <si>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</si>
  <si>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</si>
  <si>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</si>
  <si>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</si>
  <si>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</si>
  <si>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</si>
  <si>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</si>
  <si>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</si>
  <si>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</si>
  <si>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</si>
  <si>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</si>
  <si>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</si>
  <si>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</si>
  <si>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</si>
  <si>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</si>
  <si>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</si>
  <si>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</si>
  <si>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</si>
  <si>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</si>
  <si>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</si>
  <si>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</si>
  <si>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</si>
  <si>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</si>
  <si>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</si>
  <si>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</si>
  <si>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</si>
  <si>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</si>
  <si>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</si>
  <si>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</si>
  <si>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</si>
  <si>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</si>
  <si>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</si>
  <si>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</si>
  <si>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</si>
  <si>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</si>
  <si>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</si>
  <si>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</si>
  <si>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</si>
  <si>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</si>
  <si>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</si>
  <si>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</si>
  <si>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</si>
  <si>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</si>
  <si>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</si>
  <si>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</si>
  <si>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</si>
  <si>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</si>
  <si>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</si>
  <si>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</si>
  <si>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</si>
  <si>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</si>
  <si>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MI</t>
  </si>
  <si>
    <t>TE</t>
  </si>
  <si>
    <t>OR</t>
  </si>
  <si>
    <t>ED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</si>
  <si>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</si>
  <si>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</si>
  <si>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</si>
  <si>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</si>
  <si>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</si>
  <si>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</si>
  <si>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</si>
  <si>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</si>
  <si>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</si>
  <si>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</si>
  <si>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</si>
  <si>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</si>
  <si>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</si>
  <si>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</si>
  <si>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</si>
  <si>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</si>
  <si>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</si>
  <si>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</si>
  <si>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</si>
  <si>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</si>
  <si>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</si>
  <si>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</si>
  <si>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</si>
  <si>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</si>
  <si>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</si>
  <si>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</si>
  <si>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</si>
  <si>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</si>
  <si>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</si>
  <si>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</si>
  <si>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</si>
  <si>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</si>
  <si>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</si>
  <si>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</si>
  <si>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</si>
  <si>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</si>
  <si>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</si>
  <si>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</si>
  <si>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</si>
  <si>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</si>
  <si>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</si>
  <si>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</si>
  <si>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</si>
  <si>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</si>
  <si>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</si>
  <si>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</si>
  <si>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</si>
  <si>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</si>
  <si>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</si>
  <si>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</si>
  <si>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</si>
  <si>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</si>
  <si>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</si>
  <si>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</si>
  <si>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</si>
  <si>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</si>
  <si>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</si>
  <si>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</si>
  <si>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</si>
  <si>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</si>
  <si>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</si>
  <si>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</si>
  <si>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</si>
  <si>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</si>
  <si>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</si>
  <si>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</si>
  <si>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</si>
  <si>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</si>
  <si>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</si>
  <si>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</si>
  <si>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</si>
  <si>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</si>
  <si>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</si>
  <si>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</si>
  <si>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</si>
  <si>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</si>
  <si>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</si>
  <si>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</si>
  <si>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</si>
  <si>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</si>
  <si>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</si>
  <si>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</si>
  <si>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</si>
  <si>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</si>
  <si>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</si>
  <si>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</si>
  <si>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</si>
  <si>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</si>
  <si>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</si>
  <si>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</si>
  <si>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</si>
  <si>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</si>
  <si>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</si>
  <si>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</si>
  <si>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</si>
  <si>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</si>
  <si>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</si>
  <si>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</si>
  <si>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</si>
  <si>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</si>
  <si>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</si>
  <si>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</si>
  <si>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</si>
  <si>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</si>
  <si>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</si>
  <si>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</si>
  <si>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</si>
  <si>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</si>
  <si>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</si>
  <si>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</si>
  <si>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</si>
  <si>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</si>
  <si>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</si>
  <si>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</si>
  <si>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</si>
  <si>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</si>
  <si>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</si>
  <si>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</si>
  <si>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</si>
  <si>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</si>
  <si>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</si>
  <si>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</si>
  <si>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</si>
  <si>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</si>
  <si>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</si>
  <si>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</si>
  <si>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</si>
  <si>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</si>
  <si>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</si>
  <si>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</si>
  <si>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</si>
  <si>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</si>
  <si>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</si>
  <si>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</si>
  <si>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</si>
  <si>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</si>
  <si>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</si>
  <si>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</si>
  <si>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</si>
  <si>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</si>
  <si>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</si>
  <si>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</si>
  <si>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</si>
  <si>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</si>
  <si>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</si>
  <si>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</si>
  <si>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</si>
  <si>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</si>
  <si>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</si>
  <si>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</si>
  <si>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</si>
  <si>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</si>
  <si>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</si>
  <si>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</si>
  <si>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</si>
  <si>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</si>
  <si>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</si>
  <si>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</si>
  <si>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</si>
  <si>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</si>
  <si>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</si>
  <si>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</si>
  <si>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</si>
  <si>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</si>
  <si>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</si>
  <si>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</si>
  <si>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</si>
  <si>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</si>
  <si>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</si>
  <si>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</si>
  <si>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</si>
  <si>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</si>
  <si>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</si>
  <si>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</si>
  <si>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</si>
  <si>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</si>
  <si>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</si>
  <si>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</si>
  <si>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</si>
  <si>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</si>
  <si>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</si>
  <si>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</si>
  <si>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</si>
  <si>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</si>
  <si>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</si>
  <si>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</si>
  <si>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</si>
  <si>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</si>
  <si>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</si>
  <si>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</si>
  <si>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</si>
  <si>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</si>
  <si>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</si>
  <si>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</si>
  <si>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</si>
  <si>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</si>
  <si>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</si>
  <si>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</si>
  <si>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</si>
  <si>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</si>
  <si>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</si>
  <si>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</si>
  <si>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</si>
  <si>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</si>
  <si>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</si>
  <si>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</si>
  <si>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</si>
  <si>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</si>
  <si>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</si>
  <si>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</si>
  <si>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</si>
  <si>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</si>
  <si>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</si>
  <si>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</si>
  <si>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</si>
  <si>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</si>
  <si>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</si>
  <si>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</si>
  <si>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</si>
  <si>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</si>
  <si>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</si>
  <si>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</si>
  <si>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</si>
  <si>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</si>
  <si>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</si>
  <si>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</si>
  <si>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</si>
  <si>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</si>
  <si>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</si>
  <si>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</si>
  <si>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</si>
  <si>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</si>
  <si>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</si>
  <si>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</si>
  <si>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</si>
  <si>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</si>
  <si>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</si>
  <si>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</si>
  <si>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</si>
  <si>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</si>
  <si>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</si>
  <si>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</si>
  <si>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</si>
  <si>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</si>
  <si>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</si>
  <si>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</si>
  <si>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</si>
  <si>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</si>
  <si>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</si>
  <si>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</si>
  <si>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</si>
  <si>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</si>
  <si>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</si>
  <si>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</si>
  <si>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</si>
  <si>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</si>
  <si>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</si>
  <si>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</si>
  <si>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</si>
  <si>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</si>
  <si>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</si>
  <si>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</si>
  <si>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</si>
  <si>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</si>
  <si>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</si>
  <si>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</si>
  <si>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</si>
  <si>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</si>
  <si>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</si>
  <si>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</si>
  <si>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</si>
  <si>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</si>
  <si>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</si>
  <si>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</si>
  <si>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</si>
  <si>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</si>
  <si>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</si>
  <si>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</si>
  <si>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</si>
  <si>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</si>
  <si>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</si>
  <si>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</si>
  <si>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</si>
  <si>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</si>
  <si>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</si>
  <si>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</si>
  <si>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</si>
  <si>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</si>
  <si>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</si>
  <si>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</si>
  <si>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</si>
  <si>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</si>
  <si>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</si>
  <si>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</si>
  <si>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</si>
  <si>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</si>
  <si>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</si>
  <si>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</si>
  <si>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</si>
  <si>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</si>
  <si>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</si>
  <si>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</si>
  <si>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</si>
  <si>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</si>
  <si>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</si>
  <si>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</si>
  <si>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</si>
  <si>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</si>
  <si>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</si>
  <si>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</si>
  <si>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</si>
  <si>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</si>
  <si>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</si>
  <si>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</si>
  <si>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</si>
  <si>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</si>
  <si>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</si>
  <si>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</si>
  <si>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</si>
  <si>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</si>
  <si>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</si>
  <si>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</si>
  <si>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</si>
  <si>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</si>
  <si>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</si>
  <si>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</si>
  <si>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</si>
  <si>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</si>
  <si>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</si>
  <si>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</si>
  <si>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</si>
  <si>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</si>
  <si>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</si>
  <si>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</si>
  <si>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</si>
  <si>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</si>
  <si>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</si>
  <si>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</si>
  <si>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</si>
  <si>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</si>
  <si>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</si>
  <si>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</si>
  <si>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</si>
  <si>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</si>
  <si>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</si>
  <si>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</si>
  <si>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</si>
  <si>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</si>
  <si>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</si>
  <si>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</si>
  <si>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</si>
  <si>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</si>
  <si>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</si>
  <si>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</si>
  <si>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</si>
  <si>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</si>
  <si>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</si>
  <si>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</si>
  <si>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</si>
  <si>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</si>
  <si>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</si>
  <si>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</si>
  <si>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</si>
  <si>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</si>
  <si>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</si>
  <si>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</si>
  <si>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</si>
  <si>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</si>
  <si>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</si>
  <si>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</si>
  <si>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</si>
  <si>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</si>
  <si>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</si>
  <si>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</si>
  <si>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</si>
  <si>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</si>
  <si>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</si>
  <si>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</si>
  <si>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</si>
  <si>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</si>
  <si>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</si>
  <si>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</si>
  <si>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</si>
  <si>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</si>
  <si>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</si>
  <si>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</si>
  <si>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</si>
  <si>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</si>
  <si>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</si>
  <si>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</si>
  <si>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</si>
  <si>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</si>
  <si>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</si>
  <si>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</si>
  <si>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</si>
  <si>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</si>
  <si>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</si>
  <si>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</si>
  <si>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</si>
  <si>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</si>
  <si>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</si>
  <si>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</si>
  <si>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</si>
  <si>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</si>
  <si>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</si>
  <si>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</si>
  <si>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</si>
  <si>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</si>
  <si>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</si>
  <si>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</si>
  <si>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</si>
  <si>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</si>
  <si>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</si>
  <si>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</si>
  <si>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</si>
  <si>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</si>
  <si>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</si>
  <si>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</si>
  <si>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</si>
  <si>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</si>
  <si>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</si>
  <si>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</si>
  <si>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</si>
  <si>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</si>
  <si>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</si>
  <si>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</si>
  <si>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</si>
  <si>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</si>
  <si>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</si>
  <si>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</si>
  <si>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</si>
  <si>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</si>
  <si>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</si>
  <si>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</si>
  <si>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</si>
  <si>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</si>
  <si>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</si>
  <si>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</si>
  <si>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</si>
  <si>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</si>
  <si>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</si>
  <si>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</si>
  <si>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</si>
  <si>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</si>
  <si>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</si>
  <si>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</si>
  <si>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</si>
  <si>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</si>
  <si>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</si>
  <si>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</si>
  <si>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</si>
  <si>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</si>
  <si>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</si>
  <si>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</si>
  <si>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</si>
  <si>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</si>
  <si>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</si>
  <si>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</si>
  <si>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</si>
  <si>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</si>
  <si>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</si>
  <si>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</si>
  <si>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</si>
  <si>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</si>
  <si>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</si>
  <si>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</si>
  <si>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</si>
  <si>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</si>
  <si>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</si>
  <si>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</si>
  <si>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</si>
  <si>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</si>
  <si>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</si>
  <si>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</si>
  <si>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</si>
  <si>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</si>
  <si>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</si>
  <si>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</si>
  <si>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</si>
  <si>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</si>
  <si>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</si>
  <si>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</si>
  <si>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</si>
  <si>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</si>
  <si>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</si>
  <si>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</si>
  <si>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</si>
  <si>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</si>
  <si>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</si>
  <si>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</si>
  <si>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</si>
  <si>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</si>
  <si>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</si>
  <si>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</si>
  <si>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</si>
  <si>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</si>
  <si>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</si>
  <si>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</si>
  <si>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</si>
  <si>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</si>
  <si>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</si>
  <si>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</si>
  <si>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</si>
  <si>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GeneralType_old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</si>
  <si>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</si>
  <si>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</si>
  <si>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</si>
  <si>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</si>
  <si>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</si>
  <si>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</si>
  <si>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</si>
  <si>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</si>
  <si>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</si>
  <si>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YI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</si>
  <si>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</si>
  <si>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</si>
  <si>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</si>
  <si>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</si>
  <si>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</si>
  <si>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</si>
  <si>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</si>
  <si>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</si>
  <si>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</si>
  <si>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</si>
  <si>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</si>
  <si>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</si>
  <si>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</si>
  <si>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</si>
  <si>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</si>
  <si>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</si>
  <si>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</si>
  <si>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</si>
  <si>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YC</t>
  </si>
  <si>
    <t>YD</t>
  </si>
  <si>
    <t>YE</t>
  </si>
  <si>
    <t>YF</t>
  </si>
  <si>
    <t>YG</t>
  </si>
  <si>
    <t>YH</t>
  </si>
  <si>
    <t>YJ</t>
  </si>
  <si>
    <t>YK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</si>
  <si>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</si>
  <si>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</si>
  <si>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</si>
  <si>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</si>
  <si>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</si>
  <si>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</si>
  <si>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</si>
  <si>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</si>
  <si>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</si>
  <si>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</si>
  <si>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</si>
  <si>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</si>
  <si>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</si>
  <si>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</si>
  <si>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</si>
  <si>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</si>
  <si>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</si>
  <si>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</si>
  <si>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</si>
  <si>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</si>
  <si>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</si>
  <si>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</si>
  <si>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</si>
  <si>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</si>
  <si>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</si>
  <si>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</si>
  <si>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</si>
  <si>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Other</t>
  </si>
  <si>
    <t>Count Sample</t>
  </si>
  <si>
    <t>Count Houses</t>
  </si>
  <si>
    <t>Checks</t>
  </si>
  <si>
    <t>Pass</t>
  </si>
  <si>
    <t>Fail</t>
  </si>
  <si>
    <t>FAIL</t>
  </si>
  <si>
    <t>&gt;100000</t>
  </si>
  <si>
    <t>&gt;15000</t>
  </si>
  <si>
    <t>&gt;10000</t>
  </si>
  <si>
    <t>&gt;5000</t>
  </si>
  <si>
    <t>Total Houses</t>
  </si>
  <si>
    <t>Total Sample</t>
  </si>
  <si>
    <t>&gt;50000</t>
  </si>
  <si>
    <t>&gt;20000</t>
  </si>
  <si>
    <t>&gt;75000</t>
  </si>
  <si>
    <t>&gt;200000</t>
  </si>
  <si>
    <t>% of Dwellings</t>
  </si>
  <si>
    <t>Threshold</t>
  </si>
  <si>
    <t># Archtypes</t>
  </si>
  <si>
    <t>GeneralType v2</t>
  </si>
  <si>
    <t>ZN</t>
  </si>
  <si>
    <t>ZO</t>
  </si>
  <si>
    <t>ZP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</si>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</sst>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9" fontId="0" fillId="0" borderId="0" xfId="42" applyNumberFormat="1" applyFon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"/>
  <sheetViews>
    <sheetView tabSelected="1" topLeftCell="A472" zoomScaleNormal="100" workbookViewId="0">
      <selection sqref="A1:L580"/>
    </sheetView>
  </sheetViews>
  <sheetFormatPr defaultRowHeight="12.75" x14ac:dyDescent="0.2"/>
  <cols>
    <col min="1" max="1" width="4.85546875" customWidth="1"/>
    <col min="2" max="2" width="21.42578125" customWidth="1"/>
    <col min="3" max="3" width="13.140625" customWidth="1"/>
    <col min="4" max="4" width="16.5703125" customWidth="1"/>
    <col min="5" max="5" width="7.42578125" customWidth="1"/>
    <col min="6" max="6" width="3.85546875" customWidth="1"/>
    <col min="8" max="8" width="6" customWidth="1"/>
    <col min="9" max="9" width="5.7109375" customWidth="1"/>
    <col min="10" max="10" width="4.42578125" customWidth="1"/>
    <col min="11" max="11" width="5.140625" customWidth="1"/>
    <col min="12" max="12" width="4.42578125" customWidth="1"/>
    <col min="13" max="13" width="4.5703125" customWidth="1"/>
  </cols>
  <sheetData>
    <row r="1" spans="1:12" x14ac:dyDescent="0.2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625</v>
      </c>
      <c r="I1" t="s">
        <v>45</v>
      </c>
      <c r="K1" t="s">
        <v>709</v>
      </c>
    </row>
    <row r="2" spans="1:12" x14ac:dyDescent="0.2">
      <c r="A2" s="1">
        <v>9270</v>
      </c>
      <c r="B2" s="1" t="s">
        <v>6</v>
      </c>
      <c r="C2" s="1" t="s">
        <v>11</v>
      </c>
      <c r="D2" s="1" t="s">
        <v>13</v>
      </c>
      <c r="E2" s="1">
        <v>2020</v>
      </c>
      <c r="F2" s="1">
        <v>1</v>
      </c>
      <c r="G2" s="1">
        <v>2020</v>
      </c>
      <c r="H2" s="1" t="s">
        <v>506</v>
      </c>
      <c r="I2" s="1" t="s">
        <v>627</v>
      </c>
      <c r="J2" t="str">
        <f>VLOOKUP(I2,Summary!$I$2:$L$466,4,FALSE)</f>
        <v>P</v>
      </c>
      <c r="K2" t="s">
        <v>626</v>
      </c>
      <c r="L2" t="str">
        <f>IF(K2="",I2,K2)</f>
        <v>XA</v>
      </c>
    </row>
    <row r="3" spans="1:12" x14ac:dyDescent="0.2">
      <c r="A3" s="1">
        <v>1255</v>
      </c>
      <c r="B3" s="1" t="s">
        <v>6</v>
      </c>
      <c r="C3" s="1" t="s">
        <v>11</v>
      </c>
      <c r="D3" s="1" t="s">
        <v>9</v>
      </c>
      <c r="E3" s="1">
        <v>12390</v>
      </c>
      <c r="F3" s="1">
        <v>7</v>
      </c>
      <c r="G3" s="1">
        <v>1770</v>
      </c>
      <c r="H3" s="1" t="s">
        <v>316</v>
      </c>
      <c r="I3" s="1" t="s">
        <v>627</v>
      </c>
      <c r="J3" t="str">
        <f>VLOOKUP(I3,Summary!$I$2:$L$466,4,FALSE)</f>
        <v>P</v>
      </c>
      <c r="K3" t="s">
        <v>626</v>
      </c>
      <c r="L3" t="str">
        <f t="shared" ref="L3:L66" si="0">IF(K3="",I3,K3)</f>
        <v>XA</v>
      </c>
    </row>
    <row r="4" spans="1:12" x14ac:dyDescent="0.2">
      <c r="A4" s="1">
        <v>5231</v>
      </c>
      <c r="B4" s="1" t="s">
        <v>6</v>
      </c>
      <c r="C4" s="1" t="s">
        <v>11</v>
      </c>
      <c r="D4" s="1" t="s">
        <v>10</v>
      </c>
      <c r="E4" s="1">
        <v>10989</v>
      </c>
      <c r="F4" s="1">
        <v>4</v>
      </c>
      <c r="G4" s="1">
        <v>2747.25</v>
      </c>
      <c r="H4" s="1" t="s">
        <v>373</v>
      </c>
      <c r="I4" s="1" t="s">
        <v>627</v>
      </c>
      <c r="J4" t="str">
        <f>VLOOKUP(I4,Summary!$I$2:$L$466,4,FALSE)</f>
        <v>P</v>
      </c>
      <c r="K4" t="s">
        <v>626</v>
      </c>
      <c r="L4" t="str">
        <f t="shared" si="0"/>
        <v>XA</v>
      </c>
    </row>
    <row r="5" spans="1:12" x14ac:dyDescent="0.2">
      <c r="A5" s="1">
        <v>675</v>
      </c>
      <c r="B5" s="1" t="s">
        <v>6</v>
      </c>
      <c r="C5" s="1" t="s">
        <v>11</v>
      </c>
      <c r="D5" s="1" t="s">
        <v>12</v>
      </c>
      <c r="E5" s="1">
        <v>8127</v>
      </c>
      <c r="F5" s="1">
        <v>3</v>
      </c>
      <c r="G5" s="1">
        <v>2709</v>
      </c>
      <c r="H5" s="1" t="s">
        <v>400</v>
      </c>
      <c r="I5" s="1" t="s">
        <v>627</v>
      </c>
      <c r="J5" t="str">
        <f>VLOOKUP(I5,Summary!$I$2:$L$466,4,FALSE)</f>
        <v>P</v>
      </c>
      <c r="K5" t="s">
        <v>626</v>
      </c>
      <c r="L5" t="str">
        <f t="shared" si="0"/>
        <v>XA</v>
      </c>
    </row>
    <row r="6" spans="1:12" x14ac:dyDescent="0.2">
      <c r="A6" s="1">
        <v>4453</v>
      </c>
      <c r="B6" s="1" t="s">
        <v>6</v>
      </c>
      <c r="C6" s="1" t="s">
        <v>11</v>
      </c>
      <c r="D6" s="1" t="s">
        <v>7</v>
      </c>
      <c r="E6" s="1">
        <v>17318</v>
      </c>
      <c r="F6" s="1">
        <v>6</v>
      </c>
      <c r="G6" s="1">
        <v>2886.3333333333298</v>
      </c>
      <c r="H6" s="1" t="s">
        <v>328</v>
      </c>
      <c r="I6" s="1" t="s">
        <v>627</v>
      </c>
      <c r="J6" t="str">
        <f>VLOOKUP(I6,Summary!$I$2:$L$466,4,FALSE)</f>
        <v>P</v>
      </c>
      <c r="K6" t="s">
        <v>626</v>
      </c>
      <c r="L6" t="str">
        <f t="shared" si="0"/>
        <v>XA</v>
      </c>
    </row>
    <row r="7" spans="1:12" x14ac:dyDescent="0.2">
      <c r="A7" s="1">
        <v>6146</v>
      </c>
      <c r="B7" s="1" t="s">
        <v>6</v>
      </c>
      <c r="C7" s="1" t="s">
        <v>14</v>
      </c>
      <c r="D7" s="1" t="s">
        <v>12</v>
      </c>
      <c r="E7" s="1">
        <v>5826</v>
      </c>
      <c r="F7" s="1">
        <v>1</v>
      </c>
      <c r="G7" s="1">
        <v>5826</v>
      </c>
      <c r="H7" s="1" t="s">
        <v>507</v>
      </c>
      <c r="I7" s="1" t="s">
        <v>628</v>
      </c>
      <c r="J7" t="str">
        <f>VLOOKUP(I7,Summary!$I$2:$L$466,4,FALSE)</f>
        <v>FAIL</v>
      </c>
      <c r="K7" t="s">
        <v>626</v>
      </c>
      <c r="L7" t="str">
        <f t="shared" si="0"/>
        <v>XA</v>
      </c>
    </row>
    <row r="8" spans="1:12" x14ac:dyDescent="0.2">
      <c r="A8" s="1">
        <v>7922</v>
      </c>
      <c r="B8" s="1" t="s">
        <v>6</v>
      </c>
      <c r="C8" s="1" t="s">
        <v>14</v>
      </c>
      <c r="D8" s="1" t="s">
        <v>7</v>
      </c>
      <c r="E8" s="1">
        <v>1168</v>
      </c>
      <c r="F8" s="1">
        <v>1</v>
      </c>
      <c r="G8" s="1">
        <v>1168</v>
      </c>
      <c r="H8" s="1" t="s">
        <v>508</v>
      </c>
      <c r="I8" s="1" t="s">
        <v>628</v>
      </c>
      <c r="J8" t="str">
        <f>VLOOKUP(I8,Summary!$I$2:$L$466,4,FALSE)</f>
        <v>FAIL</v>
      </c>
      <c r="K8" t="s">
        <v>626</v>
      </c>
      <c r="L8" t="str">
        <f t="shared" si="0"/>
        <v>XA</v>
      </c>
    </row>
    <row r="9" spans="1:12" x14ac:dyDescent="0.2">
      <c r="A9" s="1">
        <v>5243</v>
      </c>
      <c r="B9" s="1" t="s">
        <v>6</v>
      </c>
      <c r="C9" s="1" t="s">
        <v>15</v>
      </c>
      <c r="D9" s="1" t="s">
        <v>13</v>
      </c>
      <c r="E9" s="1">
        <v>1639</v>
      </c>
      <c r="F9" s="1">
        <v>1</v>
      </c>
      <c r="G9" s="1">
        <v>1639</v>
      </c>
      <c r="H9" s="1" t="s">
        <v>509</v>
      </c>
      <c r="I9" s="1" t="s">
        <v>629</v>
      </c>
      <c r="J9" t="str">
        <f>VLOOKUP(I9,Summary!$I$2:$L$466,4,FALSE)</f>
        <v>FAIL</v>
      </c>
      <c r="K9" t="s">
        <v>626</v>
      </c>
      <c r="L9" t="str">
        <f t="shared" si="0"/>
        <v>XA</v>
      </c>
    </row>
    <row r="10" spans="1:12" x14ac:dyDescent="0.2">
      <c r="A10" s="1">
        <v>2557</v>
      </c>
      <c r="B10" s="1" t="s">
        <v>6</v>
      </c>
      <c r="C10" s="1" t="s">
        <v>15</v>
      </c>
      <c r="D10" s="1" t="s">
        <v>9</v>
      </c>
      <c r="E10" s="1">
        <v>1102</v>
      </c>
      <c r="F10" s="1">
        <v>1</v>
      </c>
      <c r="G10" s="1">
        <v>1102</v>
      </c>
      <c r="H10" s="1" t="s">
        <v>510</v>
      </c>
      <c r="I10" s="1" t="s">
        <v>629</v>
      </c>
      <c r="J10" t="str">
        <f>VLOOKUP(I10,Summary!$I$2:$L$466,4,FALSE)</f>
        <v>FAIL</v>
      </c>
      <c r="K10" t="s">
        <v>626</v>
      </c>
      <c r="L10" t="str">
        <f t="shared" si="0"/>
        <v>XA</v>
      </c>
    </row>
    <row r="11" spans="1:12" x14ac:dyDescent="0.2">
      <c r="A11" s="1">
        <v>7596</v>
      </c>
      <c r="B11" s="1" t="s">
        <v>6</v>
      </c>
      <c r="C11" s="1" t="s">
        <v>8</v>
      </c>
      <c r="D11" s="1" t="s">
        <v>9</v>
      </c>
      <c r="E11" s="1">
        <v>3796</v>
      </c>
      <c r="F11" s="1">
        <v>1</v>
      </c>
      <c r="G11" s="1">
        <v>3796</v>
      </c>
      <c r="H11" s="1" t="s">
        <v>511</v>
      </c>
      <c r="I11" s="1" t="s">
        <v>626</v>
      </c>
      <c r="J11" t="str">
        <f>VLOOKUP(I11,Summary!$I$2:$L$466,4,FALSE)</f>
        <v>FAIL</v>
      </c>
      <c r="K11" t="s">
        <v>626</v>
      </c>
      <c r="L11" t="str">
        <f t="shared" si="0"/>
        <v>XA</v>
      </c>
    </row>
    <row r="12" spans="1:12" x14ac:dyDescent="0.2">
      <c r="A12" s="1">
        <v>6757</v>
      </c>
      <c r="B12" s="1" t="s">
        <v>6</v>
      </c>
      <c r="C12" s="1" t="s">
        <v>8</v>
      </c>
      <c r="D12" s="1" t="s">
        <v>10</v>
      </c>
      <c r="E12" s="1">
        <v>1656</v>
      </c>
      <c r="F12" s="1">
        <v>1</v>
      </c>
      <c r="G12" s="1">
        <v>1656</v>
      </c>
      <c r="H12" s="1" t="s">
        <v>512</v>
      </c>
      <c r="I12" s="1" t="s">
        <v>626</v>
      </c>
      <c r="J12" t="str">
        <f>VLOOKUP(I12,Summary!$I$2:$L$466,4,FALSE)</f>
        <v>FAIL</v>
      </c>
      <c r="K12" t="s">
        <v>626</v>
      </c>
      <c r="L12" t="str">
        <f t="shared" si="0"/>
        <v>XA</v>
      </c>
    </row>
    <row r="13" spans="1:12" x14ac:dyDescent="0.2">
      <c r="A13" s="1">
        <v>2774</v>
      </c>
      <c r="B13" s="1" t="s">
        <v>6</v>
      </c>
      <c r="C13" s="1" t="s">
        <v>8</v>
      </c>
      <c r="D13" s="1" t="s">
        <v>7</v>
      </c>
      <c r="E13" s="1">
        <v>4643</v>
      </c>
      <c r="F13" s="1">
        <v>2</v>
      </c>
      <c r="G13" s="1">
        <v>2321.5</v>
      </c>
      <c r="H13" s="1" t="s">
        <v>447</v>
      </c>
      <c r="I13" s="1" t="s">
        <v>626</v>
      </c>
      <c r="J13" t="str">
        <f>VLOOKUP(I13,Summary!$I$2:$L$466,4,FALSE)</f>
        <v>FAIL</v>
      </c>
      <c r="K13" t="s">
        <v>626</v>
      </c>
      <c r="L13" t="str">
        <f t="shared" si="0"/>
        <v>XA</v>
      </c>
    </row>
    <row r="14" spans="1:12" x14ac:dyDescent="0.2">
      <c r="A14" s="1">
        <v>12347</v>
      </c>
      <c r="B14" s="1" t="s">
        <v>16</v>
      </c>
      <c r="C14" s="1" t="s">
        <v>11</v>
      </c>
      <c r="D14" s="1" t="s">
        <v>9</v>
      </c>
      <c r="E14" s="1">
        <v>1591</v>
      </c>
      <c r="F14" s="1">
        <v>1</v>
      </c>
      <c r="G14" s="1">
        <v>1591</v>
      </c>
      <c r="H14" s="1" t="s">
        <v>513</v>
      </c>
      <c r="I14" s="1" t="s">
        <v>630</v>
      </c>
      <c r="J14" t="str">
        <f>VLOOKUP(I14,Summary!$I$2:$L$466,4,FALSE)</f>
        <v>FAIL</v>
      </c>
      <c r="L14" t="str">
        <f t="shared" si="0"/>
        <v>XE</v>
      </c>
    </row>
    <row r="15" spans="1:12" x14ac:dyDescent="0.2">
      <c r="A15" s="1">
        <v>673</v>
      </c>
      <c r="B15" s="1" t="s">
        <v>16</v>
      </c>
      <c r="C15" s="1" t="s">
        <v>11</v>
      </c>
      <c r="D15" s="1" t="s">
        <v>7</v>
      </c>
      <c r="E15" s="1">
        <v>4815</v>
      </c>
      <c r="F15" s="1">
        <v>3</v>
      </c>
      <c r="G15" s="1">
        <v>1605</v>
      </c>
      <c r="H15" s="1" t="s">
        <v>401</v>
      </c>
      <c r="I15" s="1" t="s">
        <v>630</v>
      </c>
      <c r="J15" t="str">
        <f>VLOOKUP(I15,Summary!$I$2:$L$466,4,FALSE)</f>
        <v>FAIL</v>
      </c>
      <c r="L15" t="str">
        <f t="shared" si="0"/>
        <v>XE</v>
      </c>
    </row>
    <row r="16" spans="1:12" x14ac:dyDescent="0.2">
      <c r="A16" s="1">
        <v>6151</v>
      </c>
      <c r="B16" s="1" t="s">
        <v>16</v>
      </c>
      <c r="C16" s="1" t="s">
        <v>17</v>
      </c>
      <c r="D16" s="1" t="s">
        <v>7</v>
      </c>
      <c r="E16" s="1">
        <v>668</v>
      </c>
      <c r="F16" s="1">
        <v>1</v>
      </c>
      <c r="G16" s="1">
        <v>668</v>
      </c>
      <c r="H16" s="1" t="s">
        <v>514</v>
      </c>
      <c r="I16" s="1" t="s">
        <v>630</v>
      </c>
      <c r="J16" t="str">
        <f>VLOOKUP(I16,Summary!$I$2:$L$466,4,FALSE)</f>
        <v>FAIL</v>
      </c>
      <c r="L16" t="str">
        <f t="shared" si="0"/>
        <v>XE</v>
      </c>
    </row>
    <row r="17" spans="1:12" x14ac:dyDescent="0.2">
      <c r="A17" s="1">
        <v>4384</v>
      </c>
      <c r="B17" s="1" t="s">
        <v>16</v>
      </c>
      <c r="C17" s="1" t="s">
        <v>18</v>
      </c>
      <c r="D17" s="1" t="s">
        <v>9</v>
      </c>
      <c r="E17" s="1">
        <v>2604</v>
      </c>
      <c r="F17" s="1">
        <v>2</v>
      </c>
      <c r="G17" s="1">
        <v>1302</v>
      </c>
      <c r="H17" s="1" t="s">
        <v>448</v>
      </c>
      <c r="I17" s="1" t="s">
        <v>630</v>
      </c>
      <c r="J17" t="str">
        <f>VLOOKUP(I17,Summary!$I$2:$L$466,4,FALSE)</f>
        <v>FAIL</v>
      </c>
      <c r="L17" t="str">
        <f t="shared" si="0"/>
        <v>XE</v>
      </c>
    </row>
    <row r="18" spans="1:12" x14ac:dyDescent="0.2">
      <c r="A18" s="1">
        <v>12316</v>
      </c>
      <c r="B18" s="1" t="s">
        <v>16</v>
      </c>
      <c r="C18" s="1" t="s">
        <v>18</v>
      </c>
      <c r="D18" s="1" t="s">
        <v>10</v>
      </c>
      <c r="E18" s="1">
        <v>1772</v>
      </c>
      <c r="F18" s="1">
        <v>1</v>
      </c>
      <c r="G18" s="1">
        <v>1772</v>
      </c>
      <c r="H18" s="1" t="s">
        <v>515</v>
      </c>
      <c r="I18" s="1" t="s">
        <v>630</v>
      </c>
      <c r="J18" t="str">
        <f>VLOOKUP(I18,Summary!$I$2:$L$466,4,FALSE)</f>
        <v>FAIL</v>
      </c>
      <c r="L18" t="str">
        <f t="shared" si="0"/>
        <v>XE</v>
      </c>
    </row>
    <row r="19" spans="1:12" x14ac:dyDescent="0.2">
      <c r="A19" s="1">
        <v>707</v>
      </c>
      <c r="B19" s="1" t="s">
        <v>19</v>
      </c>
      <c r="C19" s="1" t="s">
        <v>11</v>
      </c>
      <c r="D19" s="1" t="s">
        <v>13</v>
      </c>
      <c r="E19" s="1">
        <v>10435</v>
      </c>
      <c r="F19" s="1">
        <v>3</v>
      </c>
      <c r="G19" s="1">
        <v>3478.3333333333298</v>
      </c>
      <c r="H19" s="1" t="s">
        <v>402</v>
      </c>
      <c r="I19" s="1" t="s">
        <v>631</v>
      </c>
      <c r="J19" t="str">
        <f>VLOOKUP(I19,Summary!$I$2:$L$466,4,FALSE)</f>
        <v>FAIL</v>
      </c>
      <c r="K19" t="s">
        <v>631</v>
      </c>
      <c r="L19" t="str">
        <f t="shared" si="0"/>
        <v>XF</v>
      </c>
    </row>
    <row r="20" spans="1:12" x14ac:dyDescent="0.2">
      <c r="A20" s="1">
        <v>2645</v>
      </c>
      <c r="B20" s="1" t="s">
        <v>19</v>
      </c>
      <c r="C20" s="1" t="s">
        <v>11</v>
      </c>
      <c r="D20" s="1" t="s">
        <v>9</v>
      </c>
      <c r="E20" s="1">
        <v>930</v>
      </c>
      <c r="F20" s="1">
        <v>1</v>
      </c>
      <c r="G20" s="1">
        <v>930</v>
      </c>
      <c r="H20" s="1" t="s">
        <v>516</v>
      </c>
      <c r="I20" s="1" t="s">
        <v>631</v>
      </c>
      <c r="J20" t="str">
        <f>VLOOKUP(I20,Summary!$I$2:$L$466,4,FALSE)</f>
        <v>FAIL</v>
      </c>
      <c r="K20" t="s">
        <v>631</v>
      </c>
      <c r="L20" t="str">
        <f t="shared" si="0"/>
        <v>XF</v>
      </c>
    </row>
    <row r="21" spans="1:12" x14ac:dyDescent="0.2">
      <c r="A21" s="1">
        <v>5706</v>
      </c>
      <c r="B21" s="1" t="s">
        <v>19</v>
      </c>
      <c r="C21" s="1" t="s">
        <v>11</v>
      </c>
      <c r="D21" s="1" t="s">
        <v>10</v>
      </c>
      <c r="E21" s="1">
        <v>956</v>
      </c>
      <c r="F21" s="1">
        <v>1</v>
      </c>
      <c r="G21" s="1">
        <v>956</v>
      </c>
      <c r="H21" s="1" t="s">
        <v>517</v>
      </c>
      <c r="I21" s="1" t="s">
        <v>631</v>
      </c>
      <c r="J21" t="str">
        <f>VLOOKUP(I21,Summary!$I$2:$L$466,4,FALSE)</f>
        <v>FAIL</v>
      </c>
      <c r="K21" t="s">
        <v>631</v>
      </c>
      <c r="L21" t="str">
        <f t="shared" si="0"/>
        <v>XF</v>
      </c>
    </row>
    <row r="22" spans="1:12" x14ac:dyDescent="0.2">
      <c r="A22" s="1">
        <v>4012</v>
      </c>
      <c r="B22" s="1" t="s">
        <v>19</v>
      </c>
      <c r="C22" s="1" t="s">
        <v>11</v>
      </c>
      <c r="D22" s="1" t="s">
        <v>12</v>
      </c>
      <c r="E22" s="1">
        <v>6786</v>
      </c>
      <c r="F22" s="1">
        <v>1</v>
      </c>
      <c r="G22" s="1">
        <v>6786</v>
      </c>
      <c r="H22" s="1" t="s">
        <v>518</v>
      </c>
      <c r="I22" s="1" t="s">
        <v>631</v>
      </c>
      <c r="J22" t="str">
        <f>VLOOKUP(I22,Summary!$I$2:$L$466,4,FALSE)</f>
        <v>FAIL</v>
      </c>
      <c r="K22" t="s">
        <v>631</v>
      </c>
      <c r="L22" t="str">
        <f t="shared" si="0"/>
        <v>XF</v>
      </c>
    </row>
    <row r="23" spans="1:12" x14ac:dyDescent="0.2">
      <c r="A23" s="1">
        <v>960</v>
      </c>
      <c r="B23" s="1" t="s">
        <v>19</v>
      </c>
      <c r="C23" s="1" t="s">
        <v>14</v>
      </c>
      <c r="D23" s="1" t="s">
        <v>13</v>
      </c>
      <c r="E23" s="1">
        <v>4749</v>
      </c>
      <c r="F23" s="1">
        <v>2</v>
      </c>
      <c r="G23" s="1">
        <v>2374.5</v>
      </c>
      <c r="H23" s="1" t="s">
        <v>449</v>
      </c>
      <c r="I23" s="1" t="s">
        <v>632</v>
      </c>
      <c r="J23" t="str">
        <f>VLOOKUP(I23,Summary!$I$2:$L$466,4,FALSE)</f>
        <v>P</v>
      </c>
      <c r="L23" t="str">
        <f t="shared" si="0"/>
        <v>XG</v>
      </c>
    </row>
    <row r="24" spans="1:12" x14ac:dyDescent="0.2">
      <c r="A24" s="1">
        <v>5451</v>
      </c>
      <c r="B24" s="1" t="s">
        <v>19</v>
      </c>
      <c r="C24" s="1" t="s">
        <v>14</v>
      </c>
      <c r="D24" s="1" t="s">
        <v>9</v>
      </c>
      <c r="E24" s="1">
        <v>5112</v>
      </c>
      <c r="F24" s="1">
        <v>3</v>
      </c>
      <c r="G24" s="1">
        <v>1704</v>
      </c>
      <c r="H24" s="1" t="s">
        <v>403</v>
      </c>
      <c r="I24" s="1" t="s">
        <v>632</v>
      </c>
      <c r="J24" t="str">
        <f>VLOOKUP(I24,Summary!$I$2:$L$466,4,FALSE)</f>
        <v>P</v>
      </c>
      <c r="L24" t="str">
        <f t="shared" si="0"/>
        <v>XG</v>
      </c>
    </row>
    <row r="25" spans="1:12" x14ac:dyDescent="0.2">
      <c r="A25" s="1">
        <v>4532</v>
      </c>
      <c r="B25" s="1" t="s">
        <v>19</v>
      </c>
      <c r="C25" s="1" t="s">
        <v>14</v>
      </c>
      <c r="D25" s="1" t="s">
        <v>10</v>
      </c>
      <c r="E25" s="1">
        <v>1693</v>
      </c>
      <c r="F25" s="1">
        <v>1</v>
      </c>
      <c r="G25" s="1">
        <v>1693</v>
      </c>
      <c r="H25" s="1" t="s">
        <v>519</v>
      </c>
      <c r="I25" s="1" t="s">
        <v>632</v>
      </c>
      <c r="J25" t="str">
        <f>VLOOKUP(I25,Summary!$I$2:$L$466,4,FALSE)</f>
        <v>P</v>
      </c>
      <c r="L25" t="str">
        <f t="shared" si="0"/>
        <v>XG</v>
      </c>
    </row>
    <row r="26" spans="1:12" x14ac:dyDescent="0.2">
      <c r="A26" s="1">
        <v>3317</v>
      </c>
      <c r="B26" s="1" t="s">
        <v>19</v>
      </c>
      <c r="C26" s="1" t="s">
        <v>14</v>
      </c>
      <c r="D26" s="1" t="s">
        <v>12</v>
      </c>
      <c r="E26" s="1">
        <v>2179</v>
      </c>
      <c r="F26" s="1">
        <v>1</v>
      </c>
      <c r="G26" s="1">
        <v>2179</v>
      </c>
      <c r="H26" s="1" t="s">
        <v>520</v>
      </c>
      <c r="I26" s="1" t="s">
        <v>632</v>
      </c>
      <c r="J26" t="str">
        <f>VLOOKUP(I26,Summary!$I$2:$L$466,4,FALSE)</f>
        <v>P</v>
      </c>
      <c r="L26" t="str">
        <f t="shared" si="0"/>
        <v>XG</v>
      </c>
    </row>
    <row r="27" spans="1:12" x14ac:dyDescent="0.2">
      <c r="A27" s="1">
        <v>620</v>
      </c>
      <c r="B27" s="1" t="s">
        <v>19</v>
      </c>
      <c r="C27" s="1" t="s">
        <v>14</v>
      </c>
      <c r="D27" s="1" t="s">
        <v>7</v>
      </c>
      <c r="E27" s="1">
        <v>2090</v>
      </c>
      <c r="F27" s="1">
        <v>3</v>
      </c>
      <c r="G27" s="1">
        <v>696.66666666666697</v>
      </c>
      <c r="H27" s="1" t="s">
        <v>404</v>
      </c>
      <c r="I27" s="1" t="s">
        <v>632</v>
      </c>
      <c r="J27" t="str">
        <f>VLOOKUP(I27,Summary!$I$2:$L$466,4,FALSE)</f>
        <v>P</v>
      </c>
      <c r="L27" t="str">
        <f t="shared" si="0"/>
        <v>XG</v>
      </c>
    </row>
    <row r="28" spans="1:12" x14ac:dyDescent="0.2">
      <c r="A28" s="1">
        <v>3215</v>
      </c>
      <c r="B28" s="1" t="s">
        <v>19</v>
      </c>
      <c r="C28" s="1" t="s">
        <v>15</v>
      </c>
      <c r="D28" s="1" t="s">
        <v>13</v>
      </c>
      <c r="E28" s="1">
        <v>14705</v>
      </c>
      <c r="F28" s="1">
        <v>5</v>
      </c>
      <c r="G28" s="1">
        <v>2941</v>
      </c>
      <c r="H28" s="1" t="s">
        <v>347</v>
      </c>
      <c r="I28" s="1" t="s">
        <v>347</v>
      </c>
      <c r="J28" t="str">
        <f>VLOOKUP(I28,Summary!$I$2:$L$466,4,FALSE)</f>
        <v>FAIL</v>
      </c>
      <c r="L28" t="str">
        <f t="shared" si="0"/>
        <v>KM</v>
      </c>
    </row>
    <row r="29" spans="1:12" x14ac:dyDescent="0.2">
      <c r="A29" s="1">
        <v>4</v>
      </c>
      <c r="B29" s="1" t="s">
        <v>19</v>
      </c>
      <c r="C29" s="1" t="s">
        <v>15</v>
      </c>
      <c r="D29" s="1" t="s">
        <v>9</v>
      </c>
      <c r="E29" s="1">
        <v>98763</v>
      </c>
      <c r="F29" s="1">
        <v>37</v>
      </c>
      <c r="G29" s="1">
        <v>2669.27027027027</v>
      </c>
      <c r="H29" s="1" t="s">
        <v>134</v>
      </c>
      <c r="I29" s="1" t="s">
        <v>134</v>
      </c>
      <c r="J29" t="str">
        <f>VLOOKUP(I29,Summary!$I$2:$L$466,4,FALSE)</f>
        <v>P</v>
      </c>
      <c r="L29" t="str">
        <f t="shared" si="0"/>
        <v>CG</v>
      </c>
    </row>
    <row r="30" spans="1:12" x14ac:dyDescent="0.2">
      <c r="A30" s="1">
        <v>1709</v>
      </c>
      <c r="B30" s="1" t="s">
        <v>19</v>
      </c>
      <c r="C30" s="1" t="s">
        <v>15</v>
      </c>
      <c r="D30" s="1" t="s">
        <v>10</v>
      </c>
      <c r="E30" s="1">
        <v>50579</v>
      </c>
      <c r="F30" s="1">
        <v>20</v>
      </c>
      <c r="G30" s="1">
        <v>2528.9499999999998</v>
      </c>
      <c r="H30" s="1" t="s">
        <v>195</v>
      </c>
      <c r="I30" s="1" t="s">
        <v>195</v>
      </c>
      <c r="J30" t="str">
        <f>VLOOKUP(I30,Summary!$I$2:$L$466,4,FALSE)</f>
        <v>P</v>
      </c>
      <c r="L30" t="str">
        <f t="shared" si="0"/>
        <v>EQ</v>
      </c>
    </row>
    <row r="31" spans="1:12" x14ac:dyDescent="0.2">
      <c r="A31" s="1">
        <v>417</v>
      </c>
      <c r="B31" s="1" t="s">
        <v>19</v>
      </c>
      <c r="C31" s="1" t="s">
        <v>15</v>
      </c>
      <c r="D31" s="1" t="s">
        <v>12</v>
      </c>
      <c r="E31" s="1">
        <v>33225</v>
      </c>
      <c r="F31" s="1">
        <v>14</v>
      </c>
      <c r="G31" s="1">
        <v>2373.2142857142899</v>
      </c>
      <c r="H31" s="1" t="s">
        <v>234</v>
      </c>
      <c r="I31" s="1" t="s">
        <v>234</v>
      </c>
      <c r="J31" t="str">
        <f>VLOOKUP(I31,Summary!$I$2:$L$466,4,FALSE)</f>
        <v>P</v>
      </c>
      <c r="L31" t="str">
        <f t="shared" si="0"/>
        <v>GD</v>
      </c>
    </row>
    <row r="32" spans="1:12" x14ac:dyDescent="0.2">
      <c r="A32" s="1">
        <v>146</v>
      </c>
      <c r="B32" s="1" t="s">
        <v>19</v>
      </c>
      <c r="C32" s="1" t="s">
        <v>15</v>
      </c>
      <c r="D32" s="1" t="s">
        <v>7</v>
      </c>
      <c r="E32" s="1">
        <v>43938</v>
      </c>
      <c r="F32" s="1">
        <v>34</v>
      </c>
      <c r="G32" s="1">
        <v>1292.2941176470599</v>
      </c>
      <c r="H32" s="1" t="s">
        <v>144</v>
      </c>
      <c r="I32" s="1" t="s">
        <v>144</v>
      </c>
      <c r="J32" t="str">
        <f>VLOOKUP(I32,Summary!$I$2:$L$466,4,FALSE)</f>
        <v>P</v>
      </c>
      <c r="L32" t="str">
        <f t="shared" si="0"/>
        <v>CQ</v>
      </c>
    </row>
    <row r="33" spans="1:12" x14ac:dyDescent="0.2">
      <c r="A33" s="1">
        <v>361</v>
      </c>
      <c r="B33" s="1" t="s">
        <v>19</v>
      </c>
      <c r="C33" s="1" t="s">
        <v>20</v>
      </c>
      <c r="D33" s="1" t="s">
        <v>13</v>
      </c>
      <c r="E33" s="1">
        <v>67543</v>
      </c>
      <c r="F33" s="1">
        <v>19</v>
      </c>
      <c r="G33" s="1">
        <v>3554.89473684211</v>
      </c>
      <c r="H33" s="1" t="s">
        <v>202</v>
      </c>
      <c r="I33" s="1" t="s">
        <v>202</v>
      </c>
      <c r="J33" t="str">
        <f>VLOOKUP(I33,Summary!$I$2:$L$466,4,FALSE)</f>
        <v>P</v>
      </c>
      <c r="L33" t="str">
        <f t="shared" si="0"/>
        <v>EX</v>
      </c>
    </row>
    <row r="34" spans="1:12" x14ac:dyDescent="0.2">
      <c r="A34" s="1">
        <v>48</v>
      </c>
      <c r="B34" s="1" t="s">
        <v>19</v>
      </c>
      <c r="C34" s="1" t="s">
        <v>20</v>
      </c>
      <c r="D34" s="1" t="s">
        <v>9</v>
      </c>
      <c r="E34" s="1">
        <v>234783</v>
      </c>
      <c r="F34" s="1">
        <v>132</v>
      </c>
      <c r="G34" s="1">
        <v>1778.6590909090901</v>
      </c>
      <c r="H34" s="1" t="s">
        <v>59</v>
      </c>
      <c r="I34" s="1" t="s">
        <v>59</v>
      </c>
      <c r="J34" t="str">
        <f>VLOOKUP(I34,Summary!$I$2:$L$466,4,FALSE)</f>
        <v>P</v>
      </c>
      <c r="L34" t="str">
        <f t="shared" si="0"/>
        <v>M</v>
      </c>
    </row>
    <row r="35" spans="1:12" x14ac:dyDescent="0.2">
      <c r="A35" s="1">
        <v>83</v>
      </c>
      <c r="B35" s="1" t="s">
        <v>19</v>
      </c>
      <c r="C35" s="1" t="s">
        <v>20</v>
      </c>
      <c r="D35" s="1" t="s">
        <v>10</v>
      </c>
      <c r="E35" s="1">
        <v>128542</v>
      </c>
      <c r="F35" s="1">
        <v>51</v>
      </c>
      <c r="G35" s="1">
        <v>2520.4313725490201</v>
      </c>
      <c r="H35" s="1" t="s">
        <v>114</v>
      </c>
      <c r="I35" s="1" t="s">
        <v>114</v>
      </c>
      <c r="J35" t="str">
        <f>VLOOKUP(I35,Summary!$I$2:$L$466,4,FALSE)</f>
        <v>P</v>
      </c>
      <c r="L35" t="str">
        <f t="shared" si="0"/>
        <v>BQ</v>
      </c>
    </row>
    <row r="36" spans="1:12" x14ac:dyDescent="0.2">
      <c r="A36" s="1">
        <v>1743</v>
      </c>
      <c r="B36" s="1" t="s">
        <v>19</v>
      </c>
      <c r="C36" s="1" t="s">
        <v>20</v>
      </c>
      <c r="D36" s="1" t="s">
        <v>12</v>
      </c>
      <c r="E36" s="1">
        <v>49160</v>
      </c>
      <c r="F36" s="1">
        <v>19</v>
      </c>
      <c r="G36" s="1">
        <v>2587.3684210526299</v>
      </c>
      <c r="H36" s="1" t="s">
        <v>203</v>
      </c>
      <c r="I36" s="1" t="s">
        <v>203</v>
      </c>
      <c r="J36" t="str">
        <f>VLOOKUP(I36,Summary!$I$2:$L$466,4,FALSE)</f>
        <v>P</v>
      </c>
      <c r="L36" t="str">
        <f t="shared" si="0"/>
        <v>EY</v>
      </c>
    </row>
    <row r="37" spans="1:12" x14ac:dyDescent="0.2">
      <c r="A37" s="1">
        <v>6</v>
      </c>
      <c r="B37" s="1" t="s">
        <v>19</v>
      </c>
      <c r="C37" s="1" t="s">
        <v>20</v>
      </c>
      <c r="D37" s="1" t="s">
        <v>7</v>
      </c>
      <c r="E37" s="1">
        <v>153681</v>
      </c>
      <c r="F37" s="1">
        <v>178</v>
      </c>
      <c r="G37" s="1">
        <v>863.37640449438197</v>
      </c>
      <c r="H37" s="1" t="s">
        <v>54</v>
      </c>
      <c r="I37" s="1" t="s">
        <v>54</v>
      </c>
      <c r="J37" t="str">
        <f>VLOOKUP(I37,Summary!$I$2:$L$466,4,FALSE)</f>
        <v>P</v>
      </c>
      <c r="L37" t="str">
        <f t="shared" si="0"/>
        <v>G</v>
      </c>
    </row>
    <row r="38" spans="1:12" x14ac:dyDescent="0.2">
      <c r="A38" s="1">
        <v>321</v>
      </c>
      <c r="B38" s="1" t="s">
        <v>19</v>
      </c>
      <c r="C38" s="1" t="s">
        <v>17</v>
      </c>
      <c r="D38" s="1" t="s">
        <v>13</v>
      </c>
      <c r="E38" s="1">
        <v>75909</v>
      </c>
      <c r="F38" s="1">
        <v>28</v>
      </c>
      <c r="G38" s="1">
        <v>2711.0357142857101</v>
      </c>
      <c r="H38" s="1" t="s">
        <v>164</v>
      </c>
      <c r="I38" s="1" t="s">
        <v>164</v>
      </c>
      <c r="J38" t="str">
        <f>VLOOKUP(I38,Summary!$I$2:$L$466,4,FALSE)</f>
        <v>P</v>
      </c>
      <c r="L38" t="str">
        <f t="shared" si="0"/>
        <v>DK</v>
      </c>
    </row>
    <row r="39" spans="1:12" x14ac:dyDescent="0.2">
      <c r="A39" s="1">
        <v>176</v>
      </c>
      <c r="B39" s="1" t="s">
        <v>19</v>
      </c>
      <c r="C39" s="1" t="s">
        <v>17</v>
      </c>
      <c r="D39" s="1" t="s">
        <v>9</v>
      </c>
      <c r="E39" s="1">
        <v>216807</v>
      </c>
      <c r="F39" s="1">
        <v>125</v>
      </c>
      <c r="G39" s="1">
        <v>1734.4559999999999</v>
      </c>
      <c r="H39" s="1" t="s">
        <v>48</v>
      </c>
      <c r="I39" s="1" t="s">
        <v>48</v>
      </c>
      <c r="J39" t="str">
        <f>VLOOKUP(I39,Summary!$I$2:$L$466,4,FALSE)</f>
        <v>P</v>
      </c>
      <c r="L39" t="str">
        <f t="shared" si="0"/>
        <v>R</v>
      </c>
    </row>
    <row r="40" spans="1:12" x14ac:dyDescent="0.2">
      <c r="A40" s="1">
        <v>254</v>
      </c>
      <c r="B40" s="1" t="s">
        <v>19</v>
      </c>
      <c r="C40" s="1" t="s">
        <v>17</v>
      </c>
      <c r="D40" s="1" t="s">
        <v>10</v>
      </c>
      <c r="E40" s="1">
        <v>134046</v>
      </c>
      <c r="F40" s="1">
        <v>55</v>
      </c>
      <c r="G40" s="1">
        <v>2437.1999999999998</v>
      </c>
      <c r="H40" s="1" t="s">
        <v>109</v>
      </c>
      <c r="I40" s="1" t="s">
        <v>109</v>
      </c>
      <c r="J40" t="str">
        <f>VLOOKUP(I40,Summary!$I$2:$L$466,4,FALSE)</f>
        <v>P</v>
      </c>
      <c r="L40" t="str">
        <f t="shared" si="0"/>
        <v>BL</v>
      </c>
    </row>
    <row r="41" spans="1:12" x14ac:dyDescent="0.2">
      <c r="A41" s="1">
        <v>778</v>
      </c>
      <c r="B41" s="1" t="s">
        <v>19</v>
      </c>
      <c r="C41" s="1" t="s">
        <v>17</v>
      </c>
      <c r="D41" s="1" t="s">
        <v>12</v>
      </c>
      <c r="E41" s="1">
        <v>58189</v>
      </c>
      <c r="F41" s="1">
        <v>17</v>
      </c>
      <c r="G41" s="1">
        <v>3422.8823529411802</v>
      </c>
      <c r="H41" s="1" t="s">
        <v>214</v>
      </c>
      <c r="I41" s="1" t="s">
        <v>214</v>
      </c>
      <c r="J41" t="str">
        <f>VLOOKUP(I41,Summary!$I$2:$L$466,4,FALSE)</f>
        <v>P</v>
      </c>
      <c r="L41" t="str">
        <f t="shared" si="0"/>
        <v>FJ</v>
      </c>
    </row>
    <row r="42" spans="1:12" x14ac:dyDescent="0.2">
      <c r="A42" s="1">
        <v>53</v>
      </c>
      <c r="B42" s="1" t="s">
        <v>19</v>
      </c>
      <c r="C42" s="1" t="s">
        <v>17</v>
      </c>
      <c r="D42" s="1" t="s">
        <v>7</v>
      </c>
      <c r="E42" s="1">
        <v>65736</v>
      </c>
      <c r="F42" s="1">
        <v>68</v>
      </c>
      <c r="G42" s="1">
        <v>966.70588235294099</v>
      </c>
      <c r="H42" s="1" t="s">
        <v>98</v>
      </c>
      <c r="I42" s="1" t="s">
        <v>98</v>
      </c>
      <c r="J42" t="str">
        <f>VLOOKUP(I42,Summary!$I$2:$L$466,4,FALSE)</f>
        <v>P</v>
      </c>
      <c r="L42" t="str">
        <f t="shared" si="0"/>
        <v>BA</v>
      </c>
    </row>
    <row r="43" spans="1:12" x14ac:dyDescent="0.2">
      <c r="A43" s="1">
        <v>2126</v>
      </c>
      <c r="B43" s="1" t="s">
        <v>19</v>
      </c>
      <c r="C43" s="1" t="s">
        <v>21</v>
      </c>
      <c r="D43" s="1" t="s">
        <v>13</v>
      </c>
      <c r="E43" s="1">
        <v>30209</v>
      </c>
      <c r="F43" s="1">
        <v>9</v>
      </c>
      <c r="G43" s="1">
        <v>3356.5555555555602</v>
      </c>
      <c r="H43" s="1" t="s">
        <v>285</v>
      </c>
      <c r="I43" s="1" t="s">
        <v>285</v>
      </c>
      <c r="J43" t="str">
        <f>VLOOKUP(I43,Summary!$I$2:$L$466,4,FALSE)</f>
        <v>FAIL</v>
      </c>
      <c r="L43" t="str">
        <f t="shared" si="0"/>
        <v>IC</v>
      </c>
    </row>
    <row r="44" spans="1:12" x14ac:dyDescent="0.2">
      <c r="A44" s="1">
        <v>191</v>
      </c>
      <c r="B44" s="1" t="s">
        <v>19</v>
      </c>
      <c r="C44" s="1" t="s">
        <v>21</v>
      </c>
      <c r="D44" s="1" t="s">
        <v>9</v>
      </c>
      <c r="E44" s="1">
        <v>58746</v>
      </c>
      <c r="F44" s="1">
        <v>40</v>
      </c>
      <c r="G44" s="1">
        <v>1468.65</v>
      </c>
      <c r="H44" s="1" t="s">
        <v>130</v>
      </c>
      <c r="I44" s="1" t="s">
        <v>130</v>
      </c>
      <c r="J44" t="str">
        <f>VLOOKUP(I44,Summary!$I$2:$L$466,4,FALSE)</f>
        <v>P</v>
      </c>
      <c r="L44" t="str">
        <f t="shared" si="0"/>
        <v>CC</v>
      </c>
    </row>
    <row r="45" spans="1:12" x14ac:dyDescent="0.2">
      <c r="A45" s="1">
        <v>182</v>
      </c>
      <c r="B45" s="1" t="s">
        <v>19</v>
      </c>
      <c r="C45" s="1" t="s">
        <v>21</v>
      </c>
      <c r="D45" s="1" t="s">
        <v>10</v>
      </c>
      <c r="E45" s="1">
        <v>51471</v>
      </c>
      <c r="F45" s="1">
        <v>20</v>
      </c>
      <c r="G45" s="1">
        <v>2573.5500000000002</v>
      </c>
      <c r="H45" s="1" t="s">
        <v>196</v>
      </c>
      <c r="I45" s="1" t="s">
        <v>196</v>
      </c>
      <c r="J45" t="str">
        <f>VLOOKUP(I45,Summary!$I$2:$L$466,4,FALSE)</f>
        <v>P</v>
      </c>
      <c r="L45" t="str">
        <f t="shared" si="0"/>
        <v>ER</v>
      </c>
    </row>
    <row r="46" spans="1:12" x14ac:dyDescent="0.2">
      <c r="A46" s="1">
        <v>961</v>
      </c>
      <c r="B46" s="1" t="s">
        <v>19</v>
      </c>
      <c r="C46" s="1" t="s">
        <v>21</v>
      </c>
      <c r="D46" s="1" t="s">
        <v>12</v>
      </c>
      <c r="E46" s="1">
        <v>27402</v>
      </c>
      <c r="F46" s="1">
        <v>11</v>
      </c>
      <c r="G46" s="1">
        <v>2491.0909090909099</v>
      </c>
      <c r="H46" s="1" t="s">
        <v>260</v>
      </c>
      <c r="I46" s="1" t="s">
        <v>260</v>
      </c>
      <c r="J46" t="str">
        <f>VLOOKUP(I46,Summary!$I$2:$L$466,4,FALSE)</f>
        <v>P</v>
      </c>
      <c r="L46" t="str">
        <f t="shared" si="0"/>
        <v>HD</v>
      </c>
    </row>
    <row r="47" spans="1:12" x14ac:dyDescent="0.2">
      <c r="A47" s="1">
        <v>180</v>
      </c>
      <c r="B47" s="1" t="s">
        <v>19</v>
      </c>
      <c r="C47" s="1" t="s">
        <v>21</v>
      </c>
      <c r="D47" s="1" t="s">
        <v>7</v>
      </c>
      <c r="E47" s="1">
        <v>30133</v>
      </c>
      <c r="F47" s="1">
        <v>30</v>
      </c>
      <c r="G47" s="1">
        <v>1004.43333333333</v>
      </c>
      <c r="H47" s="1" t="s">
        <v>157</v>
      </c>
      <c r="I47" s="1" t="s">
        <v>157</v>
      </c>
      <c r="J47" t="str">
        <f>VLOOKUP(I47,Summary!$I$2:$L$466,4,FALSE)</f>
        <v>P</v>
      </c>
      <c r="L47" t="str">
        <f t="shared" si="0"/>
        <v>DD</v>
      </c>
    </row>
    <row r="48" spans="1:12" x14ac:dyDescent="0.2">
      <c r="A48" s="1">
        <v>3302</v>
      </c>
      <c r="B48" s="1" t="s">
        <v>19</v>
      </c>
      <c r="C48" s="1" t="s">
        <v>22</v>
      </c>
      <c r="D48" s="1" t="s">
        <v>13</v>
      </c>
      <c r="E48" s="1">
        <v>20583</v>
      </c>
      <c r="F48" s="1">
        <v>9</v>
      </c>
      <c r="G48" s="1">
        <v>2287</v>
      </c>
      <c r="H48" s="1" t="s">
        <v>286</v>
      </c>
      <c r="I48" s="1" t="s">
        <v>286</v>
      </c>
      <c r="J48" t="str">
        <f>VLOOKUP(I48,Summary!$I$2:$L$466,4,FALSE)</f>
        <v>FAIL</v>
      </c>
      <c r="L48" t="str">
        <f t="shared" si="0"/>
        <v>ID</v>
      </c>
    </row>
    <row r="49" spans="1:12" x14ac:dyDescent="0.2">
      <c r="A49" s="1">
        <v>24</v>
      </c>
      <c r="B49" s="1" t="s">
        <v>19</v>
      </c>
      <c r="C49" s="1" t="s">
        <v>22</v>
      </c>
      <c r="D49" s="1" t="s">
        <v>9</v>
      </c>
      <c r="E49" s="1">
        <v>108093</v>
      </c>
      <c r="F49" s="1">
        <v>62</v>
      </c>
      <c r="G49" s="1">
        <v>1743.4354838709701</v>
      </c>
      <c r="H49" s="1" t="s">
        <v>105</v>
      </c>
      <c r="I49" s="1" t="s">
        <v>105</v>
      </c>
      <c r="J49" t="str">
        <f>VLOOKUP(I49,Summary!$I$2:$L$466,4,FALSE)</f>
        <v>P</v>
      </c>
      <c r="L49" t="str">
        <f t="shared" si="0"/>
        <v>BH</v>
      </c>
    </row>
    <row r="50" spans="1:12" x14ac:dyDescent="0.2">
      <c r="A50" s="1">
        <v>2447</v>
      </c>
      <c r="B50" s="1" t="s">
        <v>19</v>
      </c>
      <c r="C50" s="1" t="s">
        <v>22</v>
      </c>
      <c r="D50" s="1" t="s">
        <v>10</v>
      </c>
      <c r="E50" s="1">
        <v>37293</v>
      </c>
      <c r="F50" s="1">
        <v>14</v>
      </c>
      <c r="G50" s="1">
        <v>2663.7857142857101</v>
      </c>
      <c r="H50" s="1" t="s">
        <v>235</v>
      </c>
      <c r="I50" s="1" t="s">
        <v>235</v>
      </c>
      <c r="J50" t="str">
        <f>VLOOKUP(I50,Summary!$I$2:$L$466,4,FALSE)</f>
        <v>P</v>
      </c>
      <c r="L50" t="str">
        <f t="shared" si="0"/>
        <v>GE</v>
      </c>
    </row>
    <row r="51" spans="1:12" x14ac:dyDescent="0.2">
      <c r="A51" s="1">
        <v>2598</v>
      </c>
      <c r="B51" s="1" t="s">
        <v>19</v>
      </c>
      <c r="C51" s="1" t="s">
        <v>22</v>
      </c>
      <c r="D51" s="1" t="s">
        <v>12</v>
      </c>
      <c r="E51" s="1">
        <v>29025</v>
      </c>
      <c r="F51" s="1">
        <v>10</v>
      </c>
      <c r="G51" s="1">
        <v>2902.5</v>
      </c>
      <c r="H51" s="1" t="s">
        <v>266</v>
      </c>
      <c r="I51" s="1" t="s">
        <v>266</v>
      </c>
      <c r="J51" t="str">
        <f>VLOOKUP(I51,Summary!$I$2:$L$466,4,FALSE)</f>
        <v>P</v>
      </c>
      <c r="L51" t="str">
        <f t="shared" si="0"/>
        <v>HJ</v>
      </c>
    </row>
    <row r="52" spans="1:12" x14ac:dyDescent="0.2">
      <c r="A52" s="1">
        <v>141</v>
      </c>
      <c r="B52" s="1" t="s">
        <v>19</v>
      </c>
      <c r="C52" s="1" t="s">
        <v>22</v>
      </c>
      <c r="D52" s="1" t="s">
        <v>7</v>
      </c>
      <c r="E52" s="1">
        <v>64608</v>
      </c>
      <c r="F52" s="1">
        <v>51</v>
      </c>
      <c r="G52" s="1">
        <v>1266.8235294117601</v>
      </c>
      <c r="H52" s="1" t="s">
        <v>115</v>
      </c>
      <c r="I52" s="1" t="s">
        <v>115</v>
      </c>
      <c r="J52" t="str">
        <f>VLOOKUP(I52,Summary!$I$2:$L$466,4,FALSE)</f>
        <v>P</v>
      </c>
      <c r="L52" t="str">
        <f t="shared" si="0"/>
        <v>BR</v>
      </c>
    </row>
    <row r="53" spans="1:12" x14ac:dyDescent="0.2">
      <c r="A53" s="1">
        <v>6070</v>
      </c>
      <c r="B53" s="1" t="s">
        <v>19</v>
      </c>
      <c r="C53" s="1" t="s">
        <v>18</v>
      </c>
      <c r="D53" s="1" t="s">
        <v>13</v>
      </c>
      <c r="E53" s="1">
        <v>18858</v>
      </c>
      <c r="F53" s="1">
        <v>7</v>
      </c>
      <c r="G53" s="1">
        <v>2694</v>
      </c>
      <c r="H53" s="1" t="s">
        <v>317</v>
      </c>
      <c r="I53" s="1" t="s">
        <v>317</v>
      </c>
      <c r="J53" t="str">
        <f>VLOOKUP(I53,Summary!$I$2:$L$466,4,FALSE)</f>
        <v>FAIL</v>
      </c>
      <c r="L53" t="str">
        <f t="shared" si="0"/>
        <v>JI</v>
      </c>
    </row>
    <row r="54" spans="1:12" x14ac:dyDescent="0.2">
      <c r="A54" s="1">
        <v>32</v>
      </c>
      <c r="B54" s="1" t="s">
        <v>19</v>
      </c>
      <c r="C54" s="1" t="s">
        <v>18</v>
      </c>
      <c r="D54" s="1" t="s">
        <v>9</v>
      </c>
      <c r="E54" s="1">
        <v>62253</v>
      </c>
      <c r="F54" s="1">
        <v>47</v>
      </c>
      <c r="G54" s="1">
        <v>1324.5319148936201</v>
      </c>
      <c r="H54" s="1" t="s">
        <v>117</v>
      </c>
      <c r="I54" s="1" t="s">
        <v>117</v>
      </c>
      <c r="J54" t="str">
        <f>VLOOKUP(I54,Summary!$I$2:$L$466,4,FALSE)</f>
        <v>P</v>
      </c>
      <c r="L54" t="str">
        <f t="shared" si="0"/>
        <v>BT</v>
      </c>
    </row>
    <row r="55" spans="1:12" x14ac:dyDescent="0.2">
      <c r="A55" s="1">
        <v>273</v>
      </c>
      <c r="B55" s="1" t="s">
        <v>19</v>
      </c>
      <c r="C55" s="1" t="s">
        <v>18</v>
      </c>
      <c r="D55" s="1" t="s">
        <v>10</v>
      </c>
      <c r="E55" s="1">
        <v>55493</v>
      </c>
      <c r="F55" s="1">
        <v>21</v>
      </c>
      <c r="G55" s="1">
        <v>2642.5238095238101</v>
      </c>
      <c r="H55" s="1" t="s">
        <v>191</v>
      </c>
      <c r="I55" s="1" t="s">
        <v>191</v>
      </c>
      <c r="J55" t="str">
        <f>VLOOKUP(I55,Summary!$I$2:$L$466,4,FALSE)</f>
        <v>P</v>
      </c>
      <c r="L55" t="str">
        <f t="shared" si="0"/>
        <v>EM</v>
      </c>
    </row>
    <row r="56" spans="1:12" x14ac:dyDescent="0.2">
      <c r="A56" s="1">
        <v>987</v>
      </c>
      <c r="B56" s="1" t="s">
        <v>19</v>
      </c>
      <c r="C56" s="1" t="s">
        <v>18</v>
      </c>
      <c r="D56" s="1" t="s">
        <v>12</v>
      </c>
      <c r="E56" s="1">
        <v>24189</v>
      </c>
      <c r="F56" s="1">
        <v>9</v>
      </c>
      <c r="G56" s="1">
        <v>2687.6666666666702</v>
      </c>
      <c r="H56" s="1" t="s">
        <v>287</v>
      </c>
      <c r="I56" s="1" t="s">
        <v>287</v>
      </c>
      <c r="J56" t="str">
        <f>VLOOKUP(I56,Summary!$I$2:$L$466,4,FALSE)</f>
        <v>FAIL</v>
      </c>
      <c r="L56" t="str">
        <f t="shared" si="0"/>
        <v>IE</v>
      </c>
    </row>
    <row r="57" spans="1:12" x14ac:dyDescent="0.2">
      <c r="A57" s="1">
        <v>88</v>
      </c>
      <c r="B57" s="1" t="s">
        <v>19</v>
      </c>
      <c r="C57" s="1" t="s">
        <v>18</v>
      </c>
      <c r="D57" s="1" t="s">
        <v>7</v>
      </c>
      <c r="E57" s="1">
        <v>31647</v>
      </c>
      <c r="F57" s="1">
        <v>17</v>
      </c>
      <c r="G57" s="1">
        <v>1861.5882352941201</v>
      </c>
      <c r="H57" s="1" t="s">
        <v>215</v>
      </c>
      <c r="I57" s="1" t="s">
        <v>215</v>
      </c>
      <c r="J57" t="str">
        <f>VLOOKUP(I57,Summary!$I$2:$L$466,4,FALSE)</f>
        <v>P</v>
      </c>
      <c r="L57" t="str">
        <f t="shared" si="0"/>
        <v>FK</v>
      </c>
    </row>
    <row r="58" spans="1:12" x14ac:dyDescent="0.2">
      <c r="A58" s="1">
        <v>2114</v>
      </c>
      <c r="B58" s="1" t="s">
        <v>19</v>
      </c>
      <c r="C58" s="1" t="s">
        <v>8</v>
      </c>
      <c r="D58" s="1" t="s">
        <v>13</v>
      </c>
      <c r="E58" s="1">
        <v>2020</v>
      </c>
      <c r="F58" s="1">
        <v>1</v>
      </c>
      <c r="G58" s="1">
        <v>2020</v>
      </c>
      <c r="H58" s="1" t="s">
        <v>521</v>
      </c>
      <c r="I58" s="1" t="s">
        <v>633</v>
      </c>
      <c r="J58" t="str">
        <f>VLOOKUP(I58,Summary!$I$2:$L$466,4,FALSE)</f>
        <v>P</v>
      </c>
      <c r="K58" t="s">
        <v>631</v>
      </c>
      <c r="L58" t="str">
        <f t="shared" si="0"/>
        <v>XF</v>
      </c>
    </row>
    <row r="59" spans="1:12" x14ac:dyDescent="0.2">
      <c r="A59" s="1">
        <v>9114</v>
      </c>
      <c r="B59" s="1" t="s">
        <v>19</v>
      </c>
      <c r="C59" s="1" t="s">
        <v>8</v>
      </c>
      <c r="D59" s="1" t="s">
        <v>9</v>
      </c>
      <c r="E59" s="1">
        <v>2408</v>
      </c>
      <c r="F59" s="1">
        <v>1</v>
      </c>
      <c r="G59" s="1">
        <v>2408</v>
      </c>
      <c r="H59" s="1" t="s">
        <v>522</v>
      </c>
      <c r="I59" s="1" t="s">
        <v>633</v>
      </c>
      <c r="J59" t="str">
        <f>VLOOKUP(I59,Summary!$I$2:$L$466,4,FALSE)</f>
        <v>P</v>
      </c>
      <c r="K59" t="s">
        <v>631</v>
      </c>
      <c r="L59" t="str">
        <f t="shared" si="0"/>
        <v>XF</v>
      </c>
    </row>
    <row r="60" spans="1:12" x14ac:dyDescent="0.2">
      <c r="A60" s="1">
        <v>7901</v>
      </c>
      <c r="B60" s="1" t="s">
        <v>19</v>
      </c>
      <c r="C60" s="1" t="s">
        <v>8</v>
      </c>
      <c r="D60" s="1" t="s">
        <v>12</v>
      </c>
      <c r="E60" s="1">
        <v>1802</v>
      </c>
      <c r="F60" s="1">
        <v>1</v>
      </c>
      <c r="G60" s="1">
        <v>1802</v>
      </c>
      <c r="H60" s="1" t="s">
        <v>523</v>
      </c>
      <c r="I60" s="1" t="s">
        <v>633</v>
      </c>
      <c r="J60" t="str">
        <f>VLOOKUP(I60,Summary!$I$2:$L$466,4,FALSE)</f>
        <v>P</v>
      </c>
      <c r="K60" t="s">
        <v>631</v>
      </c>
      <c r="L60" t="str">
        <f t="shared" si="0"/>
        <v>XF</v>
      </c>
    </row>
    <row r="61" spans="1:12" x14ac:dyDescent="0.2">
      <c r="A61" s="1">
        <v>2747</v>
      </c>
      <c r="B61" s="1" t="s">
        <v>19</v>
      </c>
      <c r="C61" s="1" t="s">
        <v>8</v>
      </c>
      <c r="D61" s="1" t="s">
        <v>7</v>
      </c>
      <c r="E61" s="1">
        <v>870</v>
      </c>
      <c r="F61" s="1">
        <v>1</v>
      </c>
      <c r="G61" s="1">
        <v>870</v>
      </c>
      <c r="H61" s="1" t="s">
        <v>524</v>
      </c>
      <c r="I61" s="1" t="s">
        <v>633</v>
      </c>
      <c r="J61" t="str">
        <f>VLOOKUP(I61,Summary!$I$2:$L$466,4,FALSE)</f>
        <v>P</v>
      </c>
      <c r="K61" t="s">
        <v>631</v>
      </c>
      <c r="L61" t="str">
        <f t="shared" si="0"/>
        <v>XF</v>
      </c>
    </row>
    <row r="62" spans="1:12" x14ac:dyDescent="0.2">
      <c r="A62">
        <v>5754</v>
      </c>
      <c r="B62" t="s">
        <v>23</v>
      </c>
      <c r="C62" t="s">
        <v>8</v>
      </c>
      <c r="D62" t="s">
        <v>10</v>
      </c>
      <c r="E62">
        <v>1102</v>
      </c>
      <c r="F62">
        <v>1</v>
      </c>
      <c r="G62">
        <v>1102</v>
      </c>
      <c r="H62" t="s">
        <v>525</v>
      </c>
      <c r="I62" s="1" t="s">
        <v>689</v>
      </c>
      <c r="J62" t="str">
        <f>VLOOKUP(I62,Summary!$I$2:$L$466,4,FALSE)</f>
        <v>FAIL</v>
      </c>
      <c r="L62" t="str">
        <f t="shared" si="0"/>
        <v>Other</v>
      </c>
    </row>
    <row r="63" spans="1:12" x14ac:dyDescent="0.2">
      <c r="A63">
        <v>1102</v>
      </c>
      <c r="B63" s="1" t="s">
        <v>24</v>
      </c>
      <c r="C63" s="1" t="s">
        <v>11</v>
      </c>
      <c r="D63" s="1" t="s">
        <v>13</v>
      </c>
      <c r="E63" s="1">
        <v>80125</v>
      </c>
      <c r="F63" s="1">
        <v>33</v>
      </c>
      <c r="G63" s="1">
        <v>2428.0303030302998</v>
      </c>
      <c r="H63" s="1" t="s">
        <v>148</v>
      </c>
      <c r="I63" s="1" t="s">
        <v>148</v>
      </c>
      <c r="J63" t="str">
        <f>VLOOKUP(I63,Summary!$I$2:$L$466,4,FALSE)</f>
        <v>P</v>
      </c>
      <c r="L63" t="str">
        <f t="shared" si="0"/>
        <v>CU</v>
      </c>
    </row>
    <row r="64" spans="1:12" x14ac:dyDescent="0.2">
      <c r="A64">
        <v>9172</v>
      </c>
      <c r="B64" s="1" t="s">
        <v>24</v>
      </c>
      <c r="C64" s="1" t="s">
        <v>11</v>
      </c>
      <c r="D64" s="1" t="s">
        <v>9</v>
      </c>
      <c r="E64" s="1">
        <v>3562</v>
      </c>
      <c r="F64" s="1">
        <v>2</v>
      </c>
      <c r="G64" s="1">
        <v>1781</v>
      </c>
      <c r="H64" s="1" t="s">
        <v>450</v>
      </c>
      <c r="I64" s="1" t="s">
        <v>450</v>
      </c>
      <c r="J64" t="str">
        <f>VLOOKUP(I64,Summary!$I$2:$L$466,4,FALSE)</f>
        <v>FAIL</v>
      </c>
      <c r="L64" t="str">
        <f t="shared" si="0"/>
        <v>OM</v>
      </c>
    </row>
    <row r="65" spans="1:12" x14ac:dyDescent="0.2">
      <c r="A65">
        <v>2537</v>
      </c>
      <c r="B65" s="1" t="s">
        <v>24</v>
      </c>
      <c r="C65" s="1" t="s">
        <v>11</v>
      </c>
      <c r="D65" s="1" t="s">
        <v>10</v>
      </c>
      <c r="E65" s="1">
        <v>17515</v>
      </c>
      <c r="F65" s="1">
        <v>6</v>
      </c>
      <c r="G65" s="1">
        <v>2919.1666666666702</v>
      </c>
      <c r="H65" s="1" t="s">
        <v>329</v>
      </c>
      <c r="I65" s="1" t="s">
        <v>329</v>
      </c>
      <c r="J65" t="str">
        <f>VLOOKUP(I65,Summary!$I$2:$L$466,4,FALSE)</f>
        <v>FAIL</v>
      </c>
      <c r="L65" t="str">
        <f t="shared" si="0"/>
        <v>JU</v>
      </c>
    </row>
    <row r="66" spans="1:12" x14ac:dyDescent="0.2">
      <c r="A66">
        <v>188</v>
      </c>
      <c r="B66" s="1" t="s">
        <v>24</v>
      </c>
      <c r="C66" s="1" t="s">
        <v>11</v>
      </c>
      <c r="D66" s="1" t="s">
        <v>12</v>
      </c>
      <c r="E66" s="1">
        <v>43614</v>
      </c>
      <c r="F66" s="1">
        <v>14</v>
      </c>
      <c r="G66" s="1">
        <v>3115.2857142857101</v>
      </c>
      <c r="H66" s="1" t="s">
        <v>236</v>
      </c>
      <c r="I66" s="1" t="s">
        <v>236</v>
      </c>
      <c r="J66" t="str">
        <f>VLOOKUP(I66,Summary!$I$2:$L$466,4,FALSE)</f>
        <v>P</v>
      </c>
      <c r="L66" t="str">
        <f t="shared" si="0"/>
        <v>GF</v>
      </c>
    </row>
    <row r="67" spans="1:12" x14ac:dyDescent="0.2">
      <c r="A67">
        <v>6732</v>
      </c>
      <c r="B67" s="1" t="s">
        <v>24</v>
      </c>
      <c r="C67" s="1" t="s">
        <v>11</v>
      </c>
      <c r="D67" s="1" t="s">
        <v>7</v>
      </c>
      <c r="E67" s="1">
        <v>3075</v>
      </c>
      <c r="F67" s="1">
        <v>2</v>
      </c>
      <c r="G67" s="1">
        <v>1537.5</v>
      </c>
      <c r="H67" s="1" t="s">
        <v>451</v>
      </c>
      <c r="I67" s="1" t="s">
        <v>451</v>
      </c>
      <c r="J67" t="str">
        <f>VLOOKUP(I67,Summary!$I$2:$L$466,4,FALSE)</f>
        <v>FAIL</v>
      </c>
      <c r="L67" t="str">
        <f t="shared" ref="L67:L130" si="1">IF(K67="",I67,K67)</f>
        <v>ON</v>
      </c>
    </row>
    <row r="68" spans="1:12" x14ac:dyDescent="0.2">
      <c r="A68">
        <v>324</v>
      </c>
      <c r="B68" s="1" t="s">
        <v>24</v>
      </c>
      <c r="C68" s="1" t="s">
        <v>14</v>
      </c>
      <c r="D68" s="1" t="s">
        <v>13</v>
      </c>
      <c r="E68" s="1">
        <v>74048</v>
      </c>
      <c r="F68" s="1">
        <v>26</v>
      </c>
      <c r="G68" s="1">
        <v>2848</v>
      </c>
      <c r="H68" s="1" t="s">
        <v>169</v>
      </c>
      <c r="I68" s="1" t="s">
        <v>169</v>
      </c>
      <c r="J68" t="str">
        <f>VLOOKUP(I68,Summary!$I$2:$L$466,4,FALSE)</f>
        <v>P</v>
      </c>
      <c r="L68" t="str">
        <f t="shared" si="1"/>
        <v>DP</v>
      </c>
    </row>
    <row r="69" spans="1:12" x14ac:dyDescent="0.2">
      <c r="A69">
        <v>8268</v>
      </c>
      <c r="B69" s="1" t="s">
        <v>24</v>
      </c>
      <c r="C69" s="1" t="s">
        <v>14</v>
      </c>
      <c r="D69" s="1" t="s">
        <v>9</v>
      </c>
      <c r="E69" s="1">
        <v>2975</v>
      </c>
      <c r="F69" s="1">
        <v>1</v>
      </c>
      <c r="G69" s="1">
        <v>2975</v>
      </c>
      <c r="H69" s="1" t="s">
        <v>526</v>
      </c>
      <c r="I69" s="1" t="s">
        <v>670</v>
      </c>
      <c r="J69" t="str">
        <f>VLOOKUP(I69,Summary!$I$2:$L$466,4,FALSE)</f>
        <v>FAIL</v>
      </c>
      <c r="L69" t="str">
        <f t="shared" si="1"/>
        <v>YU</v>
      </c>
    </row>
    <row r="70" spans="1:12" x14ac:dyDescent="0.2">
      <c r="A70">
        <v>619</v>
      </c>
      <c r="B70" s="1" t="s">
        <v>24</v>
      </c>
      <c r="C70" s="1" t="s">
        <v>14</v>
      </c>
      <c r="D70" s="1" t="s">
        <v>10</v>
      </c>
      <c r="E70" s="1">
        <v>7391</v>
      </c>
      <c r="F70" s="1">
        <v>4</v>
      </c>
      <c r="G70" s="1">
        <v>1847.75</v>
      </c>
      <c r="H70" s="1" t="s">
        <v>374</v>
      </c>
      <c r="I70" s="1" t="s">
        <v>374</v>
      </c>
      <c r="J70" t="str">
        <f>VLOOKUP(I70,Summary!$I$2:$L$466,4,FALSE)</f>
        <v>FAIL</v>
      </c>
      <c r="L70" t="str">
        <f t="shared" si="1"/>
        <v>LN</v>
      </c>
    </row>
    <row r="71" spans="1:12" x14ac:dyDescent="0.2">
      <c r="A71">
        <v>1428</v>
      </c>
      <c r="B71" s="1" t="s">
        <v>24</v>
      </c>
      <c r="C71" s="1" t="s">
        <v>14</v>
      </c>
      <c r="D71" s="1" t="s">
        <v>12</v>
      </c>
      <c r="E71" s="1">
        <v>12254</v>
      </c>
      <c r="F71" s="1">
        <v>5</v>
      </c>
      <c r="G71" s="1">
        <v>2450.8000000000002</v>
      </c>
      <c r="H71" s="1" t="s">
        <v>348</v>
      </c>
      <c r="I71" s="1" t="s">
        <v>348</v>
      </c>
      <c r="J71" t="str">
        <f>VLOOKUP(I71,Summary!$I$2:$L$466,4,FALSE)</f>
        <v>FAIL</v>
      </c>
      <c r="L71" t="str">
        <f t="shared" si="1"/>
        <v>KN</v>
      </c>
    </row>
    <row r="72" spans="1:12" x14ac:dyDescent="0.2">
      <c r="A72">
        <v>12282</v>
      </c>
      <c r="B72" s="1" t="s">
        <v>24</v>
      </c>
      <c r="C72" s="1" t="s">
        <v>14</v>
      </c>
      <c r="D72" s="1" t="s">
        <v>7</v>
      </c>
      <c r="E72" s="1">
        <v>470</v>
      </c>
      <c r="F72" s="1">
        <v>1</v>
      </c>
      <c r="G72" s="1">
        <v>470</v>
      </c>
      <c r="H72" s="1" t="s">
        <v>527</v>
      </c>
      <c r="I72" s="1" t="s">
        <v>670</v>
      </c>
      <c r="J72" t="str">
        <f>VLOOKUP(I72,Summary!$I$2:$L$466,4,FALSE)</f>
        <v>FAIL</v>
      </c>
      <c r="L72" t="str">
        <f t="shared" si="1"/>
        <v>YU</v>
      </c>
    </row>
    <row r="73" spans="1:12" x14ac:dyDescent="0.2">
      <c r="A73">
        <v>213</v>
      </c>
      <c r="B73" s="1" t="s">
        <v>24</v>
      </c>
      <c r="C73" s="1" t="s">
        <v>15</v>
      </c>
      <c r="D73" s="1" t="s">
        <v>13</v>
      </c>
      <c r="E73" s="1">
        <v>352564</v>
      </c>
      <c r="F73" s="1">
        <v>113</v>
      </c>
      <c r="G73" s="1">
        <v>3120.0353982300899</v>
      </c>
      <c r="H73" s="1" t="s">
        <v>70</v>
      </c>
      <c r="I73" s="1" t="s">
        <v>70</v>
      </c>
      <c r="J73" t="str">
        <f>VLOOKUP(I73,Summary!$I$2:$L$466,4,FALSE)</f>
        <v>P</v>
      </c>
      <c r="L73" t="str">
        <f t="shared" si="1"/>
        <v>Y</v>
      </c>
    </row>
    <row r="74" spans="1:12" x14ac:dyDescent="0.2">
      <c r="A74">
        <v>8582</v>
      </c>
      <c r="B74" s="1" t="s">
        <v>24</v>
      </c>
      <c r="C74" s="1" t="s">
        <v>15</v>
      </c>
      <c r="D74" s="1" t="s">
        <v>9</v>
      </c>
      <c r="E74" s="1">
        <v>7786</v>
      </c>
      <c r="F74" s="1">
        <v>3</v>
      </c>
      <c r="G74" s="1">
        <v>2595.3333333333298</v>
      </c>
      <c r="H74" s="1" t="s">
        <v>405</v>
      </c>
      <c r="I74" s="1" t="s">
        <v>405</v>
      </c>
      <c r="J74" t="str">
        <f>VLOOKUP(I74,Summary!$I$2:$L$466,4,FALSE)</f>
        <v>FAIL</v>
      </c>
      <c r="L74" t="str">
        <f t="shared" si="1"/>
        <v>MT</v>
      </c>
    </row>
    <row r="75" spans="1:12" x14ac:dyDescent="0.2">
      <c r="A75">
        <v>2408</v>
      </c>
      <c r="B75" s="1" t="s">
        <v>24</v>
      </c>
      <c r="C75" s="1" t="s">
        <v>15</v>
      </c>
      <c r="D75" s="1" t="s">
        <v>10</v>
      </c>
      <c r="E75" s="1">
        <v>37872</v>
      </c>
      <c r="F75" s="1">
        <v>19</v>
      </c>
      <c r="G75" s="1">
        <v>1993.2631578947401</v>
      </c>
      <c r="H75" s="1" t="s">
        <v>204</v>
      </c>
      <c r="I75" s="1" t="s">
        <v>204</v>
      </c>
      <c r="J75" t="str">
        <f>VLOOKUP(I75,Summary!$I$2:$L$466,4,FALSE)</f>
        <v>P</v>
      </c>
      <c r="L75" t="str">
        <f t="shared" si="1"/>
        <v>EZ</v>
      </c>
    </row>
    <row r="76" spans="1:12" x14ac:dyDescent="0.2">
      <c r="A76">
        <v>3519</v>
      </c>
      <c r="B76" s="1" t="s">
        <v>24</v>
      </c>
      <c r="C76" s="1" t="s">
        <v>15</v>
      </c>
      <c r="D76" s="1" t="s">
        <v>12</v>
      </c>
      <c r="E76" s="1">
        <v>53929</v>
      </c>
      <c r="F76" s="1">
        <v>20</v>
      </c>
      <c r="G76" s="1">
        <v>2696.45</v>
      </c>
      <c r="H76" s="1" t="s">
        <v>197</v>
      </c>
      <c r="I76" s="1" t="s">
        <v>197</v>
      </c>
      <c r="J76" t="str">
        <f>VLOOKUP(I76,Summary!$I$2:$L$466,4,FALSE)</f>
        <v>P</v>
      </c>
      <c r="L76" t="str">
        <f t="shared" si="1"/>
        <v>ES</v>
      </c>
    </row>
    <row r="77" spans="1:12" x14ac:dyDescent="0.2">
      <c r="A77">
        <v>103</v>
      </c>
      <c r="B77" s="1" t="s">
        <v>24</v>
      </c>
      <c r="C77" s="1" t="s">
        <v>20</v>
      </c>
      <c r="D77" s="1" t="s">
        <v>13</v>
      </c>
      <c r="E77" s="1">
        <v>359699</v>
      </c>
      <c r="F77" s="1">
        <v>121</v>
      </c>
      <c r="G77" s="1">
        <v>2972.7190082644602</v>
      </c>
      <c r="H77" s="1" t="s">
        <v>66</v>
      </c>
      <c r="I77" s="1" t="s">
        <v>66</v>
      </c>
      <c r="J77" t="str">
        <f>VLOOKUP(I77,Summary!$I$2:$L$466,4,FALSE)</f>
        <v>P</v>
      </c>
      <c r="L77" t="str">
        <f t="shared" si="1"/>
        <v>U</v>
      </c>
    </row>
    <row r="78" spans="1:12" x14ac:dyDescent="0.2">
      <c r="A78">
        <v>1161</v>
      </c>
      <c r="B78" s="1" t="s">
        <v>24</v>
      </c>
      <c r="C78" s="1" t="s">
        <v>20</v>
      </c>
      <c r="D78" s="1" t="s">
        <v>9</v>
      </c>
      <c r="E78" s="1">
        <v>7584</v>
      </c>
      <c r="F78" s="1">
        <v>3</v>
      </c>
      <c r="G78" s="1">
        <v>2528</v>
      </c>
      <c r="H78" s="1" t="s">
        <v>406</v>
      </c>
      <c r="I78" s="1" t="s">
        <v>671</v>
      </c>
      <c r="J78" t="str">
        <f>VLOOKUP(I78,Summary!$I$2:$L$466,4,FALSE)</f>
        <v>FAIL</v>
      </c>
      <c r="L78" t="str">
        <f t="shared" si="1"/>
        <v>YV</v>
      </c>
    </row>
    <row r="79" spans="1:12" x14ac:dyDescent="0.2">
      <c r="A79">
        <v>660</v>
      </c>
      <c r="B79" s="1" t="s">
        <v>24</v>
      </c>
      <c r="C79" s="1" t="s">
        <v>20</v>
      </c>
      <c r="D79" s="1" t="s">
        <v>10</v>
      </c>
      <c r="E79" s="1">
        <v>20904</v>
      </c>
      <c r="F79" s="1">
        <v>9</v>
      </c>
      <c r="G79" s="1">
        <v>2322.6666666666702</v>
      </c>
      <c r="H79" s="1" t="s">
        <v>288</v>
      </c>
      <c r="I79" s="1" t="s">
        <v>288</v>
      </c>
      <c r="J79" t="str">
        <f>VLOOKUP(I79,Summary!$I$2:$L$466,4,FALSE)</f>
        <v>FAIL</v>
      </c>
      <c r="L79" t="str">
        <f t="shared" si="1"/>
        <v>IF</v>
      </c>
    </row>
    <row r="80" spans="1:12" x14ac:dyDescent="0.2">
      <c r="A80">
        <v>244</v>
      </c>
      <c r="B80" s="1" t="s">
        <v>24</v>
      </c>
      <c r="C80" s="1" t="s">
        <v>20</v>
      </c>
      <c r="D80" s="1" t="s">
        <v>12</v>
      </c>
      <c r="E80" s="1">
        <v>74388</v>
      </c>
      <c r="F80" s="1">
        <v>25</v>
      </c>
      <c r="G80" s="1">
        <v>2975.52</v>
      </c>
      <c r="H80" s="1" t="s">
        <v>172</v>
      </c>
      <c r="I80" s="1" t="s">
        <v>172</v>
      </c>
      <c r="J80" t="str">
        <f>VLOOKUP(I80,Summary!$I$2:$L$466,4,FALSE)</f>
        <v>P</v>
      </c>
      <c r="L80" t="str">
        <f t="shared" si="1"/>
        <v>DS</v>
      </c>
    </row>
    <row r="81" spans="1:12" x14ac:dyDescent="0.2">
      <c r="A81">
        <v>8215</v>
      </c>
      <c r="B81" s="1" t="s">
        <v>24</v>
      </c>
      <c r="C81" s="1" t="s">
        <v>20</v>
      </c>
      <c r="D81" s="1" t="s">
        <v>7</v>
      </c>
      <c r="E81" s="1">
        <v>2776</v>
      </c>
      <c r="F81" s="1">
        <v>1</v>
      </c>
      <c r="G81" s="1">
        <v>2776</v>
      </c>
      <c r="H81" s="1" t="s">
        <v>528</v>
      </c>
      <c r="I81" s="1" t="s">
        <v>671</v>
      </c>
      <c r="J81" t="str">
        <f>VLOOKUP(I81,Summary!$I$2:$L$466,4,FALSE)</f>
        <v>FAIL</v>
      </c>
      <c r="L81" t="str">
        <f t="shared" si="1"/>
        <v>YV</v>
      </c>
    </row>
    <row r="82" spans="1:12" x14ac:dyDescent="0.2">
      <c r="A82">
        <v>67</v>
      </c>
      <c r="B82" s="1" t="s">
        <v>24</v>
      </c>
      <c r="C82" s="1" t="s">
        <v>17</v>
      </c>
      <c r="D82" s="1" t="s">
        <v>13</v>
      </c>
      <c r="E82" s="1">
        <v>402573</v>
      </c>
      <c r="F82" s="1">
        <v>145</v>
      </c>
      <c r="G82" s="1">
        <v>2776.3655172413801</v>
      </c>
      <c r="H82" s="1" t="s">
        <v>58</v>
      </c>
      <c r="I82" s="1" t="s">
        <v>58</v>
      </c>
      <c r="J82" t="str">
        <f>VLOOKUP(I82,Summary!$I$2:$L$466,4,FALSE)</f>
        <v>P</v>
      </c>
      <c r="L82" t="str">
        <f t="shared" si="1"/>
        <v>K</v>
      </c>
    </row>
    <row r="83" spans="1:12" x14ac:dyDescent="0.2">
      <c r="A83">
        <v>8855</v>
      </c>
      <c r="B83" s="1" t="s">
        <v>24</v>
      </c>
      <c r="C83" s="1" t="s">
        <v>17</v>
      </c>
      <c r="D83" s="1" t="s">
        <v>9</v>
      </c>
      <c r="E83" s="1">
        <v>1918</v>
      </c>
      <c r="F83" s="1">
        <v>1</v>
      </c>
      <c r="G83" s="1">
        <v>1918</v>
      </c>
      <c r="H83" s="1" t="s">
        <v>529</v>
      </c>
      <c r="I83" s="1" t="s">
        <v>529</v>
      </c>
      <c r="J83" t="str">
        <f>VLOOKUP(I83,Summary!$I$2:$L$466,4,FALSE)</f>
        <v>FAIL</v>
      </c>
      <c r="L83" t="str">
        <f t="shared" si="1"/>
        <v>RO</v>
      </c>
    </row>
    <row r="84" spans="1:12" x14ac:dyDescent="0.2">
      <c r="A84">
        <v>237</v>
      </c>
      <c r="B84" s="1" t="s">
        <v>24</v>
      </c>
      <c r="C84" s="1" t="s">
        <v>17</v>
      </c>
      <c r="D84" s="1" t="s">
        <v>10</v>
      </c>
      <c r="E84" s="1">
        <v>79408</v>
      </c>
      <c r="F84" s="1">
        <v>29</v>
      </c>
      <c r="G84" s="1">
        <v>2738.2068965517201</v>
      </c>
      <c r="H84" s="1" t="s">
        <v>162</v>
      </c>
      <c r="I84" s="1" t="s">
        <v>162</v>
      </c>
      <c r="J84" t="str">
        <f>VLOOKUP(I84,Summary!$I$2:$L$466,4,FALSE)</f>
        <v>P</v>
      </c>
      <c r="L84" t="str">
        <f t="shared" si="1"/>
        <v>DI</v>
      </c>
    </row>
    <row r="85" spans="1:12" x14ac:dyDescent="0.2">
      <c r="A85">
        <v>187</v>
      </c>
      <c r="B85" s="1" t="s">
        <v>24</v>
      </c>
      <c r="C85" s="1" t="s">
        <v>17</v>
      </c>
      <c r="D85" s="1" t="s">
        <v>12</v>
      </c>
      <c r="E85" s="1">
        <v>79313</v>
      </c>
      <c r="F85" s="1">
        <v>35</v>
      </c>
      <c r="G85" s="1">
        <v>2266.0857142857099</v>
      </c>
      <c r="H85" s="1" t="s">
        <v>142</v>
      </c>
      <c r="I85" s="1" t="s">
        <v>142</v>
      </c>
      <c r="J85" t="str">
        <f>VLOOKUP(I85,Summary!$I$2:$L$466,4,FALSE)</f>
        <v>P</v>
      </c>
      <c r="L85" t="str">
        <f t="shared" si="1"/>
        <v>CO</v>
      </c>
    </row>
    <row r="86" spans="1:12" x14ac:dyDescent="0.2">
      <c r="A86">
        <v>59</v>
      </c>
      <c r="B86" s="1" t="s">
        <v>24</v>
      </c>
      <c r="C86" s="1" t="s">
        <v>21</v>
      </c>
      <c r="D86" s="1" t="s">
        <v>13</v>
      </c>
      <c r="E86" s="1">
        <v>238433</v>
      </c>
      <c r="F86" s="1">
        <v>75</v>
      </c>
      <c r="G86" s="1">
        <v>3179.1066666666702</v>
      </c>
      <c r="H86" s="1" t="s">
        <v>93</v>
      </c>
      <c r="I86" s="1" t="s">
        <v>93</v>
      </c>
      <c r="J86" t="str">
        <f>VLOOKUP(I86,Summary!$I$2:$L$466,4,FALSE)</f>
        <v>P</v>
      </c>
      <c r="L86" t="str">
        <f t="shared" si="1"/>
        <v>AV</v>
      </c>
    </row>
    <row r="87" spans="1:12" x14ac:dyDescent="0.2">
      <c r="A87">
        <v>108</v>
      </c>
      <c r="B87" s="1" t="s">
        <v>24</v>
      </c>
      <c r="C87" s="1" t="s">
        <v>21</v>
      </c>
      <c r="D87" s="1" t="s">
        <v>9</v>
      </c>
      <c r="E87" s="1">
        <v>24986</v>
      </c>
      <c r="F87" s="1">
        <v>8</v>
      </c>
      <c r="G87" s="1">
        <v>3123.25</v>
      </c>
      <c r="H87" s="1" t="s">
        <v>302</v>
      </c>
      <c r="I87" s="1" t="s">
        <v>302</v>
      </c>
      <c r="J87" t="str">
        <f>VLOOKUP(I87,Summary!$I$2:$L$466,4,FALSE)</f>
        <v>FAIL</v>
      </c>
      <c r="L87" t="str">
        <f t="shared" si="1"/>
        <v>IT</v>
      </c>
    </row>
    <row r="88" spans="1:12" x14ac:dyDescent="0.2">
      <c r="A88">
        <v>131</v>
      </c>
      <c r="B88" s="1" t="s">
        <v>24</v>
      </c>
      <c r="C88" s="1" t="s">
        <v>21</v>
      </c>
      <c r="D88" s="1" t="s">
        <v>10</v>
      </c>
      <c r="E88" s="1">
        <v>55480</v>
      </c>
      <c r="F88" s="1">
        <v>24</v>
      </c>
      <c r="G88" s="1">
        <v>2311.6666666666702</v>
      </c>
      <c r="H88" s="1" t="s">
        <v>177</v>
      </c>
      <c r="I88" s="1" t="s">
        <v>177</v>
      </c>
      <c r="J88" t="str">
        <f>VLOOKUP(I88,Summary!$I$2:$L$466,4,FALSE)</f>
        <v>P</v>
      </c>
      <c r="L88" t="str">
        <f t="shared" si="1"/>
        <v>DX</v>
      </c>
    </row>
    <row r="89" spans="1:12" x14ac:dyDescent="0.2">
      <c r="A89">
        <v>1393</v>
      </c>
      <c r="B89" s="1" t="s">
        <v>24</v>
      </c>
      <c r="C89" s="1" t="s">
        <v>21</v>
      </c>
      <c r="D89" s="1" t="s">
        <v>12</v>
      </c>
      <c r="E89" s="1">
        <v>82132</v>
      </c>
      <c r="F89" s="1">
        <v>34</v>
      </c>
      <c r="G89" s="1">
        <v>2415.6470588235302</v>
      </c>
      <c r="H89" s="1" t="s">
        <v>145</v>
      </c>
      <c r="I89" s="1" t="s">
        <v>145</v>
      </c>
      <c r="J89" t="str">
        <f>VLOOKUP(I89,Summary!$I$2:$L$466,4,FALSE)</f>
        <v>P</v>
      </c>
      <c r="L89" t="str">
        <f t="shared" si="1"/>
        <v>CR</v>
      </c>
    </row>
    <row r="90" spans="1:12" x14ac:dyDescent="0.2">
      <c r="A90">
        <v>205</v>
      </c>
      <c r="B90" s="1" t="s">
        <v>24</v>
      </c>
      <c r="C90" s="1" t="s">
        <v>22</v>
      </c>
      <c r="D90" s="1" t="s">
        <v>13</v>
      </c>
      <c r="E90" s="1">
        <v>271553</v>
      </c>
      <c r="F90" s="1">
        <v>99</v>
      </c>
      <c r="G90" s="1">
        <v>2742.9595959595999</v>
      </c>
      <c r="H90" s="1" t="s">
        <v>75</v>
      </c>
      <c r="I90" s="1" t="s">
        <v>75</v>
      </c>
      <c r="J90" t="str">
        <f>VLOOKUP(I90,Summary!$I$2:$L$466,4,FALSE)</f>
        <v>P</v>
      </c>
      <c r="L90" t="str">
        <f t="shared" si="1"/>
        <v>AD</v>
      </c>
    </row>
    <row r="91" spans="1:12" x14ac:dyDescent="0.2">
      <c r="A91">
        <v>2229</v>
      </c>
      <c r="B91" s="1" t="s">
        <v>24</v>
      </c>
      <c r="C91" s="1" t="s">
        <v>22</v>
      </c>
      <c r="D91" s="1" t="s">
        <v>9</v>
      </c>
      <c r="E91" s="1">
        <v>34042</v>
      </c>
      <c r="F91" s="1">
        <v>13</v>
      </c>
      <c r="G91" s="1">
        <v>2618.6153846153802</v>
      </c>
      <c r="H91" s="1" t="s">
        <v>242</v>
      </c>
      <c r="I91" s="1" t="s">
        <v>242</v>
      </c>
      <c r="J91" t="str">
        <f>VLOOKUP(I91,Summary!$I$2:$L$466,4,FALSE)</f>
        <v>P</v>
      </c>
      <c r="L91" t="str">
        <f t="shared" si="1"/>
        <v>GL</v>
      </c>
    </row>
    <row r="92" spans="1:12" x14ac:dyDescent="0.2">
      <c r="A92">
        <v>1515</v>
      </c>
      <c r="B92" s="1" t="s">
        <v>24</v>
      </c>
      <c r="C92" s="1" t="s">
        <v>22</v>
      </c>
      <c r="D92" s="1" t="s">
        <v>10</v>
      </c>
      <c r="E92" s="1">
        <v>77083</v>
      </c>
      <c r="F92" s="1">
        <v>30</v>
      </c>
      <c r="G92" s="1">
        <v>2569.4333333333302</v>
      </c>
      <c r="H92" s="1" t="s">
        <v>158</v>
      </c>
      <c r="I92" s="1" t="s">
        <v>158</v>
      </c>
      <c r="J92" t="str">
        <f>VLOOKUP(I92,Summary!$I$2:$L$466,4,FALSE)</f>
        <v>P</v>
      </c>
      <c r="L92" t="str">
        <f t="shared" si="1"/>
        <v>DE</v>
      </c>
    </row>
    <row r="93" spans="1:12" x14ac:dyDescent="0.2">
      <c r="A93">
        <v>711</v>
      </c>
      <c r="B93" s="1" t="s">
        <v>24</v>
      </c>
      <c r="C93" s="1" t="s">
        <v>22</v>
      </c>
      <c r="D93" s="1" t="s">
        <v>12</v>
      </c>
      <c r="E93" s="1">
        <v>116813</v>
      </c>
      <c r="F93" s="1">
        <v>35</v>
      </c>
      <c r="G93" s="1">
        <v>3337.5142857142901</v>
      </c>
      <c r="H93" s="1" t="s">
        <v>143</v>
      </c>
      <c r="I93" s="1" t="s">
        <v>143</v>
      </c>
      <c r="J93" t="str">
        <f>VLOOKUP(I93,Summary!$I$2:$L$466,4,FALSE)</f>
        <v>P</v>
      </c>
      <c r="L93" t="str">
        <f t="shared" si="1"/>
        <v>CP</v>
      </c>
    </row>
    <row r="94" spans="1:12" x14ac:dyDescent="0.2">
      <c r="A94">
        <v>10359</v>
      </c>
      <c r="B94" s="1" t="s">
        <v>24</v>
      </c>
      <c r="C94" s="1" t="s">
        <v>22</v>
      </c>
      <c r="D94" s="1" t="s">
        <v>7</v>
      </c>
      <c r="E94" s="1">
        <v>1541</v>
      </c>
      <c r="F94" s="1">
        <v>1</v>
      </c>
      <c r="G94" s="1">
        <v>1541</v>
      </c>
      <c r="H94" s="1" t="s">
        <v>530</v>
      </c>
      <c r="I94" s="1" t="s">
        <v>530</v>
      </c>
      <c r="J94" t="str">
        <f>VLOOKUP(I94,Summary!$I$2:$L$466,4,FALSE)</f>
        <v>FAIL</v>
      </c>
      <c r="L94" t="str">
        <f t="shared" si="1"/>
        <v>RP</v>
      </c>
    </row>
    <row r="95" spans="1:12" x14ac:dyDescent="0.2">
      <c r="A95">
        <v>18</v>
      </c>
      <c r="B95" s="1" t="s">
        <v>24</v>
      </c>
      <c r="C95" s="1" t="s">
        <v>18</v>
      </c>
      <c r="D95" s="1" t="s">
        <v>13</v>
      </c>
      <c r="E95" s="1">
        <v>592553</v>
      </c>
      <c r="F95" s="1">
        <v>192</v>
      </c>
      <c r="G95" s="1">
        <v>3086.2135416666702</v>
      </c>
      <c r="H95" s="1" t="s">
        <v>53</v>
      </c>
      <c r="I95" s="1" t="s">
        <v>53</v>
      </c>
      <c r="J95" t="str">
        <f>VLOOKUP(I95,Summary!$I$2:$L$466,4,FALSE)</f>
        <v>P</v>
      </c>
      <c r="L95" t="str">
        <f t="shared" si="1"/>
        <v>F</v>
      </c>
    </row>
    <row r="96" spans="1:12" x14ac:dyDescent="0.2">
      <c r="A96">
        <v>604</v>
      </c>
      <c r="B96" s="1" t="s">
        <v>24</v>
      </c>
      <c r="C96" s="1" t="s">
        <v>18</v>
      </c>
      <c r="D96" s="1" t="s">
        <v>9</v>
      </c>
      <c r="E96" s="1">
        <v>35098</v>
      </c>
      <c r="F96" s="1">
        <v>12</v>
      </c>
      <c r="G96" s="1">
        <v>2924.8333333333298</v>
      </c>
      <c r="H96" s="1" t="s">
        <v>250</v>
      </c>
      <c r="I96" s="1" t="s">
        <v>250</v>
      </c>
      <c r="J96" t="str">
        <f>VLOOKUP(I96,Summary!$I$2:$L$466,4,FALSE)</f>
        <v>P</v>
      </c>
      <c r="L96" t="str">
        <f t="shared" si="1"/>
        <v>GT</v>
      </c>
    </row>
    <row r="97" spans="1:12" x14ac:dyDescent="0.2">
      <c r="A97">
        <v>785</v>
      </c>
      <c r="B97" s="1" t="s">
        <v>24</v>
      </c>
      <c r="C97" s="1" t="s">
        <v>18</v>
      </c>
      <c r="D97" s="1" t="s">
        <v>10</v>
      </c>
      <c r="E97" s="1">
        <v>88239</v>
      </c>
      <c r="F97" s="1">
        <v>37</v>
      </c>
      <c r="G97" s="1">
        <v>2384.8378378378402</v>
      </c>
      <c r="H97" s="1" t="s">
        <v>135</v>
      </c>
      <c r="I97" s="1" t="s">
        <v>135</v>
      </c>
      <c r="J97" t="str">
        <f>VLOOKUP(I97,Summary!$I$2:$L$466,4,FALSE)</f>
        <v>P</v>
      </c>
      <c r="L97" t="str">
        <f t="shared" si="1"/>
        <v>CH</v>
      </c>
    </row>
    <row r="98" spans="1:12" x14ac:dyDescent="0.2">
      <c r="A98">
        <v>883</v>
      </c>
      <c r="B98" s="1" t="s">
        <v>24</v>
      </c>
      <c r="C98" s="1" t="s">
        <v>18</v>
      </c>
      <c r="D98" s="1" t="s">
        <v>12</v>
      </c>
      <c r="E98" s="1">
        <v>218479</v>
      </c>
      <c r="F98" s="1">
        <v>80</v>
      </c>
      <c r="G98" s="1">
        <v>2730.9875000000002</v>
      </c>
      <c r="H98" s="1" t="s">
        <v>89</v>
      </c>
      <c r="I98" s="1" t="s">
        <v>89</v>
      </c>
      <c r="J98" t="str">
        <f>VLOOKUP(I98,Summary!$I$2:$L$466,4,FALSE)</f>
        <v>P</v>
      </c>
      <c r="L98" t="str">
        <f t="shared" si="1"/>
        <v>AR</v>
      </c>
    </row>
    <row r="99" spans="1:12" x14ac:dyDescent="0.2">
      <c r="A99">
        <v>6771</v>
      </c>
      <c r="B99" s="1" t="s">
        <v>24</v>
      </c>
      <c r="C99" s="1" t="s">
        <v>18</v>
      </c>
      <c r="D99" s="1" t="s">
        <v>7</v>
      </c>
      <c r="E99" s="1">
        <v>1412</v>
      </c>
      <c r="F99" s="1">
        <v>1</v>
      </c>
      <c r="G99" s="1">
        <v>1412</v>
      </c>
      <c r="H99" s="1" t="s">
        <v>531</v>
      </c>
      <c r="I99" s="1" t="s">
        <v>531</v>
      </c>
      <c r="J99" t="str">
        <f>VLOOKUP(I99,Summary!$I$2:$L$466,4,FALSE)</f>
        <v>FAIL</v>
      </c>
      <c r="L99" t="str">
        <f t="shared" si="1"/>
        <v>RQ</v>
      </c>
    </row>
    <row r="100" spans="1:12" x14ac:dyDescent="0.2">
      <c r="A100">
        <v>429</v>
      </c>
      <c r="B100" s="1" t="s">
        <v>24</v>
      </c>
      <c r="C100" s="1" t="s">
        <v>8</v>
      </c>
      <c r="D100" s="1" t="s">
        <v>13</v>
      </c>
      <c r="E100" s="1">
        <v>183191</v>
      </c>
      <c r="F100" s="1">
        <v>69</v>
      </c>
      <c r="G100" s="1">
        <v>2654.9420289855102</v>
      </c>
      <c r="H100" s="1" t="s">
        <v>97</v>
      </c>
      <c r="I100" s="1" t="s">
        <v>97</v>
      </c>
      <c r="J100" t="str">
        <f>VLOOKUP(I100,Summary!$I$2:$L$466,4,FALSE)</f>
        <v>P</v>
      </c>
      <c r="L100" t="str">
        <f t="shared" si="1"/>
        <v>AZ</v>
      </c>
    </row>
    <row r="101" spans="1:12" x14ac:dyDescent="0.2">
      <c r="A101">
        <v>4438</v>
      </c>
      <c r="B101" s="1" t="s">
        <v>24</v>
      </c>
      <c r="C101" s="1" t="s">
        <v>8</v>
      </c>
      <c r="D101" s="1" t="s">
        <v>9</v>
      </c>
      <c r="E101" s="1">
        <v>940</v>
      </c>
      <c r="F101" s="1">
        <v>1</v>
      </c>
      <c r="G101" s="1">
        <v>940</v>
      </c>
      <c r="H101" s="1" t="s">
        <v>532</v>
      </c>
      <c r="I101" s="1" t="s">
        <v>672</v>
      </c>
      <c r="J101" t="str">
        <f>VLOOKUP(I101,Summary!$I$2:$L$466,4,FALSE)</f>
        <v>FAIL</v>
      </c>
      <c r="L101" t="str">
        <f t="shared" si="1"/>
        <v>YW</v>
      </c>
    </row>
    <row r="102" spans="1:12" x14ac:dyDescent="0.2">
      <c r="A102">
        <v>1609</v>
      </c>
      <c r="B102" s="1" t="s">
        <v>24</v>
      </c>
      <c r="C102" s="1" t="s">
        <v>8</v>
      </c>
      <c r="D102" s="1" t="s">
        <v>10</v>
      </c>
      <c r="E102" s="1">
        <v>17751</v>
      </c>
      <c r="F102" s="1">
        <v>4</v>
      </c>
      <c r="G102" s="1">
        <v>4437.75</v>
      </c>
      <c r="H102" s="1" t="s">
        <v>375</v>
      </c>
      <c r="I102" s="1" t="s">
        <v>375</v>
      </c>
      <c r="J102" t="str">
        <f>VLOOKUP(I102,Summary!$I$2:$L$466,4,FALSE)</f>
        <v>FAIL</v>
      </c>
      <c r="L102" t="str">
        <f t="shared" si="1"/>
        <v>LO</v>
      </c>
    </row>
    <row r="103" spans="1:12" x14ac:dyDescent="0.2">
      <c r="A103">
        <v>909</v>
      </c>
      <c r="B103" s="1" t="s">
        <v>24</v>
      </c>
      <c r="C103" s="1" t="s">
        <v>8</v>
      </c>
      <c r="D103" s="1" t="s">
        <v>12</v>
      </c>
      <c r="E103" s="1">
        <v>24827</v>
      </c>
      <c r="F103" s="1">
        <v>10</v>
      </c>
      <c r="G103" s="1">
        <v>2482.6999999999998</v>
      </c>
      <c r="H103" s="1" t="s">
        <v>267</v>
      </c>
      <c r="I103" s="1" t="s">
        <v>267</v>
      </c>
      <c r="J103" t="str">
        <f>VLOOKUP(I103,Summary!$I$2:$L$466,4,FALSE)</f>
        <v>P</v>
      </c>
      <c r="L103" t="str">
        <f t="shared" si="1"/>
        <v>HK</v>
      </c>
    </row>
    <row r="104" spans="1:12" x14ac:dyDescent="0.2">
      <c r="A104">
        <v>11202</v>
      </c>
      <c r="B104" s="1" t="s">
        <v>24</v>
      </c>
      <c r="C104" s="1" t="s">
        <v>8</v>
      </c>
      <c r="D104" s="1" t="s">
        <v>7</v>
      </c>
      <c r="E104" s="1">
        <v>1890</v>
      </c>
      <c r="F104" s="1">
        <v>1</v>
      </c>
      <c r="G104" s="1">
        <v>1890</v>
      </c>
      <c r="H104" s="1" t="s">
        <v>533</v>
      </c>
      <c r="I104" s="1" t="s">
        <v>672</v>
      </c>
      <c r="J104" t="str">
        <f>VLOOKUP(I104,Summary!$I$2:$L$466,4,FALSE)</f>
        <v>FAIL</v>
      </c>
      <c r="L104" t="str">
        <f t="shared" si="1"/>
        <v>YW</v>
      </c>
    </row>
    <row r="105" spans="1:12" x14ac:dyDescent="0.2">
      <c r="A105">
        <v>1323</v>
      </c>
      <c r="B105" s="1" t="s">
        <v>25</v>
      </c>
      <c r="C105" s="1" t="s">
        <v>11</v>
      </c>
      <c r="D105" s="1" t="s">
        <v>13</v>
      </c>
      <c r="E105" s="1">
        <v>38327</v>
      </c>
      <c r="F105" s="1">
        <v>10</v>
      </c>
      <c r="G105" s="1">
        <v>3832.7</v>
      </c>
      <c r="H105" s="1" t="s">
        <v>268</v>
      </c>
      <c r="I105" s="1" t="s">
        <v>268</v>
      </c>
      <c r="J105" t="str">
        <f>VLOOKUP(I105,Summary!$I$2:$L$466,4,FALSE)</f>
        <v>P</v>
      </c>
      <c r="L105" t="str">
        <f t="shared" si="1"/>
        <v>HL</v>
      </c>
    </row>
    <row r="106" spans="1:12" x14ac:dyDescent="0.2">
      <c r="A106">
        <v>9077</v>
      </c>
      <c r="B106" s="1" t="s">
        <v>25</v>
      </c>
      <c r="C106" s="1" t="s">
        <v>11</v>
      </c>
      <c r="D106" s="1" t="s">
        <v>10</v>
      </c>
      <c r="E106" s="1">
        <v>1204</v>
      </c>
      <c r="F106" s="1">
        <v>1</v>
      </c>
      <c r="G106" s="1">
        <v>1204</v>
      </c>
      <c r="H106" s="1" t="s">
        <v>534</v>
      </c>
      <c r="I106" s="1" t="s">
        <v>673</v>
      </c>
      <c r="J106" t="str">
        <f>VLOOKUP(I106,Summary!$I$2:$L$466,4,FALSE)</f>
        <v>FAIL</v>
      </c>
      <c r="L106" t="str">
        <f t="shared" si="1"/>
        <v>YX</v>
      </c>
    </row>
    <row r="107" spans="1:12" x14ac:dyDescent="0.2">
      <c r="A107">
        <v>7859</v>
      </c>
      <c r="B107" s="1" t="s">
        <v>25</v>
      </c>
      <c r="C107" s="1" t="s">
        <v>11</v>
      </c>
      <c r="D107" s="1" t="s">
        <v>12</v>
      </c>
      <c r="E107" s="1">
        <v>1988</v>
      </c>
      <c r="F107" s="1">
        <v>1</v>
      </c>
      <c r="G107" s="1">
        <v>1988</v>
      </c>
      <c r="H107" s="1" t="s">
        <v>535</v>
      </c>
      <c r="I107" s="1" t="s">
        <v>673</v>
      </c>
      <c r="J107" t="str">
        <f>VLOOKUP(I107,Summary!$I$2:$L$466,4,FALSE)</f>
        <v>FAIL</v>
      </c>
      <c r="L107" t="str">
        <f t="shared" si="1"/>
        <v>YX</v>
      </c>
    </row>
    <row r="108" spans="1:12" x14ac:dyDescent="0.2">
      <c r="A108" s="1">
        <v>1552</v>
      </c>
      <c r="B108" s="1" t="s">
        <v>25</v>
      </c>
      <c r="C108" s="1" t="s">
        <v>14</v>
      </c>
      <c r="D108" s="1" t="s">
        <v>13</v>
      </c>
      <c r="E108" s="1">
        <v>21980</v>
      </c>
      <c r="F108" s="1">
        <v>10</v>
      </c>
      <c r="G108" s="1">
        <v>2198</v>
      </c>
      <c r="H108" s="1" t="s">
        <v>269</v>
      </c>
      <c r="I108" s="1" t="s">
        <v>269</v>
      </c>
      <c r="J108" t="str">
        <f>VLOOKUP(I108,Summary!$I$2:$L$466,4,FALSE)</f>
        <v>P</v>
      </c>
      <c r="L108" t="str">
        <f t="shared" si="1"/>
        <v>HM</v>
      </c>
    </row>
    <row r="109" spans="1:12" x14ac:dyDescent="0.2">
      <c r="A109" s="1">
        <v>8296</v>
      </c>
      <c r="B109" s="1" t="s">
        <v>25</v>
      </c>
      <c r="C109" s="1" t="s">
        <v>14</v>
      </c>
      <c r="D109" s="1" t="s">
        <v>10</v>
      </c>
      <c r="E109" s="1">
        <v>2193</v>
      </c>
      <c r="F109" s="1">
        <v>1</v>
      </c>
      <c r="G109" s="1">
        <v>2193</v>
      </c>
      <c r="H109" s="1" t="s">
        <v>536</v>
      </c>
      <c r="I109" s="1" t="s">
        <v>536</v>
      </c>
      <c r="J109" t="str">
        <f>VLOOKUP(I109,Summary!$I$2:$L$466,4,FALSE)</f>
        <v>FAIL</v>
      </c>
      <c r="L109" t="str">
        <f t="shared" si="1"/>
        <v>RV</v>
      </c>
    </row>
    <row r="110" spans="1:12" x14ac:dyDescent="0.2">
      <c r="A110">
        <v>2826</v>
      </c>
      <c r="B110" s="1" t="s">
        <v>25</v>
      </c>
      <c r="C110" s="1" t="s">
        <v>15</v>
      </c>
      <c r="D110" s="1" t="s">
        <v>13</v>
      </c>
      <c r="E110" s="1">
        <v>26302</v>
      </c>
      <c r="F110" s="1">
        <v>10</v>
      </c>
      <c r="G110" s="1">
        <v>2630.2</v>
      </c>
      <c r="H110" s="1" t="s">
        <v>270</v>
      </c>
      <c r="I110" s="1" t="s">
        <v>270</v>
      </c>
      <c r="J110" t="str">
        <f>VLOOKUP(I110,Summary!$I$2:$L$466,4,FALSE)</f>
        <v>P</v>
      </c>
      <c r="L110" t="str">
        <f t="shared" si="1"/>
        <v>HN</v>
      </c>
    </row>
    <row r="111" spans="1:12" x14ac:dyDescent="0.2">
      <c r="A111">
        <v>118</v>
      </c>
      <c r="B111" s="1" t="s">
        <v>25</v>
      </c>
      <c r="C111" s="1" t="s">
        <v>20</v>
      </c>
      <c r="D111" s="1" t="s">
        <v>13</v>
      </c>
      <c r="E111" s="1">
        <v>18899</v>
      </c>
      <c r="F111" s="1">
        <v>8</v>
      </c>
      <c r="G111" s="1">
        <v>2362.375</v>
      </c>
      <c r="H111" s="1" t="s">
        <v>303</v>
      </c>
      <c r="I111" s="1" t="s">
        <v>303</v>
      </c>
      <c r="J111" t="str">
        <f>VLOOKUP(I111,Summary!$I$2:$L$466,4,FALSE)</f>
        <v>FAIL</v>
      </c>
      <c r="L111" t="str">
        <f t="shared" si="1"/>
        <v>IU</v>
      </c>
    </row>
    <row r="112" spans="1:12" x14ac:dyDescent="0.2">
      <c r="A112">
        <v>7385</v>
      </c>
      <c r="B112" s="1" t="s">
        <v>25</v>
      </c>
      <c r="C112" s="1" t="s">
        <v>17</v>
      </c>
      <c r="D112" s="1" t="s">
        <v>13</v>
      </c>
      <c r="E112" s="1">
        <v>17747</v>
      </c>
      <c r="F112" s="1">
        <v>3</v>
      </c>
      <c r="G112" s="1">
        <v>5915.6666666666697</v>
      </c>
      <c r="H112" s="1" t="s">
        <v>407</v>
      </c>
      <c r="I112" s="1" t="s">
        <v>407</v>
      </c>
      <c r="J112" t="str">
        <f>VLOOKUP(I112,Summary!$I$2:$L$466,4,FALSE)</f>
        <v>FAIL</v>
      </c>
      <c r="L112" t="str">
        <f t="shared" si="1"/>
        <v>MV</v>
      </c>
    </row>
    <row r="113" spans="1:12" x14ac:dyDescent="0.2">
      <c r="A113">
        <v>4774</v>
      </c>
      <c r="B113" s="1" t="s">
        <v>25</v>
      </c>
      <c r="C113" s="1" t="s">
        <v>21</v>
      </c>
      <c r="D113" s="1" t="s">
        <v>13</v>
      </c>
      <c r="E113" s="1">
        <v>2219</v>
      </c>
      <c r="F113" s="1">
        <v>1</v>
      </c>
      <c r="G113" s="1">
        <v>2219</v>
      </c>
      <c r="H113" s="1" t="s">
        <v>537</v>
      </c>
      <c r="I113" s="1" t="s">
        <v>674</v>
      </c>
      <c r="J113" t="str">
        <f>VLOOKUP(I113,Summary!$I$2:$L$466,4,FALSE)</f>
        <v>FAIL</v>
      </c>
      <c r="L113" t="str">
        <f t="shared" si="1"/>
        <v>YY</v>
      </c>
    </row>
    <row r="114" spans="1:12" x14ac:dyDescent="0.2">
      <c r="A114">
        <v>7156</v>
      </c>
      <c r="B114" s="1" t="s">
        <v>25</v>
      </c>
      <c r="C114" s="1" t="s">
        <v>21</v>
      </c>
      <c r="D114" s="1" t="s">
        <v>12</v>
      </c>
      <c r="E114" s="1">
        <v>2706</v>
      </c>
      <c r="F114" s="1">
        <v>1</v>
      </c>
      <c r="G114" s="1">
        <v>2706</v>
      </c>
      <c r="H114" s="1" t="s">
        <v>538</v>
      </c>
      <c r="I114" s="1" t="s">
        <v>674</v>
      </c>
      <c r="J114" t="str">
        <f>VLOOKUP(I114,Summary!$I$2:$L$466,4,FALSE)</f>
        <v>FAIL</v>
      </c>
      <c r="L114" t="str">
        <f t="shared" si="1"/>
        <v>YY</v>
      </c>
    </row>
    <row r="115" spans="1:12" x14ac:dyDescent="0.2">
      <c r="A115">
        <v>602</v>
      </c>
      <c r="B115" s="1" t="s">
        <v>25</v>
      </c>
      <c r="C115" s="1" t="s">
        <v>22</v>
      </c>
      <c r="D115" s="1" t="s">
        <v>13</v>
      </c>
      <c r="E115" s="1">
        <v>17866</v>
      </c>
      <c r="F115" s="1">
        <v>5</v>
      </c>
      <c r="G115" s="1">
        <v>3573.2</v>
      </c>
      <c r="H115" s="1" t="s">
        <v>349</v>
      </c>
      <c r="I115" s="1" t="s">
        <v>349</v>
      </c>
      <c r="J115" t="str">
        <f>VLOOKUP(I115,Summary!$I$2:$L$466,4,FALSE)</f>
        <v>FAIL</v>
      </c>
      <c r="L115" t="str">
        <f t="shared" si="1"/>
        <v>KO</v>
      </c>
    </row>
    <row r="116" spans="1:12" x14ac:dyDescent="0.2">
      <c r="A116">
        <v>156</v>
      </c>
      <c r="B116" s="1" t="s">
        <v>25</v>
      </c>
      <c r="C116" s="1" t="s">
        <v>18</v>
      </c>
      <c r="D116" s="1" t="s">
        <v>13</v>
      </c>
      <c r="E116" s="1">
        <v>89282</v>
      </c>
      <c r="F116" s="1">
        <v>30</v>
      </c>
      <c r="G116" s="1">
        <v>2976.0666666666698</v>
      </c>
      <c r="H116" s="1" t="s">
        <v>159</v>
      </c>
      <c r="I116" s="1" t="s">
        <v>159</v>
      </c>
      <c r="J116" t="str">
        <f>VLOOKUP(I116,Summary!$I$2:$L$466,4,FALSE)</f>
        <v>P</v>
      </c>
      <c r="L116" t="str">
        <f t="shared" si="1"/>
        <v>DF</v>
      </c>
    </row>
    <row r="117" spans="1:12" x14ac:dyDescent="0.2">
      <c r="A117">
        <v>7406</v>
      </c>
      <c r="B117" s="1" t="s">
        <v>25</v>
      </c>
      <c r="C117" s="1" t="s">
        <v>18</v>
      </c>
      <c r="D117" s="1" t="s">
        <v>10</v>
      </c>
      <c r="E117" s="1">
        <v>1536</v>
      </c>
      <c r="F117" s="1">
        <v>1</v>
      </c>
      <c r="G117" s="1">
        <v>1536</v>
      </c>
      <c r="H117" s="1" t="s">
        <v>539</v>
      </c>
      <c r="I117" s="1" t="s">
        <v>539</v>
      </c>
      <c r="J117" t="str">
        <f>VLOOKUP(I117,Summary!$I$2:$L$466,4,FALSE)</f>
        <v>FAIL</v>
      </c>
      <c r="L117" t="str">
        <f t="shared" si="1"/>
        <v>RY</v>
      </c>
    </row>
    <row r="118" spans="1:12" x14ac:dyDescent="0.2">
      <c r="A118">
        <v>943</v>
      </c>
      <c r="B118" s="1" t="s">
        <v>25</v>
      </c>
      <c r="C118" s="1" t="s">
        <v>18</v>
      </c>
      <c r="D118" s="1" t="s">
        <v>12</v>
      </c>
      <c r="E118" s="1">
        <v>5769</v>
      </c>
      <c r="F118" s="1">
        <v>3</v>
      </c>
      <c r="G118" s="1">
        <v>1923</v>
      </c>
      <c r="H118" s="1" t="s">
        <v>408</v>
      </c>
      <c r="I118" s="1" t="s">
        <v>408</v>
      </c>
      <c r="J118" t="str">
        <f>VLOOKUP(I118,Summary!$I$2:$L$466,4,FALSE)</f>
        <v>FAIL</v>
      </c>
      <c r="L118" t="str">
        <f t="shared" si="1"/>
        <v>MW</v>
      </c>
    </row>
    <row r="119" spans="1:12" x14ac:dyDescent="0.2">
      <c r="A119">
        <v>1982</v>
      </c>
      <c r="B119" s="1" t="s">
        <v>25</v>
      </c>
      <c r="C119" s="1" t="s">
        <v>8</v>
      </c>
      <c r="D119" s="1" t="s">
        <v>13</v>
      </c>
      <c r="E119" s="1">
        <v>28102</v>
      </c>
      <c r="F119" s="1">
        <v>13</v>
      </c>
      <c r="G119" s="1">
        <v>2161.6923076923099</v>
      </c>
      <c r="H119" s="1" t="s">
        <v>243</v>
      </c>
      <c r="I119" s="1" t="s">
        <v>243</v>
      </c>
      <c r="J119" t="str">
        <f>VLOOKUP(I119,Summary!$I$2:$L$466,4,FALSE)</f>
        <v>P</v>
      </c>
      <c r="L119" t="str">
        <f t="shared" si="1"/>
        <v>GM</v>
      </c>
    </row>
    <row r="120" spans="1:12" x14ac:dyDescent="0.2">
      <c r="A120">
        <v>4985</v>
      </c>
      <c r="B120" s="1" t="s">
        <v>25</v>
      </c>
      <c r="C120" s="1" t="s">
        <v>8</v>
      </c>
      <c r="D120" s="1" t="s">
        <v>12</v>
      </c>
      <c r="E120" s="1">
        <v>1249</v>
      </c>
      <c r="F120" s="1">
        <v>1</v>
      </c>
      <c r="G120" s="1">
        <v>1249</v>
      </c>
      <c r="H120" s="1" t="s">
        <v>540</v>
      </c>
      <c r="I120" s="1" t="s">
        <v>540</v>
      </c>
      <c r="J120" t="str">
        <f>VLOOKUP(I120,Summary!$I$2:$L$466,4,FALSE)</f>
        <v>FAIL</v>
      </c>
      <c r="L120" t="str">
        <f t="shared" si="1"/>
        <v>RZ</v>
      </c>
    </row>
    <row r="121" spans="1:12" x14ac:dyDescent="0.2">
      <c r="A121" s="1">
        <v>1032</v>
      </c>
      <c r="B121" s="1" t="s">
        <v>26</v>
      </c>
      <c r="C121" s="1" t="s">
        <v>11</v>
      </c>
      <c r="D121" s="1" t="s">
        <v>13</v>
      </c>
      <c r="E121" s="1">
        <v>41499</v>
      </c>
      <c r="F121" s="1">
        <v>12</v>
      </c>
      <c r="G121" s="1">
        <v>3458.25</v>
      </c>
      <c r="H121" s="1" t="s">
        <v>251</v>
      </c>
      <c r="I121" s="1" t="s">
        <v>251</v>
      </c>
      <c r="J121" t="str">
        <f>VLOOKUP(I121,Summary!$I$2:$L$466,4,FALSE)</f>
        <v>P</v>
      </c>
      <c r="L121" t="str">
        <f t="shared" si="1"/>
        <v>GU</v>
      </c>
    </row>
    <row r="122" spans="1:12" x14ac:dyDescent="0.2">
      <c r="A122" s="1">
        <v>2054</v>
      </c>
      <c r="B122" s="1" t="s">
        <v>26</v>
      </c>
      <c r="C122" s="1" t="s">
        <v>11</v>
      </c>
      <c r="D122" s="1" t="s">
        <v>9</v>
      </c>
      <c r="E122" s="1">
        <v>43534</v>
      </c>
      <c r="F122" s="1">
        <v>25</v>
      </c>
      <c r="G122" s="1">
        <v>1741.36</v>
      </c>
      <c r="H122" s="1" t="s">
        <v>173</v>
      </c>
      <c r="I122" s="1" t="s">
        <v>173</v>
      </c>
      <c r="J122" t="str">
        <f>VLOOKUP(I122,Summary!$I$2:$L$466,4,FALSE)</f>
        <v>P</v>
      </c>
      <c r="L122" t="str">
        <f t="shared" si="1"/>
        <v>DT</v>
      </c>
    </row>
    <row r="123" spans="1:12" x14ac:dyDescent="0.2">
      <c r="A123" s="1">
        <v>219</v>
      </c>
      <c r="B123" s="1" t="s">
        <v>26</v>
      </c>
      <c r="C123" s="1" t="s">
        <v>11</v>
      </c>
      <c r="D123" s="1" t="s">
        <v>10</v>
      </c>
      <c r="E123" s="1">
        <v>70534</v>
      </c>
      <c r="F123" s="1">
        <v>30</v>
      </c>
      <c r="G123" s="1">
        <v>2351.13333333333</v>
      </c>
      <c r="H123" s="1" t="s">
        <v>160</v>
      </c>
      <c r="I123" s="1" t="s">
        <v>160</v>
      </c>
      <c r="J123" t="str">
        <f>VLOOKUP(I123,Summary!$I$2:$L$466,4,FALSE)</f>
        <v>P</v>
      </c>
      <c r="L123" t="str">
        <f t="shared" si="1"/>
        <v>DG</v>
      </c>
    </row>
    <row r="124" spans="1:12" x14ac:dyDescent="0.2">
      <c r="A124" s="1">
        <v>1320</v>
      </c>
      <c r="B124" s="1" t="s">
        <v>26</v>
      </c>
      <c r="C124" s="1" t="s">
        <v>11</v>
      </c>
      <c r="D124" s="1" t="s">
        <v>12</v>
      </c>
      <c r="E124" s="1">
        <v>48457</v>
      </c>
      <c r="F124" s="1">
        <v>18</v>
      </c>
      <c r="G124" s="1">
        <v>2692.0555555555602</v>
      </c>
      <c r="H124" s="1" t="s">
        <v>209</v>
      </c>
      <c r="I124" s="1" t="s">
        <v>209</v>
      </c>
      <c r="J124" t="str">
        <f>VLOOKUP(I124,Summary!$I$2:$L$466,4,FALSE)</f>
        <v>P</v>
      </c>
      <c r="L124" t="str">
        <f t="shared" si="1"/>
        <v>FE</v>
      </c>
    </row>
    <row r="125" spans="1:12" x14ac:dyDescent="0.2">
      <c r="A125" s="1">
        <v>5828</v>
      </c>
      <c r="B125" s="1" t="s">
        <v>26</v>
      </c>
      <c r="C125" s="1" t="s">
        <v>11</v>
      </c>
      <c r="D125" s="1" t="s">
        <v>7</v>
      </c>
      <c r="E125" s="1">
        <v>2751</v>
      </c>
      <c r="F125" s="1">
        <v>3</v>
      </c>
      <c r="G125" s="1">
        <v>917</v>
      </c>
      <c r="H125" s="1" t="s">
        <v>409</v>
      </c>
      <c r="I125" s="1" t="s">
        <v>409</v>
      </c>
      <c r="J125" t="str">
        <f>VLOOKUP(I125,Summary!$I$2:$L$466,4,FALSE)</f>
        <v>FAIL</v>
      </c>
      <c r="L125" t="str">
        <f t="shared" si="1"/>
        <v>MX</v>
      </c>
    </row>
    <row r="126" spans="1:12" x14ac:dyDescent="0.2">
      <c r="A126" s="1">
        <v>1271</v>
      </c>
      <c r="B126" s="1" t="s">
        <v>26</v>
      </c>
      <c r="C126" s="1" t="s">
        <v>14</v>
      </c>
      <c r="D126" s="1" t="s">
        <v>13</v>
      </c>
      <c r="E126" s="1">
        <v>40332</v>
      </c>
      <c r="F126" s="1">
        <v>15</v>
      </c>
      <c r="G126" s="1">
        <v>2688.8</v>
      </c>
      <c r="H126" s="1" t="s">
        <v>231</v>
      </c>
      <c r="I126" s="1" t="s">
        <v>231</v>
      </c>
      <c r="J126" t="str">
        <f>VLOOKUP(I126,Summary!$I$2:$L$466,4,FALSE)</f>
        <v>P</v>
      </c>
      <c r="L126" t="str">
        <f t="shared" si="1"/>
        <v>GA</v>
      </c>
    </row>
    <row r="127" spans="1:12" x14ac:dyDescent="0.2">
      <c r="A127" s="1">
        <v>1003</v>
      </c>
      <c r="B127" s="1" t="s">
        <v>26</v>
      </c>
      <c r="C127" s="1" t="s">
        <v>14</v>
      </c>
      <c r="D127" s="1" t="s">
        <v>9</v>
      </c>
      <c r="E127" s="1">
        <v>65065</v>
      </c>
      <c r="F127" s="1">
        <v>25</v>
      </c>
      <c r="G127" s="1">
        <v>2602.6</v>
      </c>
      <c r="H127" s="1" t="s">
        <v>174</v>
      </c>
      <c r="I127" s="1" t="s">
        <v>174</v>
      </c>
      <c r="J127" t="str">
        <f>VLOOKUP(I127,Summary!$I$2:$L$466,4,FALSE)</f>
        <v>P</v>
      </c>
      <c r="L127" t="str">
        <f t="shared" si="1"/>
        <v>DU</v>
      </c>
    </row>
    <row r="128" spans="1:12" x14ac:dyDescent="0.2">
      <c r="A128" s="1">
        <v>311</v>
      </c>
      <c r="B128" s="1" t="s">
        <v>26</v>
      </c>
      <c r="C128" s="1" t="s">
        <v>14</v>
      </c>
      <c r="D128" s="1" t="s">
        <v>10</v>
      </c>
      <c r="E128" s="1">
        <v>66427</v>
      </c>
      <c r="F128" s="1">
        <v>32</v>
      </c>
      <c r="G128" s="1">
        <v>2075.84375</v>
      </c>
      <c r="H128" s="1" t="s">
        <v>151</v>
      </c>
      <c r="I128" s="1" t="s">
        <v>151</v>
      </c>
      <c r="J128" t="str">
        <f>VLOOKUP(I128,Summary!$I$2:$L$466,4,FALSE)</f>
        <v>P</v>
      </c>
      <c r="L128" t="str">
        <f t="shared" si="1"/>
        <v>CX</v>
      </c>
    </row>
    <row r="129" spans="1:12" x14ac:dyDescent="0.2">
      <c r="A129" s="1">
        <v>1498</v>
      </c>
      <c r="B129" s="1" t="s">
        <v>26</v>
      </c>
      <c r="C129" s="1" t="s">
        <v>14</v>
      </c>
      <c r="D129" s="1" t="s">
        <v>12</v>
      </c>
      <c r="E129" s="1">
        <v>26442</v>
      </c>
      <c r="F129" s="1">
        <v>11</v>
      </c>
      <c r="G129" s="1">
        <v>2403.8181818181802</v>
      </c>
      <c r="H129" s="1" t="s">
        <v>261</v>
      </c>
      <c r="I129" s="1" t="s">
        <v>261</v>
      </c>
      <c r="J129" t="str">
        <f>VLOOKUP(I129,Summary!$I$2:$L$466,4,FALSE)</f>
        <v>P</v>
      </c>
      <c r="L129" t="str">
        <f t="shared" si="1"/>
        <v>HE</v>
      </c>
    </row>
    <row r="130" spans="1:12" x14ac:dyDescent="0.2">
      <c r="A130" s="1">
        <v>3910</v>
      </c>
      <c r="B130" s="1" t="s">
        <v>26</v>
      </c>
      <c r="C130" s="1" t="s">
        <v>14</v>
      </c>
      <c r="D130" s="1" t="s">
        <v>7</v>
      </c>
      <c r="E130" s="1">
        <v>5132</v>
      </c>
      <c r="F130" s="1">
        <v>3</v>
      </c>
      <c r="G130" s="1">
        <v>1710.6666666666699</v>
      </c>
      <c r="H130" s="1" t="s">
        <v>410</v>
      </c>
      <c r="I130" s="1" t="s">
        <v>410</v>
      </c>
      <c r="J130" t="str">
        <f>VLOOKUP(I130,Summary!$I$2:$L$466,4,FALSE)</f>
        <v>FAIL</v>
      </c>
      <c r="L130" t="str">
        <f t="shared" si="1"/>
        <v>MY</v>
      </c>
    </row>
    <row r="131" spans="1:12" x14ac:dyDescent="0.2">
      <c r="A131" s="1">
        <v>93</v>
      </c>
      <c r="B131" s="1" t="s">
        <v>26</v>
      </c>
      <c r="C131" s="1" t="s">
        <v>15</v>
      </c>
      <c r="D131" s="1" t="s">
        <v>13</v>
      </c>
      <c r="E131" s="1">
        <v>24493</v>
      </c>
      <c r="F131" s="1">
        <v>9</v>
      </c>
      <c r="G131" s="1">
        <v>2721.4444444444398</v>
      </c>
      <c r="H131" s="1" t="s">
        <v>289</v>
      </c>
      <c r="I131" s="1" t="s">
        <v>289</v>
      </c>
      <c r="J131" t="str">
        <f>VLOOKUP(I131,Summary!$I$2:$L$466,4,FALSE)</f>
        <v>FAIL</v>
      </c>
      <c r="L131" t="str">
        <f t="shared" ref="L131:L194" si="2">IF(K131="",I131,K131)</f>
        <v>IG</v>
      </c>
    </row>
    <row r="132" spans="1:12" x14ac:dyDescent="0.2">
      <c r="A132" s="1">
        <v>55</v>
      </c>
      <c r="B132" s="1" t="s">
        <v>26</v>
      </c>
      <c r="C132" s="1" t="s">
        <v>15</v>
      </c>
      <c r="D132" s="1" t="s">
        <v>9</v>
      </c>
      <c r="E132" s="1">
        <v>130322</v>
      </c>
      <c r="F132" s="1">
        <v>97</v>
      </c>
      <c r="G132" s="1">
        <v>1343.52577319588</v>
      </c>
      <c r="H132" s="1" t="s">
        <v>77</v>
      </c>
      <c r="I132" s="1" t="s">
        <v>77</v>
      </c>
      <c r="J132" t="str">
        <f>VLOOKUP(I132,Summary!$I$2:$L$466,4,FALSE)</f>
        <v>P</v>
      </c>
      <c r="L132" t="str">
        <f t="shared" si="2"/>
        <v>AF</v>
      </c>
    </row>
    <row r="133" spans="1:12" x14ac:dyDescent="0.2">
      <c r="A133" s="1">
        <v>242</v>
      </c>
      <c r="B133" s="1" t="s">
        <v>26</v>
      </c>
      <c r="C133" s="1" t="s">
        <v>15</v>
      </c>
      <c r="D133" s="1" t="s">
        <v>10</v>
      </c>
      <c r="E133" s="1">
        <v>168170</v>
      </c>
      <c r="F133" s="1">
        <v>83</v>
      </c>
      <c r="G133" s="1">
        <v>2026.1445783132499</v>
      </c>
      <c r="H133" s="1" t="s">
        <v>87</v>
      </c>
      <c r="I133" s="1" t="s">
        <v>87</v>
      </c>
      <c r="J133" t="str">
        <f>VLOOKUP(I133,Summary!$I$2:$L$466,4,FALSE)</f>
        <v>P</v>
      </c>
      <c r="L133" t="str">
        <f t="shared" si="2"/>
        <v>AP</v>
      </c>
    </row>
    <row r="134" spans="1:12" x14ac:dyDescent="0.2">
      <c r="A134" s="1">
        <v>1115</v>
      </c>
      <c r="B134" s="1" t="s">
        <v>26</v>
      </c>
      <c r="C134" s="1" t="s">
        <v>15</v>
      </c>
      <c r="D134" s="1" t="s">
        <v>12</v>
      </c>
      <c r="E134" s="1">
        <v>69684</v>
      </c>
      <c r="F134" s="1">
        <v>21</v>
      </c>
      <c r="G134" s="1">
        <v>3318.2857142857101</v>
      </c>
      <c r="H134" s="1" t="s">
        <v>192</v>
      </c>
      <c r="I134" s="1" t="s">
        <v>192</v>
      </c>
      <c r="J134" t="str">
        <f>VLOOKUP(I134,Summary!$I$2:$L$466,4,FALSE)</f>
        <v>P</v>
      </c>
      <c r="L134" t="str">
        <f t="shared" si="2"/>
        <v>EN</v>
      </c>
    </row>
    <row r="135" spans="1:12" x14ac:dyDescent="0.2">
      <c r="A135" s="1">
        <v>4913</v>
      </c>
      <c r="B135" s="1" t="s">
        <v>26</v>
      </c>
      <c r="C135" s="1" t="s">
        <v>15</v>
      </c>
      <c r="D135" s="1" t="s">
        <v>7</v>
      </c>
      <c r="E135" s="1">
        <v>4426</v>
      </c>
      <c r="F135" s="1">
        <v>4</v>
      </c>
      <c r="G135" s="1">
        <v>1106.5</v>
      </c>
      <c r="H135" s="1" t="s">
        <v>376</v>
      </c>
      <c r="I135" s="1" t="s">
        <v>376</v>
      </c>
      <c r="J135" t="str">
        <f>VLOOKUP(I135,Summary!$I$2:$L$466,4,FALSE)</f>
        <v>FAIL</v>
      </c>
      <c r="L135" t="str">
        <f t="shared" si="2"/>
        <v>LP</v>
      </c>
    </row>
    <row r="136" spans="1:12" x14ac:dyDescent="0.2">
      <c r="A136" s="1">
        <v>1622</v>
      </c>
      <c r="B136" s="1" t="s">
        <v>26</v>
      </c>
      <c r="C136" s="1" t="s">
        <v>20</v>
      </c>
      <c r="D136" s="1" t="s">
        <v>13</v>
      </c>
      <c r="E136" s="1">
        <v>23442</v>
      </c>
      <c r="F136" s="1">
        <v>9</v>
      </c>
      <c r="G136" s="1">
        <v>2604.6666666666702</v>
      </c>
      <c r="H136" s="1" t="s">
        <v>290</v>
      </c>
      <c r="I136" s="1" t="s">
        <v>290</v>
      </c>
      <c r="J136" t="str">
        <f>VLOOKUP(I136,Summary!$I$2:$L$466,4,FALSE)</f>
        <v>FAIL</v>
      </c>
      <c r="L136" t="str">
        <f t="shared" si="2"/>
        <v>IH</v>
      </c>
    </row>
    <row r="137" spans="1:12" x14ac:dyDescent="0.2">
      <c r="A137" s="1">
        <v>43</v>
      </c>
      <c r="B137" s="1" t="s">
        <v>26</v>
      </c>
      <c r="C137" s="1" t="s">
        <v>20</v>
      </c>
      <c r="D137" s="1" t="s">
        <v>9</v>
      </c>
      <c r="E137" s="1">
        <v>119019</v>
      </c>
      <c r="F137" s="1">
        <v>116</v>
      </c>
      <c r="G137" s="1">
        <v>1026.0258620689699</v>
      </c>
      <c r="H137" s="1" t="s">
        <v>68</v>
      </c>
      <c r="I137" s="1" t="s">
        <v>68</v>
      </c>
      <c r="J137" t="str">
        <f>VLOOKUP(I137,Summary!$I$2:$L$466,4,FALSE)</f>
        <v>P</v>
      </c>
      <c r="L137" t="str">
        <f t="shared" si="2"/>
        <v>W</v>
      </c>
    </row>
    <row r="138" spans="1:12" x14ac:dyDescent="0.2">
      <c r="A138" s="1">
        <v>164</v>
      </c>
      <c r="B138" s="1" t="s">
        <v>26</v>
      </c>
      <c r="C138" s="1" t="s">
        <v>20</v>
      </c>
      <c r="D138" s="1" t="s">
        <v>10</v>
      </c>
      <c r="E138" s="1">
        <v>166042</v>
      </c>
      <c r="F138" s="1">
        <v>140</v>
      </c>
      <c r="G138" s="1">
        <v>1186.0142857142901</v>
      </c>
      <c r="H138" s="1" t="s">
        <v>47</v>
      </c>
      <c r="I138" s="1" t="s">
        <v>47</v>
      </c>
      <c r="J138" t="str">
        <f>VLOOKUP(I138,Summary!$I$2:$L$466,4,FALSE)</f>
        <v>P</v>
      </c>
      <c r="L138" t="str">
        <f t="shared" si="2"/>
        <v>L</v>
      </c>
    </row>
    <row r="139" spans="1:12" x14ac:dyDescent="0.2">
      <c r="A139" s="1">
        <v>231</v>
      </c>
      <c r="B139" s="1" t="s">
        <v>26</v>
      </c>
      <c r="C139" s="1" t="s">
        <v>20</v>
      </c>
      <c r="D139" s="1" t="s">
        <v>12</v>
      </c>
      <c r="E139" s="1">
        <v>35194</v>
      </c>
      <c r="F139" s="1">
        <v>23</v>
      </c>
      <c r="G139" s="1">
        <v>1530.1739130434801</v>
      </c>
      <c r="H139" s="1" t="s">
        <v>183</v>
      </c>
      <c r="I139" s="1" t="s">
        <v>183</v>
      </c>
      <c r="J139" t="str">
        <f>VLOOKUP(I139,Summary!$I$2:$L$466,4,FALSE)</f>
        <v>P</v>
      </c>
      <c r="L139" t="str">
        <f t="shared" si="2"/>
        <v>EE</v>
      </c>
    </row>
    <row r="140" spans="1:12" x14ac:dyDescent="0.2">
      <c r="A140" s="1">
        <v>2166</v>
      </c>
      <c r="B140" s="1" t="s">
        <v>26</v>
      </c>
      <c r="C140" s="1" t="s">
        <v>20</v>
      </c>
      <c r="D140" s="1" t="s">
        <v>7</v>
      </c>
      <c r="E140" s="1">
        <v>2106</v>
      </c>
      <c r="F140" s="1">
        <v>2</v>
      </c>
      <c r="G140" s="1">
        <v>1053</v>
      </c>
      <c r="H140" s="1" t="s">
        <v>452</v>
      </c>
      <c r="I140" s="1" t="s">
        <v>452</v>
      </c>
      <c r="J140" t="str">
        <f>VLOOKUP(I140,Summary!$I$2:$L$466,4,FALSE)</f>
        <v>FAIL</v>
      </c>
      <c r="L140" t="str">
        <f t="shared" si="2"/>
        <v>OO</v>
      </c>
    </row>
    <row r="141" spans="1:12" x14ac:dyDescent="0.2">
      <c r="A141" s="1">
        <v>854</v>
      </c>
      <c r="B141" s="1" t="s">
        <v>26</v>
      </c>
      <c r="C141" s="1" t="s">
        <v>17</v>
      </c>
      <c r="D141" s="1" t="s">
        <v>13</v>
      </c>
      <c r="E141" s="1">
        <v>9657</v>
      </c>
      <c r="F141" s="1">
        <v>7</v>
      </c>
      <c r="G141" s="1">
        <v>1379.57142857143</v>
      </c>
      <c r="H141" s="1" t="s">
        <v>318</v>
      </c>
      <c r="I141" s="1" t="s">
        <v>318</v>
      </c>
      <c r="J141" t="str">
        <f>VLOOKUP(I141,Summary!$I$2:$L$466,4,FALSE)</f>
        <v>FAIL</v>
      </c>
      <c r="L141" t="str">
        <f t="shared" si="2"/>
        <v>JJ</v>
      </c>
    </row>
    <row r="142" spans="1:12" x14ac:dyDescent="0.2">
      <c r="A142" s="1">
        <v>1346</v>
      </c>
      <c r="B142" s="1" t="s">
        <v>26</v>
      </c>
      <c r="C142" s="1" t="s">
        <v>17</v>
      </c>
      <c r="D142" s="1" t="s">
        <v>9</v>
      </c>
      <c r="E142" s="1">
        <v>49707</v>
      </c>
      <c r="F142" s="1">
        <v>37</v>
      </c>
      <c r="G142" s="1">
        <v>1343.43243243243</v>
      </c>
      <c r="H142" s="1" t="s">
        <v>136</v>
      </c>
      <c r="I142" s="1" t="s">
        <v>136</v>
      </c>
      <c r="J142" t="str">
        <f>VLOOKUP(I142,Summary!$I$2:$L$466,4,FALSE)</f>
        <v>P</v>
      </c>
      <c r="L142" t="str">
        <f t="shared" si="2"/>
        <v>CI</v>
      </c>
    </row>
    <row r="143" spans="1:12" x14ac:dyDescent="0.2">
      <c r="A143" s="1">
        <v>134</v>
      </c>
      <c r="B143" s="1" t="s">
        <v>26</v>
      </c>
      <c r="C143" s="1" t="s">
        <v>17</v>
      </c>
      <c r="D143" s="1" t="s">
        <v>10</v>
      </c>
      <c r="E143" s="1">
        <v>109190</v>
      </c>
      <c r="F143" s="1">
        <v>89</v>
      </c>
      <c r="G143" s="1">
        <v>1226.8539325842701</v>
      </c>
      <c r="H143" s="1" t="s">
        <v>83</v>
      </c>
      <c r="I143" s="1" t="s">
        <v>83</v>
      </c>
      <c r="J143" t="str">
        <f>VLOOKUP(I143,Summary!$I$2:$L$466,4,FALSE)</f>
        <v>P</v>
      </c>
      <c r="L143" t="str">
        <f t="shared" si="2"/>
        <v>AL</v>
      </c>
    </row>
    <row r="144" spans="1:12" x14ac:dyDescent="0.2">
      <c r="A144" s="1">
        <v>2080</v>
      </c>
      <c r="B144" s="1" t="s">
        <v>26</v>
      </c>
      <c r="C144" s="1" t="s">
        <v>17</v>
      </c>
      <c r="D144" s="1" t="s">
        <v>12</v>
      </c>
      <c r="E144" s="1">
        <v>40503</v>
      </c>
      <c r="F144" s="1">
        <v>22</v>
      </c>
      <c r="G144" s="1">
        <v>1841.04545454545</v>
      </c>
      <c r="H144" s="1" t="s">
        <v>186</v>
      </c>
      <c r="I144" s="1" t="s">
        <v>186</v>
      </c>
      <c r="J144" t="str">
        <f>VLOOKUP(I144,Summary!$I$2:$L$466,4,FALSE)</f>
        <v>P</v>
      </c>
      <c r="L144" t="str">
        <f t="shared" si="2"/>
        <v>EH</v>
      </c>
    </row>
    <row r="145" spans="1:12" x14ac:dyDescent="0.2">
      <c r="A145" s="1">
        <v>1760</v>
      </c>
      <c r="B145" s="1" t="s">
        <v>26</v>
      </c>
      <c r="C145" s="1" t="s">
        <v>21</v>
      </c>
      <c r="D145" s="1" t="s">
        <v>13</v>
      </c>
      <c r="E145" s="1">
        <v>2360</v>
      </c>
      <c r="F145" s="1">
        <v>2</v>
      </c>
      <c r="G145" s="1">
        <v>1180</v>
      </c>
      <c r="H145" s="1" t="s">
        <v>453</v>
      </c>
      <c r="I145" s="1" t="s">
        <v>453</v>
      </c>
      <c r="J145" t="str">
        <f>VLOOKUP(I145,Summary!$I$2:$L$466,4,FALSE)</f>
        <v>FAIL</v>
      </c>
      <c r="L145" t="str">
        <f t="shared" si="2"/>
        <v>OP</v>
      </c>
    </row>
    <row r="146" spans="1:12" x14ac:dyDescent="0.2">
      <c r="A146" s="1">
        <v>19</v>
      </c>
      <c r="B146" s="1" t="s">
        <v>26</v>
      </c>
      <c r="C146" s="1" t="s">
        <v>21</v>
      </c>
      <c r="D146" s="1" t="s">
        <v>9</v>
      </c>
      <c r="E146" s="1">
        <v>27563</v>
      </c>
      <c r="F146" s="1">
        <v>19</v>
      </c>
      <c r="G146" s="1">
        <v>1450.6842105263199</v>
      </c>
      <c r="H146" s="1" t="s">
        <v>205</v>
      </c>
      <c r="I146" s="1" t="s">
        <v>205</v>
      </c>
      <c r="J146" t="str">
        <f>VLOOKUP(I146,Summary!$I$2:$L$466,4,FALSE)</f>
        <v>P</v>
      </c>
      <c r="L146" t="str">
        <f t="shared" si="2"/>
        <v>FA</v>
      </c>
    </row>
    <row r="147" spans="1:12" x14ac:dyDescent="0.2">
      <c r="A147" s="1">
        <v>226</v>
      </c>
      <c r="B147" s="1" t="s">
        <v>26</v>
      </c>
      <c r="C147" s="1" t="s">
        <v>21</v>
      </c>
      <c r="D147" s="1" t="s">
        <v>10</v>
      </c>
      <c r="E147" s="1">
        <v>49426</v>
      </c>
      <c r="F147" s="1">
        <v>43</v>
      </c>
      <c r="G147" s="1">
        <v>1149.44186046512</v>
      </c>
      <c r="H147" s="1" t="s">
        <v>125</v>
      </c>
      <c r="I147" s="1" t="s">
        <v>125</v>
      </c>
      <c r="J147" t="str">
        <f>VLOOKUP(I147,Summary!$I$2:$L$466,4,FALSE)</f>
        <v>P</v>
      </c>
      <c r="L147" t="str">
        <f t="shared" si="2"/>
        <v>BX</v>
      </c>
    </row>
    <row r="148" spans="1:12" x14ac:dyDescent="0.2">
      <c r="A148" s="1">
        <v>613</v>
      </c>
      <c r="B148" s="1" t="s">
        <v>26</v>
      </c>
      <c r="C148" s="1" t="s">
        <v>21</v>
      </c>
      <c r="D148" s="1" t="s">
        <v>12</v>
      </c>
      <c r="E148" s="1">
        <v>8410</v>
      </c>
      <c r="F148" s="1">
        <v>5</v>
      </c>
      <c r="G148" s="1">
        <v>1682</v>
      </c>
      <c r="H148" s="1" t="s">
        <v>350</v>
      </c>
      <c r="I148" s="1" t="s">
        <v>350</v>
      </c>
      <c r="J148" t="str">
        <f>VLOOKUP(I148,Summary!$I$2:$L$466,4,FALSE)</f>
        <v>FAIL</v>
      </c>
      <c r="L148" t="str">
        <f t="shared" si="2"/>
        <v>KP</v>
      </c>
    </row>
    <row r="149" spans="1:12" x14ac:dyDescent="0.2">
      <c r="A149" s="1">
        <v>1371</v>
      </c>
      <c r="B149" s="1" t="s">
        <v>26</v>
      </c>
      <c r="C149" s="1" t="s">
        <v>21</v>
      </c>
      <c r="D149" s="1" t="s">
        <v>7</v>
      </c>
      <c r="E149" s="1">
        <v>4498</v>
      </c>
      <c r="F149" s="1">
        <v>5</v>
      </c>
      <c r="G149" s="1">
        <v>899.6</v>
      </c>
      <c r="H149" s="1" t="s">
        <v>351</v>
      </c>
      <c r="I149" s="1" t="s">
        <v>351</v>
      </c>
      <c r="J149" t="str">
        <f>VLOOKUP(I149,Summary!$I$2:$L$466,4,FALSE)</f>
        <v>FAIL</v>
      </c>
      <c r="L149" t="str">
        <f t="shared" si="2"/>
        <v>KQ</v>
      </c>
    </row>
    <row r="150" spans="1:12" x14ac:dyDescent="0.2">
      <c r="A150" s="1">
        <v>6358</v>
      </c>
      <c r="B150" s="1" t="s">
        <v>26</v>
      </c>
      <c r="C150" s="1" t="s">
        <v>22</v>
      </c>
      <c r="D150" s="1" t="s">
        <v>13</v>
      </c>
      <c r="E150" s="1">
        <v>2976</v>
      </c>
      <c r="F150" s="1">
        <v>1</v>
      </c>
      <c r="G150" s="1">
        <v>2976</v>
      </c>
      <c r="H150" s="1" t="s">
        <v>541</v>
      </c>
      <c r="I150" s="1" t="s">
        <v>541</v>
      </c>
      <c r="J150" t="str">
        <f>VLOOKUP(I150,Summary!$I$2:$L$466,4,FALSE)</f>
        <v>FAIL</v>
      </c>
      <c r="L150" t="str">
        <f t="shared" si="2"/>
        <v>SA</v>
      </c>
    </row>
    <row r="151" spans="1:12" x14ac:dyDescent="0.2">
      <c r="A151" s="1">
        <v>44</v>
      </c>
      <c r="B151" s="1" t="s">
        <v>26</v>
      </c>
      <c r="C151" s="1" t="s">
        <v>22</v>
      </c>
      <c r="D151" s="1" t="s">
        <v>9</v>
      </c>
      <c r="E151" s="1">
        <v>64530</v>
      </c>
      <c r="F151" s="1">
        <v>43</v>
      </c>
      <c r="G151" s="1">
        <v>1500.6976744185999</v>
      </c>
      <c r="H151" s="1" t="s">
        <v>126</v>
      </c>
      <c r="I151" s="1" t="s">
        <v>126</v>
      </c>
      <c r="J151" t="str">
        <f>VLOOKUP(I151,Summary!$I$2:$L$466,4,FALSE)</f>
        <v>P</v>
      </c>
      <c r="L151" t="str">
        <f t="shared" si="2"/>
        <v>BY</v>
      </c>
    </row>
    <row r="152" spans="1:12" x14ac:dyDescent="0.2">
      <c r="A152" s="1">
        <v>23</v>
      </c>
      <c r="B152" s="1" t="s">
        <v>26</v>
      </c>
      <c r="C152" s="1" t="s">
        <v>22</v>
      </c>
      <c r="D152" s="1" t="s">
        <v>10</v>
      </c>
      <c r="E152" s="1">
        <v>40977</v>
      </c>
      <c r="F152" s="1">
        <v>22</v>
      </c>
      <c r="G152" s="1">
        <v>1862.5909090909099</v>
      </c>
      <c r="H152" s="1" t="s">
        <v>187</v>
      </c>
      <c r="I152" s="1" t="s">
        <v>187</v>
      </c>
      <c r="J152" t="str">
        <f>VLOOKUP(I152,Summary!$I$2:$L$466,4,FALSE)</f>
        <v>P</v>
      </c>
      <c r="L152" t="str">
        <f t="shared" si="2"/>
        <v>EI</v>
      </c>
    </row>
    <row r="153" spans="1:12" x14ac:dyDescent="0.2">
      <c r="A153" s="1">
        <v>35</v>
      </c>
      <c r="B153" s="1" t="s">
        <v>26</v>
      </c>
      <c r="C153" s="1" t="s">
        <v>22</v>
      </c>
      <c r="D153" s="1" t="s">
        <v>12</v>
      </c>
      <c r="E153" s="1">
        <v>11820</v>
      </c>
      <c r="F153" s="1">
        <v>7</v>
      </c>
      <c r="G153" s="1">
        <v>1688.57142857143</v>
      </c>
      <c r="H153" s="1" t="s">
        <v>319</v>
      </c>
      <c r="I153" s="1" t="s">
        <v>319</v>
      </c>
      <c r="J153" t="str">
        <f>VLOOKUP(I153,Summary!$I$2:$L$466,4,FALSE)</f>
        <v>FAIL</v>
      </c>
      <c r="L153" t="str">
        <f t="shared" si="2"/>
        <v>JK</v>
      </c>
    </row>
    <row r="154" spans="1:12" x14ac:dyDescent="0.2">
      <c r="A154" s="1">
        <v>970</v>
      </c>
      <c r="B154" s="1" t="s">
        <v>26</v>
      </c>
      <c r="C154" s="1" t="s">
        <v>22</v>
      </c>
      <c r="D154" s="1" t="s">
        <v>7</v>
      </c>
      <c r="E154" s="1">
        <v>33221</v>
      </c>
      <c r="F154" s="1">
        <v>13</v>
      </c>
      <c r="G154" s="1">
        <v>2555.4615384615399</v>
      </c>
      <c r="H154" s="1" t="s">
        <v>244</v>
      </c>
      <c r="I154" s="1" t="s">
        <v>244</v>
      </c>
      <c r="J154" t="str">
        <f>VLOOKUP(I154,Summary!$I$2:$L$466,4,FALSE)</f>
        <v>P</v>
      </c>
      <c r="L154" t="str">
        <f t="shared" si="2"/>
        <v>GN</v>
      </c>
    </row>
    <row r="155" spans="1:12" x14ac:dyDescent="0.2">
      <c r="A155" s="1">
        <v>985</v>
      </c>
      <c r="B155" s="1" t="s">
        <v>26</v>
      </c>
      <c r="C155" s="1" t="s">
        <v>18</v>
      </c>
      <c r="D155" s="1" t="s">
        <v>13</v>
      </c>
      <c r="E155" s="1">
        <v>11594</v>
      </c>
      <c r="F155" s="1">
        <v>5</v>
      </c>
      <c r="G155" s="1">
        <v>2318.8000000000002</v>
      </c>
      <c r="H155" s="1" t="s">
        <v>352</v>
      </c>
      <c r="I155" s="1" t="s">
        <v>352</v>
      </c>
      <c r="J155" t="str">
        <f>VLOOKUP(I155,Summary!$I$2:$L$466,4,FALSE)</f>
        <v>FAIL</v>
      </c>
      <c r="L155" t="str">
        <f t="shared" si="2"/>
        <v>KR</v>
      </c>
    </row>
    <row r="156" spans="1:12" x14ac:dyDescent="0.2">
      <c r="A156" s="1">
        <v>26</v>
      </c>
      <c r="B156" s="1" t="s">
        <v>26</v>
      </c>
      <c r="C156" s="1" t="s">
        <v>18</v>
      </c>
      <c r="D156" s="1" t="s">
        <v>9</v>
      </c>
      <c r="E156" s="1">
        <v>137213</v>
      </c>
      <c r="F156" s="1">
        <v>76</v>
      </c>
      <c r="G156" s="1">
        <v>1805.4342105263199</v>
      </c>
      <c r="H156" s="1" t="s">
        <v>92</v>
      </c>
      <c r="I156" s="1" t="s">
        <v>92</v>
      </c>
      <c r="J156" t="str">
        <f>VLOOKUP(I156,Summary!$I$2:$L$466,4,FALSE)</f>
        <v>P</v>
      </c>
      <c r="L156" t="str">
        <f t="shared" si="2"/>
        <v>AU</v>
      </c>
    </row>
    <row r="157" spans="1:12" x14ac:dyDescent="0.2">
      <c r="A157" s="1">
        <v>580</v>
      </c>
      <c r="B157" s="1" t="s">
        <v>26</v>
      </c>
      <c r="C157" s="1" t="s">
        <v>18</v>
      </c>
      <c r="D157" s="1" t="s">
        <v>10</v>
      </c>
      <c r="E157" s="1">
        <v>94001</v>
      </c>
      <c r="F157" s="1">
        <v>67</v>
      </c>
      <c r="G157" s="1">
        <v>1403</v>
      </c>
      <c r="H157" s="1" t="s">
        <v>100</v>
      </c>
      <c r="I157" s="1" t="s">
        <v>100</v>
      </c>
      <c r="J157" t="str">
        <f>VLOOKUP(I157,Summary!$I$2:$L$466,4,FALSE)</f>
        <v>P</v>
      </c>
      <c r="L157" t="str">
        <f t="shared" si="2"/>
        <v>BC</v>
      </c>
    </row>
    <row r="158" spans="1:12" x14ac:dyDescent="0.2">
      <c r="A158" s="1">
        <v>763</v>
      </c>
      <c r="B158" s="1" t="s">
        <v>26</v>
      </c>
      <c r="C158" s="1" t="s">
        <v>18</v>
      </c>
      <c r="D158" s="1" t="s">
        <v>12</v>
      </c>
      <c r="E158" s="1">
        <v>11836</v>
      </c>
      <c r="F158" s="1">
        <v>13</v>
      </c>
      <c r="G158" s="1">
        <v>910.461538461538</v>
      </c>
      <c r="H158" s="1" t="s">
        <v>245</v>
      </c>
      <c r="I158" s="1" t="s">
        <v>245</v>
      </c>
      <c r="J158" t="str">
        <f>VLOOKUP(I158,Summary!$I$2:$L$466,4,FALSE)</f>
        <v>P</v>
      </c>
      <c r="L158" t="str">
        <f t="shared" si="2"/>
        <v>GO</v>
      </c>
    </row>
    <row r="159" spans="1:12" x14ac:dyDescent="0.2">
      <c r="A159" s="1">
        <v>2996</v>
      </c>
      <c r="B159" s="1" t="s">
        <v>26</v>
      </c>
      <c r="C159" s="1" t="s">
        <v>18</v>
      </c>
      <c r="D159" s="1" t="s">
        <v>7</v>
      </c>
      <c r="E159" s="1">
        <v>15520</v>
      </c>
      <c r="F159" s="1">
        <v>11</v>
      </c>
      <c r="G159" s="1">
        <v>1410.9090909090901</v>
      </c>
      <c r="H159" s="1" t="s">
        <v>262</v>
      </c>
      <c r="I159" s="1" t="s">
        <v>262</v>
      </c>
      <c r="J159" t="str">
        <f>VLOOKUP(I159,Summary!$I$2:$L$466,4,FALSE)</f>
        <v>P</v>
      </c>
      <c r="L159" t="str">
        <f t="shared" si="2"/>
        <v>HF</v>
      </c>
    </row>
    <row r="160" spans="1:12" x14ac:dyDescent="0.2">
      <c r="A160" s="1">
        <v>1037</v>
      </c>
      <c r="B160" s="1" t="s">
        <v>26</v>
      </c>
      <c r="C160" s="1" t="s">
        <v>8</v>
      </c>
      <c r="D160" s="1" t="s">
        <v>13</v>
      </c>
      <c r="E160" s="1">
        <v>18567</v>
      </c>
      <c r="F160" s="1">
        <v>9</v>
      </c>
      <c r="G160" s="1">
        <v>2063</v>
      </c>
      <c r="H160" s="1" t="s">
        <v>291</v>
      </c>
      <c r="I160" s="1" t="s">
        <v>291</v>
      </c>
      <c r="J160" t="str">
        <f>VLOOKUP(I160,Summary!$I$2:$L$466,4,FALSE)</f>
        <v>FAIL</v>
      </c>
      <c r="K160" t="s">
        <v>710</v>
      </c>
      <c r="L160" t="str">
        <f t="shared" si="2"/>
        <v>ZN</v>
      </c>
    </row>
    <row r="161" spans="1:12" x14ac:dyDescent="0.2">
      <c r="A161" s="1">
        <v>1391</v>
      </c>
      <c r="B161" s="1" t="s">
        <v>26</v>
      </c>
      <c r="C161" s="1" t="s">
        <v>8</v>
      </c>
      <c r="D161" s="1" t="s">
        <v>9</v>
      </c>
      <c r="E161" s="1">
        <v>6541</v>
      </c>
      <c r="F161" s="1">
        <v>4</v>
      </c>
      <c r="G161" s="1">
        <v>1635.25</v>
      </c>
      <c r="H161" s="1" t="s">
        <v>377</v>
      </c>
      <c r="I161" s="1" t="s">
        <v>377</v>
      </c>
      <c r="J161" t="str">
        <f>VLOOKUP(I161,Summary!$I$2:$L$466,4,FALSE)</f>
        <v>FAIL</v>
      </c>
      <c r="K161" t="s">
        <v>710</v>
      </c>
      <c r="L161" t="str">
        <f t="shared" si="2"/>
        <v>ZN</v>
      </c>
    </row>
    <row r="162" spans="1:12" x14ac:dyDescent="0.2">
      <c r="A162" s="1">
        <v>914</v>
      </c>
      <c r="B162" s="1" t="s">
        <v>26</v>
      </c>
      <c r="C162" s="1" t="s">
        <v>8</v>
      </c>
      <c r="D162" s="1" t="s">
        <v>10</v>
      </c>
      <c r="E162" s="1">
        <v>7959</v>
      </c>
      <c r="F162" s="1">
        <v>3</v>
      </c>
      <c r="G162" s="1">
        <v>2653</v>
      </c>
      <c r="H162" s="1" t="s">
        <v>411</v>
      </c>
      <c r="I162" s="1" t="s">
        <v>411</v>
      </c>
      <c r="J162" t="str">
        <f>VLOOKUP(I162,Summary!$I$2:$L$466,4,FALSE)</f>
        <v>FAIL</v>
      </c>
      <c r="K162" t="s">
        <v>710</v>
      </c>
      <c r="L162" t="str">
        <f t="shared" si="2"/>
        <v>ZN</v>
      </c>
    </row>
    <row r="163" spans="1:12" x14ac:dyDescent="0.2">
      <c r="A163" s="1">
        <v>11632</v>
      </c>
      <c r="B163" s="1" t="s">
        <v>26</v>
      </c>
      <c r="C163" s="1" t="s">
        <v>8</v>
      </c>
      <c r="D163" s="1" t="s">
        <v>12</v>
      </c>
      <c r="E163" s="1">
        <v>6274</v>
      </c>
      <c r="F163" s="1">
        <v>1</v>
      </c>
      <c r="G163" s="1">
        <v>6274</v>
      </c>
      <c r="H163" s="1" t="s">
        <v>542</v>
      </c>
      <c r="I163" s="1" t="s">
        <v>542</v>
      </c>
      <c r="J163" t="str">
        <f>VLOOKUP(I163,Summary!$I$2:$L$466,4,FALSE)</f>
        <v>FAIL</v>
      </c>
      <c r="K163" t="s">
        <v>710</v>
      </c>
      <c r="L163" t="str">
        <f t="shared" si="2"/>
        <v>ZN</v>
      </c>
    </row>
    <row r="164" spans="1:12" x14ac:dyDescent="0.2">
      <c r="A164" s="1">
        <v>2896</v>
      </c>
      <c r="B164" s="1" t="s">
        <v>26</v>
      </c>
      <c r="C164" s="1" t="s">
        <v>8</v>
      </c>
      <c r="D164" s="1" t="s">
        <v>7</v>
      </c>
      <c r="E164" s="1">
        <v>2917</v>
      </c>
      <c r="F164" s="1">
        <v>2</v>
      </c>
      <c r="G164" s="1">
        <v>1458.5</v>
      </c>
      <c r="H164" s="1" t="s">
        <v>454</v>
      </c>
      <c r="I164" s="1" t="s">
        <v>454</v>
      </c>
      <c r="J164" t="str">
        <f>VLOOKUP(I164,Summary!$I$2:$L$466,4,FALSE)</f>
        <v>FAIL</v>
      </c>
      <c r="K164" t="s">
        <v>710</v>
      </c>
      <c r="L164" t="str">
        <f t="shared" si="2"/>
        <v>ZN</v>
      </c>
    </row>
    <row r="165" spans="1:12" x14ac:dyDescent="0.2">
      <c r="A165">
        <v>198</v>
      </c>
      <c r="B165" s="1" t="s">
        <v>27</v>
      </c>
      <c r="C165" s="1" t="s">
        <v>11</v>
      </c>
      <c r="D165" s="1" t="s">
        <v>13</v>
      </c>
      <c r="E165" s="1">
        <v>30361</v>
      </c>
      <c r="F165" s="1">
        <v>12</v>
      </c>
      <c r="G165" s="1">
        <v>2530.0833333333298</v>
      </c>
      <c r="H165" s="1" t="s">
        <v>252</v>
      </c>
      <c r="I165" s="1" t="s">
        <v>252</v>
      </c>
      <c r="J165" t="str">
        <f>VLOOKUP(I165,Summary!$I$2:$L$466,4,FALSE)</f>
        <v>P</v>
      </c>
      <c r="L165" t="str">
        <f t="shared" si="2"/>
        <v>GV</v>
      </c>
    </row>
    <row r="166" spans="1:12" x14ac:dyDescent="0.2">
      <c r="A166">
        <v>12254</v>
      </c>
      <c r="B166" s="1" t="s">
        <v>27</v>
      </c>
      <c r="C166" s="1" t="s">
        <v>11</v>
      </c>
      <c r="D166" s="1" t="s">
        <v>9</v>
      </c>
      <c r="E166" s="1">
        <v>3657</v>
      </c>
      <c r="F166" s="1">
        <v>1</v>
      </c>
      <c r="G166" s="1">
        <v>3657</v>
      </c>
      <c r="H166" s="1" t="s">
        <v>543</v>
      </c>
      <c r="I166" s="1" t="s">
        <v>656</v>
      </c>
      <c r="J166" t="str">
        <f>VLOOKUP(I166,Summary!$I$2:$L$466,4,FALSE)</f>
        <v>FAIL</v>
      </c>
      <c r="K166" t="s">
        <v>656</v>
      </c>
      <c r="L166" t="str">
        <f t="shared" si="2"/>
        <v>YE</v>
      </c>
    </row>
    <row r="167" spans="1:12" x14ac:dyDescent="0.2">
      <c r="A167">
        <v>2536</v>
      </c>
      <c r="B167" s="1" t="s">
        <v>27</v>
      </c>
      <c r="C167" s="1" t="s">
        <v>11</v>
      </c>
      <c r="D167" s="1" t="s">
        <v>10</v>
      </c>
      <c r="E167" s="1">
        <v>9149</v>
      </c>
      <c r="F167" s="1">
        <v>5</v>
      </c>
      <c r="G167" s="1">
        <v>1829.8</v>
      </c>
      <c r="H167" s="1" t="s">
        <v>353</v>
      </c>
      <c r="I167" s="1" t="s">
        <v>353</v>
      </c>
      <c r="J167" t="str">
        <f>VLOOKUP(I167,Summary!$I$2:$L$466,4,FALSE)</f>
        <v>FAIL</v>
      </c>
      <c r="K167" t="s">
        <v>656</v>
      </c>
      <c r="L167" t="str">
        <f t="shared" si="2"/>
        <v>YE</v>
      </c>
    </row>
    <row r="168" spans="1:12" x14ac:dyDescent="0.2">
      <c r="A168">
        <v>4071</v>
      </c>
      <c r="B168" s="1" t="s">
        <v>27</v>
      </c>
      <c r="C168" s="1" t="s">
        <v>11</v>
      </c>
      <c r="D168" s="1" t="s">
        <v>12</v>
      </c>
      <c r="E168" s="1">
        <v>15807</v>
      </c>
      <c r="F168" s="1">
        <v>7</v>
      </c>
      <c r="G168" s="1">
        <v>2258.1428571428601</v>
      </c>
      <c r="H168" s="1" t="s">
        <v>320</v>
      </c>
      <c r="I168" s="1" t="s">
        <v>320</v>
      </c>
      <c r="J168" t="str">
        <f>VLOOKUP(I168,Summary!$I$2:$L$466,4,FALSE)</f>
        <v>FAIL</v>
      </c>
      <c r="K168" t="s">
        <v>656</v>
      </c>
      <c r="L168" t="str">
        <f t="shared" si="2"/>
        <v>YE</v>
      </c>
    </row>
    <row r="169" spans="1:12" x14ac:dyDescent="0.2">
      <c r="A169">
        <v>6883</v>
      </c>
      <c r="B169" s="1" t="s">
        <v>27</v>
      </c>
      <c r="C169" s="1" t="s">
        <v>11</v>
      </c>
      <c r="D169" s="1" t="s">
        <v>7</v>
      </c>
      <c r="E169" s="1">
        <v>3074</v>
      </c>
      <c r="F169" s="1">
        <v>1</v>
      </c>
      <c r="G169" s="1">
        <v>3074</v>
      </c>
      <c r="H169" s="1" t="s">
        <v>544</v>
      </c>
      <c r="I169" s="1" t="s">
        <v>656</v>
      </c>
      <c r="J169" t="str">
        <f>VLOOKUP(I169,Summary!$I$2:$L$466,4,FALSE)</f>
        <v>FAIL</v>
      </c>
      <c r="K169" t="s">
        <v>656</v>
      </c>
      <c r="L169" t="str">
        <f t="shared" si="2"/>
        <v>YE</v>
      </c>
    </row>
    <row r="170" spans="1:12" x14ac:dyDescent="0.2">
      <c r="A170">
        <v>1384</v>
      </c>
      <c r="B170" s="1" t="s">
        <v>27</v>
      </c>
      <c r="C170" s="1" t="s">
        <v>14</v>
      </c>
      <c r="D170" s="1" t="s">
        <v>13</v>
      </c>
      <c r="E170" s="1">
        <v>25105</v>
      </c>
      <c r="F170" s="1">
        <v>12</v>
      </c>
      <c r="G170" s="1">
        <v>2092.0833333333298</v>
      </c>
      <c r="H170" s="1" t="s">
        <v>253</v>
      </c>
      <c r="I170" s="1" t="s">
        <v>253</v>
      </c>
      <c r="J170" t="str">
        <f>VLOOKUP(I170,Summary!$I$2:$L$466,4,FALSE)</f>
        <v>P</v>
      </c>
      <c r="L170" t="str">
        <f t="shared" si="2"/>
        <v>GW</v>
      </c>
    </row>
    <row r="171" spans="1:12" x14ac:dyDescent="0.2">
      <c r="A171">
        <v>853</v>
      </c>
      <c r="B171" s="1" t="s">
        <v>27</v>
      </c>
      <c r="C171" s="1" t="s">
        <v>14</v>
      </c>
      <c r="D171" s="1" t="s">
        <v>9</v>
      </c>
      <c r="E171" s="1">
        <v>728</v>
      </c>
      <c r="F171" s="1">
        <v>1</v>
      </c>
      <c r="G171" s="1">
        <v>728</v>
      </c>
      <c r="H171" s="1" t="s">
        <v>545</v>
      </c>
      <c r="I171" s="1" t="s">
        <v>545</v>
      </c>
      <c r="J171" t="str">
        <f>VLOOKUP(I171,Summary!$I$2:$L$466,4,FALSE)</f>
        <v>FAIL</v>
      </c>
      <c r="K171" t="s">
        <v>711</v>
      </c>
      <c r="L171" t="str">
        <f t="shared" si="2"/>
        <v>ZO</v>
      </c>
    </row>
    <row r="172" spans="1:12" x14ac:dyDescent="0.2">
      <c r="A172">
        <v>869</v>
      </c>
      <c r="B172" s="1" t="s">
        <v>27</v>
      </c>
      <c r="C172" s="1" t="s">
        <v>14</v>
      </c>
      <c r="D172" s="1" t="s">
        <v>10</v>
      </c>
      <c r="E172" s="1">
        <v>23701</v>
      </c>
      <c r="F172" s="1">
        <v>8</v>
      </c>
      <c r="G172" s="1">
        <v>2962.625</v>
      </c>
      <c r="H172" s="1" t="s">
        <v>304</v>
      </c>
      <c r="I172" s="1" t="s">
        <v>304</v>
      </c>
      <c r="J172" t="str">
        <f>VLOOKUP(I172,Summary!$I$2:$L$466,4,FALSE)</f>
        <v>FAIL</v>
      </c>
      <c r="K172" t="s">
        <v>711</v>
      </c>
      <c r="L172" t="str">
        <f t="shared" si="2"/>
        <v>ZO</v>
      </c>
    </row>
    <row r="173" spans="1:12" x14ac:dyDescent="0.2">
      <c r="A173">
        <v>7278</v>
      </c>
      <c r="B173" s="1" t="s">
        <v>27</v>
      </c>
      <c r="C173" s="1" t="s">
        <v>14</v>
      </c>
      <c r="D173" s="1" t="s">
        <v>12</v>
      </c>
      <c r="E173" s="1">
        <v>8936</v>
      </c>
      <c r="F173" s="1">
        <v>3</v>
      </c>
      <c r="G173" s="1">
        <v>2978.6666666666702</v>
      </c>
      <c r="H173" s="1" t="s">
        <v>412</v>
      </c>
      <c r="I173" s="1" t="s">
        <v>412</v>
      </c>
      <c r="J173" t="str">
        <f>VLOOKUP(I173,Summary!$I$2:$L$466,4,FALSE)</f>
        <v>FAIL</v>
      </c>
      <c r="K173" t="s">
        <v>711</v>
      </c>
      <c r="L173" t="str">
        <f t="shared" si="2"/>
        <v>ZO</v>
      </c>
    </row>
    <row r="174" spans="1:12" x14ac:dyDescent="0.2">
      <c r="A174">
        <v>9554</v>
      </c>
      <c r="B174" s="1" t="s">
        <v>27</v>
      </c>
      <c r="C174" s="1" t="s">
        <v>14</v>
      </c>
      <c r="D174" s="1" t="s">
        <v>7</v>
      </c>
      <c r="E174" s="1">
        <v>10198</v>
      </c>
      <c r="F174" s="1">
        <v>3</v>
      </c>
      <c r="G174" s="1">
        <v>3399.3333333333298</v>
      </c>
      <c r="H174" s="1" t="s">
        <v>413</v>
      </c>
      <c r="I174" s="1" t="s">
        <v>413</v>
      </c>
      <c r="J174" t="str">
        <f>VLOOKUP(I174,Summary!$I$2:$L$466,4,FALSE)</f>
        <v>FAIL</v>
      </c>
      <c r="K174" t="s">
        <v>711</v>
      </c>
      <c r="L174" t="str">
        <f t="shared" si="2"/>
        <v>ZO</v>
      </c>
    </row>
    <row r="175" spans="1:12" x14ac:dyDescent="0.2">
      <c r="A175">
        <v>3031</v>
      </c>
      <c r="B175" s="1" t="s">
        <v>27</v>
      </c>
      <c r="C175" s="1" t="s">
        <v>15</v>
      </c>
      <c r="D175" s="1" t="s">
        <v>13</v>
      </c>
      <c r="E175" s="1">
        <v>4710</v>
      </c>
      <c r="F175" s="1">
        <v>2</v>
      </c>
      <c r="G175" s="1">
        <v>2355</v>
      </c>
      <c r="H175" s="1" t="s">
        <v>120</v>
      </c>
      <c r="I175" s="1" t="s">
        <v>658</v>
      </c>
      <c r="J175" t="str">
        <f>VLOOKUP(I175,Summary!$I$2:$L$466,4,FALSE)</f>
        <v>FAIL</v>
      </c>
      <c r="K175" t="s">
        <v>657</v>
      </c>
      <c r="L175" t="str">
        <f t="shared" si="2"/>
        <v>YF</v>
      </c>
    </row>
    <row r="176" spans="1:12" x14ac:dyDescent="0.2">
      <c r="A176">
        <v>3946</v>
      </c>
      <c r="B176" s="1" t="s">
        <v>27</v>
      </c>
      <c r="C176" s="1" t="s">
        <v>15</v>
      </c>
      <c r="D176" s="1" t="s">
        <v>9</v>
      </c>
      <c r="E176" s="1">
        <v>2426</v>
      </c>
      <c r="F176" s="1">
        <v>1</v>
      </c>
      <c r="G176" s="1">
        <v>2426</v>
      </c>
      <c r="H176" s="1" t="s">
        <v>546</v>
      </c>
      <c r="I176" s="1" t="s">
        <v>657</v>
      </c>
      <c r="J176" t="str">
        <f>VLOOKUP(I176,Summary!$I$2:$L$466,4,FALSE)</f>
        <v>FAIL</v>
      </c>
      <c r="K176" t="s">
        <v>657</v>
      </c>
      <c r="L176" t="str">
        <f t="shared" si="2"/>
        <v>YF</v>
      </c>
    </row>
    <row r="177" spans="1:12" x14ac:dyDescent="0.2">
      <c r="A177">
        <v>10441</v>
      </c>
      <c r="B177" s="1" t="s">
        <v>27</v>
      </c>
      <c r="C177" s="1" t="s">
        <v>15</v>
      </c>
      <c r="D177" s="1" t="s">
        <v>10</v>
      </c>
      <c r="E177" s="1">
        <v>1267</v>
      </c>
      <c r="F177" s="1">
        <v>1</v>
      </c>
      <c r="G177" s="1">
        <v>1267</v>
      </c>
      <c r="H177" s="1" t="s">
        <v>547</v>
      </c>
      <c r="I177" s="1" t="s">
        <v>657</v>
      </c>
      <c r="J177" t="str">
        <f>VLOOKUP(I177,Summary!$I$2:$L$466,4,FALSE)</f>
        <v>FAIL</v>
      </c>
      <c r="K177" t="s">
        <v>657</v>
      </c>
      <c r="L177" t="str">
        <f t="shared" si="2"/>
        <v>YF</v>
      </c>
    </row>
    <row r="178" spans="1:12" x14ac:dyDescent="0.2">
      <c r="A178">
        <v>2282</v>
      </c>
      <c r="B178" s="1" t="s">
        <v>27</v>
      </c>
      <c r="C178" s="1" t="s">
        <v>15</v>
      </c>
      <c r="D178" s="1" t="s">
        <v>12</v>
      </c>
      <c r="E178" s="1">
        <v>13369</v>
      </c>
      <c r="F178" s="1">
        <v>5</v>
      </c>
      <c r="G178" s="1">
        <v>2673.8</v>
      </c>
      <c r="H178" s="1" t="s">
        <v>354</v>
      </c>
      <c r="I178" s="1" t="s">
        <v>658</v>
      </c>
      <c r="J178" t="str">
        <f>VLOOKUP(I178,Summary!$I$2:$L$466,4,FALSE)</f>
        <v>FAIL</v>
      </c>
      <c r="K178" t="s">
        <v>657</v>
      </c>
      <c r="L178" t="str">
        <f t="shared" si="2"/>
        <v>YF</v>
      </c>
    </row>
    <row r="179" spans="1:12" x14ac:dyDescent="0.2">
      <c r="A179">
        <v>1564</v>
      </c>
      <c r="B179" s="1" t="s">
        <v>27</v>
      </c>
      <c r="C179" s="1" t="s">
        <v>15</v>
      </c>
      <c r="D179" s="1" t="s">
        <v>7</v>
      </c>
      <c r="E179" s="1">
        <v>5204</v>
      </c>
      <c r="F179" s="1">
        <v>2</v>
      </c>
      <c r="G179" s="1">
        <v>2602</v>
      </c>
      <c r="H179" s="1" t="s">
        <v>455</v>
      </c>
      <c r="I179" s="1" t="s">
        <v>657</v>
      </c>
      <c r="J179" t="str">
        <f>VLOOKUP(I179,Summary!$I$2:$L$466,4,FALSE)</f>
        <v>FAIL</v>
      </c>
      <c r="K179" t="s">
        <v>657</v>
      </c>
      <c r="L179" t="str">
        <f t="shared" si="2"/>
        <v>YF</v>
      </c>
    </row>
    <row r="180" spans="1:12" x14ac:dyDescent="0.2">
      <c r="A180">
        <v>3472</v>
      </c>
      <c r="B180" s="1" t="s">
        <v>27</v>
      </c>
      <c r="C180" s="1" t="s">
        <v>20</v>
      </c>
      <c r="D180" s="1" t="s">
        <v>13</v>
      </c>
      <c r="E180" s="1">
        <v>3509</v>
      </c>
      <c r="F180" s="1">
        <v>2</v>
      </c>
      <c r="G180" s="1">
        <v>1754.5</v>
      </c>
      <c r="H180" s="1" t="s">
        <v>456</v>
      </c>
      <c r="I180" s="1" t="s">
        <v>659</v>
      </c>
      <c r="J180" t="str">
        <f>VLOOKUP(I180,Summary!$I$2:$L$466,4,FALSE)</f>
        <v>FAIL</v>
      </c>
      <c r="L180" t="str">
        <f t="shared" si="2"/>
        <v>YH</v>
      </c>
    </row>
    <row r="181" spans="1:12" x14ac:dyDescent="0.2">
      <c r="A181">
        <v>11974</v>
      </c>
      <c r="B181" s="1" t="s">
        <v>27</v>
      </c>
      <c r="C181" s="1" t="s">
        <v>20</v>
      </c>
      <c r="D181" s="1" t="s">
        <v>9</v>
      </c>
      <c r="E181" s="1">
        <v>1905</v>
      </c>
      <c r="F181" s="1">
        <v>1</v>
      </c>
      <c r="G181" s="1">
        <v>1905</v>
      </c>
      <c r="H181" s="1" t="s">
        <v>548</v>
      </c>
      <c r="I181" s="1" t="s">
        <v>659</v>
      </c>
      <c r="J181" t="str">
        <f>VLOOKUP(I181,Summary!$I$2:$L$466,4,FALSE)</f>
        <v>FAIL</v>
      </c>
      <c r="L181" t="str">
        <f t="shared" si="2"/>
        <v>YH</v>
      </c>
    </row>
    <row r="182" spans="1:12" x14ac:dyDescent="0.2">
      <c r="A182">
        <v>5787</v>
      </c>
      <c r="B182" s="1" t="s">
        <v>27</v>
      </c>
      <c r="C182" s="1" t="s">
        <v>20</v>
      </c>
      <c r="D182" s="1" t="s">
        <v>12</v>
      </c>
      <c r="E182" s="1">
        <v>8799</v>
      </c>
      <c r="F182" s="1">
        <v>3</v>
      </c>
      <c r="G182" s="1">
        <v>2933</v>
      </c>
      <c r="H182" s="1" t="s">
        <v>414</v>
      </c>
      <c r="I182" s="1" t="s">
        <v>659</v>
      </c>
      <c r="J182" t="str">
        <f>VLOOKUP(I182,Summary!$I$2:$L$466,4,FALSE)</f>
        <v>FAIL</v>
      </c>
      <c r="L182" t="str">
        <f t="shared" si="2"/>
        <v>YH</v>
      </c>
    </row>
    <row r="183" spans="1:12" x14ac:dyDescent="0.2">
      <c r="A183">
        <v>4818</v>
      </c>
      <c r="B183" s="1" t="s">
        <v>27</v>
      </c>
      <c r="C183" s="1" t="s">
        <v>17</v>
      </c>
      <c r="D183" s="1" t="s">
        <v>13</v>
      </c>
      <c r="E183" s="1">
        <v>9188</v>
      </c>
      <c r="F183" s="1">
        <v>3</v>
      </c>
      <c r="G183" s="1">
        <v>3062.6666666666702</v>
      </c>
      <c r="H183" s="1" t="s">
        <v>415</v>
      </c>
      <c r="I183" s="1" t="s">
        <v>635</v>
      </c>
      <c r="J183" t="str">
        <f>VLOOKUP(I183,Summary!$I$2:$L$466,4,FALSE)</f>
        <v>P</v>
      </c>
      <c r="L183" t="str">
        <f t="shared" si="2"/>
        <v>YI</v>
      </c>
    </row>
    <row r="184" spans="1:12" x14ac:dyDescent="0.2">
      <c r="A184">
        <v>3776</v>
      </c>
      <c r="B184" s="1" t="s">
        <v>27</v>
      </c>
      <c r="C184" s="1" t="s">
        <v>17</v>
      </c>
      <c r="D184" s="1" t="s">
        <v>10</v>
      </c>
      <c r="E184" s="1">
        <v>5163</v>
      </c>
      <c r="F184" s="1">
        <v>3</v>
      </c>
      <c r="G184" s="1">
        <v>1721</v>
      </c>
      <c r="H184" s="1" t="s">
        <v>416</v>
      </c>
      <c r="I184" s="1" t="s">
        <v>635</v>
      </c>
      <c r="J184" t="str">
        <f>VLOOKUP(I184,Summary!$I$2:$L$466,4,FALSE)</f>
        <v>P</v>
      </c>
      <c r="L184" t="str">
        <f t="shared" si="2"/>
        <v>YI</v>
      </c>
    </row>
    <row r="185" spans="1:12" x14ac:dyDescent="0.2">
      <c r="A185">
        <v>102</v>
      </c>
      <c r="B185" s="1" t="s">
        <v>27</v>
      </c>
      <c r="C185" s="1" t="s">
        <v>17</v>
      </c>
      <c r="D185" s="1" t="s">
        <v>12</v>
      </c>
      <c r="E185" s="1">
        <v>14723</v>
      </c>
      <c r="F185" s="1">
        <v>4</v>
      </c>
      <c r="G185" s="1">
        <v>3680.75</v>
      </c>
      <c r="H185" s="1" t="s">
        <v>378</v>
      </c>
      <c r="I185" s="1" t="s">
        <v>635</v>
      </c>
      <c r="J185" t="str">
        <f>VLOOKUP(I185,Summary!$I$2:$L$466,4,FALSE)</f>
        <v>P</v>
      </c>
      <c r="L185" t="str">
        <f t="shared" si="2"/>
        <v>YI</v>
      </c>
    </row>
    <row r="186" spans="1:12" x14ac:dyDescent="0.2">
      <c r="A186">
        <v>1495</v>
      </c>
      <c r="B186" s="1" t="s">
        <v>27</v>
      </c>
      <c r="C186" s="1" t="s">
        <v>21</v>
      </c>
      <c r="D186" s="1" t="s">
        <v>13</v>
      </c>
      <c r="E186" s="1">
        <v>2209</v>
      </c>
      <c r="F186" s="1">
        <v>1</v>
      </c>
      <c r="G186" s="1">
        <v>2209</v>
      </c>
      <c r="H186" s="1" t="s">
        <v>549</v>
      </c>
      <c r="I186" s="1" t="s">
        <v>660</v>
      </c>
      <c r="J186" t="str">
        <f>VLOOKUP(I186,Summary!$I$2:$L$466,4,FALSE)</f>
        <v>FAIL</v>
      </c>
      <c r="K186" t="s">
        <v>660</v>
      </c>
      <c r="L186" t="str">
        <f t="shared" si="2"/>
        <v>YJ</v>
      </c>
    </row>
    <row r="187" spans="1:12" x14ac:dyDescent="0.2">
      <c r="A187">
        <v>8018</v>
      </c>
      <c r="B187" s="1" t="s">
        <v>27</v>
      </c>
      <c r="C187" s="1" t="s">
        <v>21</v>
      </c>
      <c r="D187" s="1" t="s">
        <v>10</v>
      </c>
      <c r="E187" s="1">
        <v>398</v>
      </c>
      <c r="F187" s="1">
        <v>1</v>
      </c>
      <c r="G187" s="1">
        <v>398</v>
      </c>
      <c r="H187" s="1" t="s">
        <v>550</v>
      </c>
      <c r="I187" s="1" t="s">
        <v>660</v>
      </c>
      <c r="J187" t="str">
        <f>VLOOKUP(I187,Summary!$I$2:$L$466,4,FALSE)</f>
        <v>FAIL</v>
      </c>
      <c r="K187" t="s">
        <v>660</v>
      </c>
      <c r="L187" t="str">
        <f t="shared" si="2"/>
        <v>YJ</v>
      </c>
    </row>
    <row r="188" spans="1:12" x14ac:dyDescent="0.2">
      <c r="A188">
        <v>2825</v>
      </c>
      <c r="B188" s="1" t="s">
        <v>27</v>
      </c>
      <c r="C188" s="1" t="s">
        <v>21</v>
      </c>
      <c r="D188" s="1" t="s">
        <v>12</v>
      </c>
      <c r="E188" s="1">
        <v>6102</v>
      </c>
      <c r="F188" s="1">
        <v>5</v>
      </c>
      <c r="G188" s="1">
        <v>1220.4000000000001</v>
      </c>
      <c r="H188" s="1" t="s">
        <v>355</v>
      </c>
      <c r="I188" s="1" t="s">
        <v>660</v>
      </c>
      <c r="J188" t="str">
        <f>VLOOKUP(I188,Summary!$I$2:$L$466,4,FALSE)</f>
        <v>FAIL</v>
      </c>
      <c r="K188" t="s">
        <v>660</v>
      </c>
      <c r="L188" t="str">
        <f t="shared" si="2"/>
        <v>YJ</v>
      </c>
    </row>
    <row r="189" spans="1:12" x14ac:dyDescent="0.2">
      <c r="A189">
        <v>542</v>
      </c>
      <c r="B189" s="1" t="s">
        <v>27</v>
      </c>
      <c r="C189" s="1" t="s">
        <v>22</v>
      </c>
      <c r="D189" s="1" t="s">
        <v>13</v>
      </c>
      <c r="E189" s="1">
        <v>5297</v>
      </c>
      <c r="F189" s="1">
        <v>4</v>
      </c>
      <c r="G189" s="1">
        <v>1324.25</v>
      </c>
      <c r="H189" s="1" t="s">
        <v>379</v>
      </c>
      <c r="I189" s="1" t="s">
        <v>661</v>
      </c>
      <c r="J189" t="str">
        <f>VLOOKUP(I189,Summary!$I$2:$L$466,4,FALSE)</f>
        <v>FAIL</v>
      </c>
      <c r="K189" t="s">
        <v>660</v>
      </c>
      <c r="L189" t="str">
        <f t="shared" si="2"/>
        <v>YJ</v>
      </c>
    </row>
    <row r="190" spans="1:12" x14ac:dyDescent="0.2">
      <c r="A190">
        <v>9962</v>
      </c>
      <c r="B190" s="1" t="s">
        <v>27</v>
      </c>
      <c r="C190" s="1" t="s">
        <v>22</v>
      </c>
      <c r="D190" s="1" t="s">
        <v>10</v>
      </c>
      <c r="E190" s="1">
        <v>1958</v>
      </c>
      <c r="F190" s="1">
        <v>1</v>
      </c>
      <c r="G190" s="1">
        <v>1958</v>
      </c>
      <c r="H190" s="1" t="s">
        <v>551</v>
      </c>
      <c r="I190" s="1" t="s">
        <v>661</v>
      </c>
      <c r="J190" t="str">
        <f>VLOOKUP(I190,Summary!$I$2:$L$466,4,FALSE)</f>
        <v>FAIL</v>
      </c>
      <c r="K190" t="s">
        <v>660</v>
      </c>
      <c r="L190" t="str">
        <f t="shared" si="2"/>
        <v>YJ</v>
      </c>
    </row>
    <row r="191" spans="1:12" x14ac:dyDescent="0.2">
      <c r="A191">
        <v>5288</v>
      </c>
      <c r="B191" s="1" t="s">
        <v>27</v>
      </c>
      <c r="C191" s="1" t="s">
        <v>22</v>
      </c>
      <c r="D191" s="1" t="s">
        <v>12</v>
      </c>
      <c r="E191" s="1">
        <v>1463</v>
      </c>
      <c r="F191" s="1">
        <v>2</v>
      </c>
      <c r="G191" s="1">
        <v>731.5</v>
      </c>
      <c r="H191" s="1" t="s">
        <v>457</v>
      </c>
      <c r="I191" s="1" t="s">
        <v>661</v>
      </c>
      <c r="J191" t="str">
        <f>VLOOKUP(I191,Summary!$I$2:$L$466,4,FALSE)</f>
        <v>FAIL</v>
      </c>
      <c r="K191" t="s">
        <v>660</v>
      </c>
      <c r="L191" t="str">
        <f t="shared" si="2"/>
        <v>YJ</v>
      </c>
    </row>
    <row r="192" spans="1:12" x14ac:dyDescent="0.2">
      <c r="A192">
        <v>2406</v>
      </c>
      <c r="B192" s="1" t="s">
        <v>27</v>
      </c>
      <c r="C192" s="1" t="s">
        <v>18</v>
      </c>
      <c r="D192" s="1" t="s">
        <v>13</v>
      </c>
      <c r="E192" s="1">
        <v>43740</v>
      </c>
      <c r="F192" s="1">
        <v>20</v>
      </c>
      <c r="G192" s="1">
        <v>2187</v>
      </c>
      <c r="H192" s="1" t="s">
        <v>198</v>
      </c>
      <c r="I192" s="1" t="s">
        <v>198</v>
      </c>
      <c r="J192" t="str">
        <f>VLOOKUP(I192,Summary!$I$2:$L$466,4,FALSE)</f>
        <v>P</v>
      </c>
      <c r="L192" t="str">
        <f t="shared" si="2"/>
        <v>ET</v>
      </c>
    </row>
    <row r="193" spans="1:12" x14ac:dyDescent="0.2">
      <c r="A193">
        <v>4826</v>
      </c>
      <c r="B193" s="1" t="s">
        <v>27</v>
      </c>
      <c r="C193" s="1" t="s">
        <v>18</v>
      </c>
      <c r="D193" s="1" t="s">
        <v>9</v>
      </c>
      <c r="E193" s="1">
        <v>3138</v>
      </c>
      <c r="F193" s="1">
        <v>2</v>
      </c>
      <c r="G193" s="1">
        <v>1569</v>
      </c>
      <c r="H193" s="1" t="s">
        <v>458</v>
      </c>
      <c r="I193" s="1" t="s">
        <v>458</v>
      </c>
      <c r="J193" t="str">
        <f>VLOOKUP(I193,Summary!$I$2:$L$466,4,FALSE)</f>
        <v>FAIL</v>
      </c>
      <c r="L193" t="str">
        <f t="shared" si="2"/>
        <v>OV</v>
      </c>
    </row>
    <row r="194" spans="1:12" x14ac:dyDescent="0.2">
      <c r="A194">
        <v>555</v>
      </c>
      <c r="B194" s="1" t="s">
        <v>27</v>
      </c>
      <c r="C194" s="1" t="s">
        <v>18</v>
      </c>
      <c r="D194" s="1" t="s">
        <v>10</v>
      </c>
      <c r="E194" s="1">
        <v>20669</v>
      </c>
      <c r="F194" s="1">
        <v>12</v>
      </c>
      <c r="G194" s="1">
        <v>1722.4166666666699</v>
      </c>
      <c r="H194" s="1" t="s">
        <v>254</v>
      </c>
      <c r="I194" s="1" t="s">
        <v>254</v>
      </c>
      <c r="J194" t="str">
        <f>VLOOKUP(I194,Summary!$I$2:$L$466,4,FALSE)</f>
        <v>P</v>
      </c>
      <c r="L194" t="str">
        <f t="shared" si="2"/>
        <v>GX</v>
      </c>
    </row>
    <row r="195" spans="1:12" x14ac:dyDescent="0.2">
      <c r="A195">
        <v>1198</v>
      </c>
      <c r="B195" s="1" t="s">
        <v>27</v>
      </c>
      <c r="C195" s="1" t="s">
        <v>18</v>
      </c>
      <c r="D195" s="1" t="s">
        <v>12</v>
      </c>
      <c r="E195" s="1">
        <v>28907</v>
      </c>
      <c r="F195" s="1">
        <v>11</v>
      </c>
      <c r="G195" s="1">
        <v>2627.9090909090901</v>
      </c>
      <c r="H195" s="1" t="s">
        <v>263</v>
      </c>
      <c r="I195" s="1" t="s">
        <v>263</v>
      </c>
      <c r="J195" t="str">
        <f>VLOOKUP(I195,Summary!$I$2:$L$466,4,FALSE)</f>
        <v>P</v>
      </c>
      <c r="L195" t="str">
        <f t="shared" ref="L195:L258" si="3">IF(K195="",I195,K195)</f>
        <v>HG</v>
      </c>
    </row>
    <row r="196" spans="1:12" x14ac:dyDescent="0.2">
      <c r="A196">
        <v>608</v>
      </c>
      <c r="B196" s="1" t="s">
        <v>27</v>
      </c>
      <c r="C196" s="1" t="s">
        <v>8</v>
      </c>
      <c r="D196" s="1" t="s">
        <v>13</v>
      </c>
      <c r="E196" s="1">
        <v>22110</v>
      </c>
      <c r="F196" s="1">
        <v>7</v>
      </c>
      <c r="G196" s="1">
        <v>3158.5714285714298</v>
      </c>
      <c r="H196" s="1" t="s">
        <v>321</v>
      </c>
      <c r="I196" s="1" t="s">
        <v>655</v>
      </c>
      <c r="J196" t="str">
        <f>VLOOKUP(I196,Summary!$I$2:$L$466,4,FALSE)</f>
        <v>FAIL</v>
      </c>
      <c r="L196" t="str">
        <f t="shared" si="3"/>
        <v>YD</v>
      </c>
    </row>
    <row r="197" spans="1:12" x14ac:dyDescent="0.2">
      <c r="A197">
        <v>1684</v>
      </c>
      <c r="B197" s="1" t="s">
        <v>27</v>
      </c>
      <c r="C197" s="1" t="s">
        <v>8</v>
      </c>
      <c r="D197" s="1" t="s">
        <v>9</v>
      </c>
      <c r="E197" s="1">
        <v>2841</v>
      </c>
      <c r="F197" s="1">
        <v>1</v>
      </c>
      <c r="G197" s="1">
        <v>2841</v>
      </c>
      <c r="H197" s="1" t="s">
        <v>552</v>
      </c>
      <c r="I197" s="1" t="s">
        <v>655</v>
      </c>
      <c r="J197" t="str">
        <f>VLOOKUP(I197,Summary!$I$2:$L$466,4,FALSE)</f>
        <v>FAIL</v>
      </c>
      <c r="L197" t="str">
        <f t="shared" si="3"/>
        <v>YD</v>
      </c>
    </row>
    <row r="198" spans="1:12" x14ac:dyDescent="0.2">
      <c r="A198">
        <v>7396</v>
      </c>
      <c r="B198" s="1" t="s">
        <v>28</v>
      </c>
      <c r="C198" s="1" t="s">
        <v>18</v>
      </c>
      <c r="D198" s="1" t="s">
        <v>13</v>
      </c>
      <c r="E198" s="1">
        <v>822</v>
      </c>
      <c r="F198" s="1">
        <v>1</v>
      </c>
      <c r="G198" s="1">
        <v>822</v>
      </c>
      <c r="H198" s="1" t="s">
        <v>553</v>
      </c>
      <c r="I198" s="1" t="s">
        <v>662</v>
      </c>
      <c r="J198" t="str">
        <f>VLOOKUP(I198,Summary!$I$2:$L$466,4,FALSE)</f>
        <v>FAIL</v>
      </c>
      <c r="L198" t="str">
        <f t="shared" si="3"/>
        <v>YM</v>
      </c>
    </row>
    <row r="199" spans="1:12" x14ac:dyDescent="0.2">
      <c r="A199">
        <v>3730</v>
      </c>
      <c r="B199" s="1" t="s">
        <v>29</v>
      </c>
      <c r="C199" s="1" t="s">
        <v>11</v>
      </c>
      <c r="D199" s="1" t="s">
        <v>13</v>
      </c>
      <c r="E199" s="1">
        <v>5119</v>
      </c>
      <c r="F199" s="1">
        <v>3</v>
      </c>
      <c r="G199" s="1">
        <v>1706.3333333333301</v>
      </c>
      <c r="H199" s="1" t="s">
        <v>417</v>
      </c>
      <c r="I199" s="1" t="s">
        <v>417</v>
      </c>
      <c r="J199" t="str">
        <f>VLOOKUP(I199,Summary!$I$2:$L$466,4,FALSE)</f>
        <v>FAIL</v>
      </c>
      <c r="L199" t="str">
        <f t="shared" si="3"/>
        <v>NF</v>
      </c>
    </row>
    <row r="200" spans="1:12" x14ac:dyDescent="0.2">
      <c r="A200">
        <v>799</v>
      </c>
      <c r="B200" s="1" t="s">
        <v>29</v>
      </c>
      <c r="C200" s="1" t="s">
        <v>11</v>
      </c>
      <c r="D200" s="1" t="s">
        <v>9</v>
      </c>
      <c r="E200" s="1">
        <v>49471</v>
      </c>
      <c r="F200" s="1">
        <v>20</v>
      </c>
      <c r="G200" s="1">
        <v>2473.5500000000002</v>
      </c>
      <c r="H200" s="1" t="s">
        <v>199</v>
      </c>
      <c r="I200" s="1" t="s">
        <v>199</v>
      </c>
      <c r="J200" t="str">
        <f>VLOOKUP(I200,Summary!$I$2:$L$466,4,FALSE)</f>
        <v>P</v>
      </c>
      <c r="L200" t="str">
        <f t="shared" si="3"/>
        <v>EU</v>
      </c>
    </row>
    <row r="201" spans="1:12" x14ac:dyDescent="0.2">
      <c r="A201">
        <v>462</v>
      </c>
      <c r="B201" s="1" t="s">
        <v>29</v>
      </c>
      <c r="C201" s="1" t="s">
        <v>11</v>
      </c>
      <c r="D201" s="1" t="s">
        <v>10</v>
      </c>
      <c r="E201" s="1">
        <v>16052</v>
      </c>
      <c r="F201" s="1">
        <v>6</v>
      </c>
      <c r="G201" s="1">
        <v>2675.3333333333298</v>
      </c>
      <c r="H201" s="1" t="s">
        <v>330</v>
      </c>
      <c r="I201" s="1" t="s">
        <v>330</v>
      </c>
      <c r="J201" t="str">
        <f>VLOOKUP(I201,Summary!$I$2:$L$466,4,FALSE)</f>
        <v>FAIL</v>
      </c>
      <c r="L201" t="str">
        <f t="shared" si="3"/>
        <v>JV</v>
      </c>
    </row>
    <row r="202" spans="1:12" x14ac:dyDescent="0.2">
      <c r="A202">
        <v>2299</v>
      </c>
      <c r="B202" s="1" t="s">
        <v>29</v>
      </c>
      <c r="C202" s="1" t="s">
        <v>11</v>
      </c>
      <c r="D202" s="1" t="s">
        <v>12</v>
      </c>
      <c r="E202" s="1">
        <v>27204</v>
      </c>
      <c r="F202" s="1">
        <v>7</v>
      </c>
      <c r="G202" s="1">
        <v>3886.2857142857101</v>
      </c>
      <c r="H202" s="1" t="s">
        <v>322</v>
      </c>
      <c r="I202" s="1" t="s">
        <v>322</v>
      </c>
      <c r="J202" t="str">
        <f>VLOOKUP(I202,Summary!$I$2:$L$466,4,FALSE)</f>
        <v>FAIL</v>
      </c>
      <c r="L202" t="str">
        <f t="shared" si="3"/>
        <v>JN</v>
      </c>
    </row>
    <row r="203" spans="1:12" x14ac:dyDescent="0.2">
      <c r="A203">
        <v>536</v>
      </c>
      <c r="B203" s="1" t="s">
        <v>29</v>
      </c>
      <c r="C203" s="1" t="s">
        <v>11</v>
      </c>
      <c r="D203" s="1" t="s">
        <v>7</v>
      </c>
      <c r="E203" s="1">
        <v>50540</v>
      </c>
      <c r="F203" s="1">
        <v>25</v>
      </c>
      <c r="G203" s="1">
        <v>2021.6</v>
      </c>
      <c r="H203" s="1" t="s">
        <v>175</v>
      </c>
      <c r="I203" s="1" t="s">
        <v>175</v>
      </c>
      <c r="J203" t="str">
        <f>VLOOKUP(I203,Summary!$I$2:$L$466,4,FALSE)</f>
        <v>P</v>
      </c>
      <c r="L203" t="str">
        <f t="shared" si="3"/>
        <v>DV</v>
      </c>
    </row>
    <row r="204" spans="1:12" x14ac:dyDescent="0.2">
      <c r="A204">
        <v>3399</v>
      </c>
      <c r="B204" s="1" t="s">
        <v>29</v>
      </c>
      <c r="C204" s="1" t="s">
        <v>14</v>
      </c>
      <c r="D204" s="1" t="s">
        <v>13</v>
      </c>
      <c r="E204" s="1">
        <v>7261</v>
      </c>
      <c r="F204" s="1">
        <v>2</v>
      </c>
      <c r="G204" s="1">
        <v>3630.5</v>
      </c>
      <c r="H204" s="1" t="s">
        <v>459</v>
      </c>
      <c r="I204" s="1" t="s">
        <v>459</v>
      </c>
      <c r="J204" t="str">
        <f>VLOOKUP(I204,Summary!$I$2:$L$466,4,FALSE)</f>
        <v>FAIL</v>
      </c>
      <c r="L204" t="str">
        <f t="shared" si="3"/>
        <v>OW</v>
      </c>
    </row>
    <row r="205" spans="1:12" x14ac:dyDescent="0.2">
      <c r="A205">
        <v>889</v>
      </c>
      <c r="B205" s="1" t="s">
        <v>29</v>
      </c>
      <c r="C205" s="1" t="s">
        <v>14</v>
      </c>
      <c r="D205" s="1" t="s">
        <v>9</v>
      </c>
      <c r="E205" s="1">
        <v>34250</v>
      </c>
      <c r="F205" s="1">
        <v>15</v>
      </c>
      <c r="G205" s="1">
        <v>2283.3333333333298</v>
      </c>
      <c r="H205" s="1" t="s">
        <v>232</v>
      </c>
      <c r="I205" s="1" t="s">
        <v>232</v>
      </c>
      <c r="J205" t="str">
        <f>VLOOKUP(I205,Summary!$I$2:$L$466,4,FALSE)</f>
        <v>P</v>
      </c>
      <c r="L205" t="str">
        <f t="shared" si="3"/>
        <v>GB</v>
      </c>
    </row>
    <row r="206" spans="1:12" x14ac:dyDescent="0.2">
      <c r="A206">
        <v>3569</v>
      </c>
      <c r="B206" s="1" t="s">
        <v>29</v>
      </c>
      <c r="C206" s="1" t="s">
        <v>14</v>
      </c>
      <c r="D206" s="1" t="s">
        <v>10</v>
      </c>
      <c r="E206" s="1">
        <v>3941</v>
      </c>
      <c r="F206" s="1">
        <v>4</v>
      </c>
      <c r="G206" s="1">
        <v>985.25</v>
      </c>
      <c r="H206" s="1" t="s">
        <v>380</v>
      </c>
      <c r="I206" s="1" t="s">
        <v>380</v>
      </c>
      <c r="J206" t="str">
        <f>VLOOKUP(I206,Summary!$I$2:$L$466,4,FALSE)</f>
        <v>FAIL</v>
      </c>
      <c r="L206" t="str">
        <f t="shared" si="3"/>
        <v>LT</v>
      </c>
    </row>
    <row r="207" spans="1:12" x14ac:dyDescent="0.2">
      <c r="A207">
        <v>4341</v>
      </c>
      <c r="B207" s="1" t="s">
        <v>29</v>
      </c>
      <c r="C207" s="1" t="s">
        <v>14</v>
      </c>
      <c r="D207" s="1" t="s">
        <v>12</v>
      </c>
      <c r="E207" s="1">
        <v>11680</v>
      </c>
      <c r="F207" s="1">
        <v>4</v>
      </c>
      <c r="G207" s="1">
        <v>2920</v>
      </c>
      <c r="H207" s="1" t="s">
        <v>381</v>
      </c>
      <c r="I207" s="1" t="s">
        <v>381</v>
      </c>
      <c r="J207" t="str">
        <f>VLOOKUP(I207,Summary!$I$2:$L$466,4,FALSE)</f>
        <v>FAIL</v>
      </c>
      <c r="L207" t="str">
        <f t="shared" si="3"/>
        <v>LU</v>
      </c>
    </row>
    <row r="208" spans="1:12" x14ac:dyDescent="0.2">
      <c r="A208">
        <v>1229</v>
      </c>
      <c r="B208" s="1" t="s">
        <v>29</v>
      </c>
      <c r="C208" s="1" t="s">
        <v>14</v>
      </c>
      <c r="D208" s="1" t="s">
        <v>7</v>
      </c>
      <c r="E208" s="1">
        <v>34814</v>
      </c>
      <c r="F208" s="1">
        <v>17</v>
      </c>
      <c r="G208" s="1">
        <v>2047.88235294118</v>
      </c>
      <c r="H208" s="1" t="s">
        <v>216</v>
      </c>
      <c r="I208" s="1" t="s">
        <v>216</v>
      </c>
      <c r="J208" t="str">
        <f>VLOOKUP(I208,Summary!$I$2:$L$466,4,FALSE)</f>
        <v>P</v>
      </c>
      <c r="L208" t="str">
        <f t="shared" si="3"/>
        <v>FL</v>
      </c>
    </row>
    <row r="209" spans="1:12" x14ac:dyDescent="0.2">
      <c r="A209">
        <v>11857</v>
      </c>
      <c r="B209" s="1" t="s">
        <v>29</v>
      </c>
      <c r="C209" s="1" t="s">
        <v>15</v>
      </c>
      <c r="D209" s="1" t="s">
        <v>13</v>
      </c>
      <c r="E209" s="1">
        <v>976</v>
      </c>
      <c r="F209" s="1">
        <v>1</v>
      </c>
      <c r="G209" s="1">
        <v>976</v>
      </c>
      <c r="H209" s="1" t="s">
        <v>554</v>
      </c>
      <c r="I209" s="1" t="s">
        <v>676</v>
      </c>
      <c r="J209" t="str">
        <f>VLOOKUP(I209,Summary!$I$2:$L$466,4,FALSE)</f>
        <v>FAIL</v>
      </c>
      <c r="L209" t="str">
        <f t="shared" si="3"/>
        <v>ZA</v>
      </c>
    </row>
    <row r="210" spans="1:12" x14ac:dyDescent="0.2">
      <c r="A210">
        <v>41</v>
      </c>
      <c r="B210" s="1" t="s">
        <v>29</v>
      </c>
      <c r="C210" s="1" t="s">
        <v>15</v>
      </c>
      <c r="D210" s="1" t="s">
        <v>9</v>
      </c>
      <c r="E210" s="1">
        <v>15355</v>
      </c>
      <c r="F210" s="1">
        <v>10</v>
      </c>
      <c r="G210" s="1">
        <v>1535.5</v>
      </c>
      <c r="H210" s="1" t="s">
        <v>271</v>
      </c>
      <c r="I210" s="1" t="s">
        <v>271</v>
      </c>
      <c r="J210" t="str">
        <f>VLOOKUP(I210,Summary!$I$2:$L$466,4,FALSE)</f>
        <v>P</v>
      </c>
      <c r="L210" t="str">
        <f t="shared" si="3"/>
        <v>HO</v>
      </c>
    </row>
    <row r="211" spans="1:12" x14ac:dyDescent="0.2">
      <c r="A211">
        <v>110</v>
      </c>
      <c r="B211" s="1" t="s">
        <v>29</v>
      </c>
      <c r="C211" s="1" t="s">
        <v>15</v>
      </c>
      <c r="D211" s="1" t="s">
        <v>10</v>
      </c>
      <c r="E211" s="1">
        <v>4979</v>
      </c>
      <c r="F211" s="1">
        <v>3</v>
      </c>
      <c r="G211" s="1">
        <v>1659.6666666666699</v>
      </c>
      <c r="H211" s="1" t="s">
        <v>418</v>
      </c>
      <c r="I211" s="1" t="s">
        <v>676</v>
      </c>
      <c r="J211" t="str">
        <f>VLOOKUP(I211,Summary!$I$2:$L$466,4,FALSE)</f>
        <v>FAIL</v>
      </c>
      <c r="L211" t="str">
        <f t="shared" si="3"/>
        <v>ZA</v>
      </c>
    </row>
    <row r="212" spans="1:12" x14ac:dyDescent="0.2">
      <c r="A212">
        <v>285</v>
      </c>
      <c r="B212" s="1" t="s">
        <v>29</v>
      </c>
      <c r="C212" s="1" t="s">
        <v>15</v>
      </c>
      <c r="D212" s="1" t="s">
        <v>7</v>
      </c>
      <c r="E212" s="1">
        <v>24108</v>
      </c>
      <c r="F212" s="1">
        <v>12</v>
      </c>
      <c r="G212" s="1">
        <v>2009</v>
      </c>
      <c r="H212" s="1" t="s">
        <v>255</v>
      </c>
      <c r="I212" s="1" t="s">
        <v>255</v>
      </c>
      <c r="J212" t="str">
        <f>VLOOKUP(I212,Summary!$I$2:$L$466,4,FALSE)</f>
        <v>P</v>
      </c>
      <c r="L212" t="str">
        <f t="shared" si="3"/>
        <v>GY</v>
      </c>
    </row>
    <row r="213" spans="1:12" x14ac:dyDescent="0.2">
      <c r="A213">
        <v>7209</v>
      </c>
      <c r="B213" s="1" t="s">
        <v>29</v>
      </c>
      <c r="C213" s="1" t="s">
        <v>20</v>
      </c>
      <c r="D213" s="1" t="s">
        <v>9</v>
      </c>
      <c r="E213" s="1">
        <v>1082</v>
      </c>
      <c r="F213" s="1">
        <v>1</v>
      </c>
      <c r="G213" s="1">
        <v>1082</v>
      </c>
      <c r="H213" s="1" t="s">
        <v>555</v>
      </c>
      <c r="I213" s="1" t="s">
        <v>677</v>
      </c>
      <c r="J213" t="str">
        <f>VLOOKUP(I213,Summary!$I$2:$L$466,4,FALSE)</f>
        <v>FAIL</v>
      </c>
      <c r="K213" t="s">
        <v>677</v>
      </c>
      <c r="L213" t="str">
        <f t="shared" si="3"/>
        <v>ZB</v>
      </c>
    </row>
    <row r="214" spans="1:12" x14ac:dyDescent="0.2">
      <c r="A214">
        <v>3534</v>
      </c>
      <c r="B214" s="1" t="s">
        <v>29</v>
      </c>
      <c r="C214" s="1" t="s">
        <v>20</v>
      </c>
      <c r="D214" s="1" t="s">
        <v>7</v>
      </c>
      <c r="E214" s="1">
        <v>8659</v>
      </c>
      <c r="F214" s="1">
        <v>4</v>
      </c>
      <c r="G214" s="1">
        <v>2164.75</v>
      </c>
      <c r="H214" s="1" t="s">
        <v>382</v>
      </c>
      <c r="I214" s="1" t="s">
        <v>677</v>
      </c>
      <c r="J214" t="str">
        <f>VLOOKUP(I214,Summary!$I$2:$L$466,4,FALSE)</f>
        <v>FAIL</v>
      </c>
      <c r="K214" t="s">
        <v>677</v>
      </c>
      <c r="L214" t="str">
        <f t="shared" si="3"/>
        <v>ZB</v>
      </c>
    </row>
    <row r="215" spans="1:12" x14ac:dyDescent="0.2">
      <c r="A215">
        <v>576</v>
      </c>
      <c r="B215" s="1" t="s">
        <v>29</v>
      </c>
      <c r="C215" s="1" t="s">
        <v>17</v>
      </c>
      <c r="D215" s="1" t="s">
        <v>9</v>
      </c>
      <c r="E215" s="1">
        <v>856</v>
      </c>
      <c r="F215" s="1">
        <v>1</v>
      </c>
      <c r="G215" s="1">
        <v>856</v>
      </c>
      <c r="H215" s="1" t="s">
        <v>556</v>
      </c>
      <c r="I215" s="1" t="s">
        <v>678</v>
      </c>
      <c r="J215" t="str">
        <f>VLOOKUP(I215,Summary!$I$2:$L$466,4,FALSE)</f>
        <v>FAIL</v>
      </c>
      <c r="K215" t="s">
        <v>677</v>
      </c>
      <c r="L215" t="str">
        <f t="shared" si="3"/>
        <v>ZB</v>
      </c>
    </row>
    <row r="216" spans="1:12" x14ac:dyDescent="0.2">
      <c r="A216">
        <v>9763</v>
      </c>
      <c r="B216" s="1" t="s">
        <v>29</v>
      </c>
      <c r="C216" s="1" t="s">
        <v>8</v>
      </c>
      <c r="D216" s="1" t="s">
        <v>13</v>
      </c>
      <c r="E216" s="1">
        <v>1511</v>
      </c>
      <c r="F216" s="1">
        <v>1</v>
      </c>
      <c r="G216" s="1">
        <v>1511</v>
      </c>
      <c r="H216" s="1" t="s">
        <v>557</v>
      </c>
      <c r="I216" s="1" t="s">
        <v>675</v>
      </c>
      <c r="J216" t="str">
        <f>VLOOKUP(I216,Summary!$I$2:$L$466,4,FALSE)</f>
        <v>FAIL</v>
      </c>
      <c r="K216" t="s">
        <v>675</v>
      </c>
      <c r="L216" t="str">
        <f t="shared" si="3"/>
        <v>YZ</v>
      </c>
    </row>
    <row r="217" spans="1:12" x14ac:dyDescent="0.2">
      <c r="A217">
        <v>4975</v>
      </c>
      <c r="B217" s="1" t="s">
        <v>29</v>
      </c>
      <c r="C217" s="1" t="s">
        <v>8</v>
      </c>
      <c r="D217" s="1" t="s">
        <v>10</v>
      </c>
      <c r="E217" s="1">
        <v>1148</v>
      </c>
      <c r="F217" s="1">
        <v>1</v>
      </c>
      <c r="G217" s="1">
        <v>1148</v>
      </c>
      <c r="H217" s="1" t="s">
        <v>558</v>
      </c>
      <c r="I217" s="1" t="s">
        <v>675</v>
      </c>
      <c r="J217" t="str">
        <f>VLOOKUP(I217,Summary!$I$2:$L$466,4,FALSE)</f>
        <v>FAIL</v>
      </c>
      <c r="K217" t="s">
        <v>675</v>
      </c>
      <c r="L217" t="str">
        <f t="shared" si="3"/>
        <v>YZ</v>
      </c>
    </row>
    <row r="218" spans="1:12" x14ac:dyDescent="0.2">
      <c r="A218">
        <v>6881</v>
      </c>
      <c r="B218" s="1" t="s">
        <v>29</v>
      </c>
      <c r="C218" s="1" t="s">
        <v>8</v>
      </c>
      <c r="D218" s="1" t="s">
        <v>12</v>
      </c>
      <c r="E218" s="1">
        <v>4256</v>
      </c>
      <c r="F218" s="1">
        <v>2</v>
      </c>
      <c r="G218" s="1">
        <v>2128</v>
      </c>
      <c r="H218" s="1" t="s">
        <v>460</v>
      </c>
      <c r="I218" s="1" t="s">
        <v>675</v>
      </c>
      <c r="J218" t="str">
        <f>VLOOKUP(I218,Summary!$I$2:$L$466,4,FALSE)</f>
        <v>FAIL</v>
      </c>
      <c r="K218" t="s">
        <v>675</v>
      </c>
      <c r="L218" t="str">
        <f t="shared" si="3"/>
        <v>YZ</v>
      </c>
    </row>
    <row r="219" spans="1:12" x14ac:dyDescent="0.2">
      <c r="A219">
        <v>670</v>
      </c>
      <c r="B219" s="1" t="s">
        <v>29</v>
      </c>
      <c r="C219" s="1" t="s">
        <v>8</v>
      </c>
      <c r="D219" s="1" t="s">
        <v>7</v>
      </c>
      <c r="E219" s="1">
        <v>13226</v>
      </c>
      <c r="F219" s="1">
        <v>6</v>
      </c>
      <c r="G219" s="1">
        <v>2204.3333333333298</v>
      </c>
      <c r="H219" s="1" t="s">
        <v>331</v>
      </c>
      <c r="I219" s="1" t="s">
        <v>331</v>
      </c>
      <c r="J219" t="str">
        <f>VLOOKUP(I219,Summary!$I$2:$L$466,4,FALSE)</f>
        <v>FAIL</v>
      </c>
      <c r="K219" t="s">
        <v>675</v>
      </c>
      <c r="L219" t="str">
        <f t="shared" si="3"/>
        <v>YZ</v>
      </c>
    </row>
    <row r="220" spans="1:12" x14ac:dyDescent="0.2">
      <c r="A220">
        <v>6147</v>
      </c>
      <c r="B220" s="1" t="s">
        <v>30</v>
      </c>
      <c r="C220" s="1" t="s">
        <v>11</v>
      </c>
      <c r="D220" s="1" t="s">
        <v>12</v>
      </c>
      <c r="E220" s="1">
        <v>4370</v>
      </c>
      <c r="F220" s="1">
        <v>1</v>
      </c>
      <c r="G220" s="1">
        <v>4370</v>
      </c>
      <c r="H220" s="1" t="s">
        <v>559</v>
      </c>
      <c r="I220" s="1" t="s">
        <v>636</v>
      </c>
      <c r="J220" t="str">
        <f>VLOOKUP(I220,Summary!$I$2:$L$466,4,FALSE)</f>
        <v>FAIL</v>
      </c>
      <c r="L220" t="str">
        <f t="shared" si="3"/>
        <v>XJ</v>
      </c>
    </row>
    <row r="221" spans="1:12" x14ac:dyDescent="0.2">
      <c r="A221">
        <v>12325</v>
      </c>
      <c r="B221" s="1" t="s">
        <v>30</v>
      </c>
      <c r="C221" s="1" t="s">
        <v>14</v>
      </c>
      <c r="D221" s="1" t="s">
        <v>9</v>
      </c>
      <c r="E221" s="1">
        <v>385</v>
      </c>
      <c r="F221" s="1">
        <v>1</v>
      </c>
      <c r="G221" s="1">
        <v>385</v>
      </c>
      <c r="H221" s="1" t="s">
        <v>560</v>
      </c>
      <c r="I221" s="1" t="s">
        <v>636</v>
      </c>
      <c r="J221" t="str">
        <f>VLOOKUP(I221,Summary!$I$2:$L$466,4,FALSE)</f>
        <v>FAIL</v>
      </c>
      <c r="L221" t="str">
        <f t="shared" si="3"/>
        <v>XJ</v>
      </c>
    </row>
    <row r="222" spans="1:12" x14ac:dyDescent="0.2">
      <c r="A222">
        <v>5217</v>
      </c>
      <c r="B222" s="1" t="s">
        <v>30</v>
      </c>
      <c r="C222" s="1" t="s">
        <v>15</v>
      </c>
      <c r="D222" s="1" t="s">
        <v>9</v>
      </c>
      <c r="E222" s="1">
        <v>4623</v>
      </c>
      <c r="F222" s="1">
        <v>1</v>
      </c>
      <c r="G222" s="1">
        <v>4623</v>
      </c>
      <c r="H222" s="1" t="s">
        <v>561</v>
      </c>
      <c r="I222" s="1" t="s">
        <v>636</v>
      </c>
      <c r="J222" t="str">
        <f>VLOOKUP(I222,Summary!$I$2:$L$466,4,FALSE)</f>
        <v>FAIL</v>
      </c>
      <c r="L222" t="str">
        <f t="shared" si="3"/>
        <v>XJ</v>
      </c>
    </row>
    <row r="223" spans="1:12" x14ac:dyDescent="0.2">
      <c r="A223">
        <v>465</v>
      </c>
      <c r="B223" s="1" t="s">
        <v>30</v>
      </c>
      <c r="C223" s="1" t="s">
        <v>20</v>
      </c>
      <c r="D223" s="1" t="s">
        <v>9</v>
      </c>
      <c r="E223" s="1">
        <v>6242</v>
      </c>
      <c r="F223" s="1">
        <v>6</v>
      </c>
      <c r="G223" s="1">
        <v>1040.3333333333301</v>
      </c>
      <c r="H223" s="1" t="s">
        <v>332</v>
      </c>
      <c r="I223" s="1" t="s">
        <v>634</v>
      </c>
      <c r="J223" t="str">
        <f>VLOOKUP(I223,Summary!$I$2:$L$466,4,FALSE)</f>
        <v>P</v>
      </c>
      <c r="L223" t="str">
        <f t="shared" si="3"/>
        <v>XI</v>
      </c>
    </row>
    <row r="224" spans="1:12" x14ac:dyDescent="0.2">
      <c r="A224">
        <v>2722</v>
      </c>
      <c r="B224" s="1" t="s">
        <v>30</v>
      </c>
      <c r="C224" s="1" t="s">
        <v>20</v>
      </c>
      <c r="D224" s="1" t="s">
        <v>10</v>
      </c>
      <c r="E224" s="1">
        <v>12184</v>
      </c>
      <c r="F224" s="1">
        <v>1</v>
      </c>
      <c r="G224" s="1">
        <v>12184</v>
      </c>
      <c r="H224" s="1" t="s">
        <v>562</v>
      </c>
      <c r="I224" s="1" t="s">
        <v>634</v>
      </c>
      <c r="J224" t="str">
        <f>VLOOKUP(I224,Summary!$I$2:$L$466,4,FALSE)</f>
        <v>P</v>
      </c>
      <c r="L224" t="str">
        <f t="shared" si="3"/>
        <v>XI</v>
      </c>
    </row>
    <row r="225" spans="1:12" x14ac:dyDescent="0.2">
      <c r="A225">
        <v>8480</v>
      </c>
      <c r="B225" s="1" t="s">
        <v>30</v>
      </c>
      <c r="C225" s="1" t="s">
        <v>20</v>
      </c>
      <c r="D225" s="1" t="s">
        <v>7</v>
      </c>
      <c r="E225" s="1">
        <v>2411</v>
      </c>
      <c r="F225" s="1">
        <v>4</v>
      </c>
      <c r="G225" s="1">
        <v>602.75</v>
      </c>
      <c r="H225" s="1" t="s">
        <v>383</v>
      </c>
      <c r="I225" s="1" t="s">
        <v>634</v>
      </c>
      <c r="J225" t="str">
        <f>VLOOKUP(I225,Summary!$I$2:$L$466,4,FALSE)</f>
        <v>P</v>
      </c>
      <c r="L225" t="str">
        <f t="shared" si="3"/>
        <v>XI</v>
      </c>
    </row>
    <row r="226" spans="1:12" x14ac:dyDescent="0.2">
      <c r="A226" s="1">
        <v>3595</v>
      </c>
      <c r="B226" s="1" t="s">
        <v>30</v>
      </c>
      <c r="C226" s="1" t="s">
        <v>17</v>
      </c>
      <c r="D226" s="1" t="s">
        <v>9</v>
      </c>
      <c r="E226" s="1">
        <v>6550</v>
      </c>
      <c r="F226" s="1">
        <v>4</v>
      </c>
      <c r="G226" s="1">
        <v>1637.5</v>
      </c>
      <c r="H226" s="1" t="s">
        <v>384</v>
      </c>
      <c r="I226" s="1" t="s">
        <v>633</v>
      </c>
      <c r="J226" t="str">
        <f>VLOOKUP(I226,Summary!$I$2:$L$466,4,FALSE)</f>
        <v>P</v>
      </c>
      <c r="L226" t="str">
        <f t="shared" si="3"/>
        <v>XH</v>
      </c>
    </row>
    <row r="227" spans="1:12" x14ac:dyDescent="0.2">
      <c r="A227" s="1">
        <v>4326</v>
      </c>
      <c r="B227" s="1" t="s">
        <v>30</v>
      </c>
      <c r="C227" s="1" t="s">
        <v>17</v>
      </c>
      <c r="D227" s="1" t="s">
        <v>10</v>
      </c>
      <c r="E227" s="1">
        <v>4226</v>
      </c>
      <c r="F227" s="1">
        <v>5</v>
      </c>
      <c r="G227" s="1">
        <v>845.2</v>
      </c>
      <c r="H227" s="1" t="s">
        <v>356</v>
      </c>
      <c r="I227" s="1" t="s">
        <v>633</v>
      </c>
      <c r="J227" t="str">
        <f>VLOOKUP(I227,Summary!$I$2:$L$466,4,FALSE)</f>
        <v>P</v>
      </c>
      <c r="L227" t="str">
        <f t="shared" si="3"/>
        <v>XH</v>
      </c>
    </row>
    <row r="228" spans="1:12" x14ac:dyDescent="0.2">
      <c r="A228" s="1">
        <v>9227</v>
      </c>
      <c r="B228" s="1" t="s">
        <v>30</v>
      </c>
      <c r="C228" s="1" t="s">
        <v>17</v>
      </c>
      <c r="D228" s="1" t="s">
        <v>12</v>
      </c>
      <c r="E228" s="1">
        <v>7887</v>
      </c>
      <c r="F228" s="1">
        <v>1</v>
      </c>
      <c r="G228" s="1">
        <v>7887</v>
      </c>
      <c r="H228" s="1" t="s">
        <v>563</v>
      </c>
      <c r="I228" s="1" t="s">
        <v>633</v>
      </c>
      <c r="J228" t="str">
        <f>VLOOKUP(I228,Summary!$I$2:$L$466,4,FALSE)</f>
        <v>P</v>
      </c>
      <c r="L228" t="str">
        <f t="shared" si="3"/>
        <v>XH</v>
      </c>
    </row>
    <row r="229" spans="1:12" x14ac:dyDescent="0.2">
      <c r="A229" s="1">
        <v>4325</v>
      </c>
      <c r="B229" s="1" t="s">
        <v>30</v>
      </c>
      <c r="C229" s="1" t="s">
        <v>17</v>
      </c>
      <c r="D229" s="1" t="s">
        <v>7</v>
      </c>
      <c r="E229" s="1">
        <v>3986</v>
      </c>
      <c r="F229" s="1">
        <v>3</v>
      </c>
      <c r="G229" s="1">
        <v>1328.6666666666699</v>
      </c>
      <c r="H229" s="1" t="s">
        <v>419</v>
      </c>
      <c r="I229" s="1" t="s">
        <v>633</v>
      </c>
      <c r="J229" t="str">
        <f>VLOOKUP(I229,Summary!$I$2:$L$466,4,FALSE)</f>
        <v>P</v>
      </c>
      <c r="L229" t="str">
        <f t="shared" si="3"/>
        <v>XH</v>
      </c>
    </row>
    <row r="230" spans="1:12" x14ac:dyDescent="0.2">
      <c r="A230">
        <v>7281</v>
      </c>
      <c r="B230" s="1" t="s">
        <v>30</v>
      </c>
      <c r="C230" s="1" t="s">
        <v>18</v>
      </c>
      <c r="D230" s="1" t="s">
        <v>9</v>
      </c>
      <c r="E230" s="1">
        <v>4421</v>
      </c>
      <c r="F230" s="1">
        <v>1</v>
      </c>
      <c r="G230" s="1">
        <v>4421</v>
      </c>
      <c r="H230" s="1" t="s">
        <v>564</v>
      </c>
      <c r="I230" s="1" t="s">
        <v>637</v>
      </c>
      <c r="J230" t="str">
        <f>VLOOKUP(I230,Summary!$I$2:$L$466,4,FALSE)</f>
        <v>FAIL</v>
      </c>
      <c r="L230" t="str">
        <f t="shared" si="3"/>
        <v>XK</v>
      </c>
    </row>
    <row r="231" spans="1:12" x14ac:dyDescent="0.2">
      <c r="A231">
        <v>1226</v>
      </c>
      <c r="B231" s="1" t="s">
        <v>30</v>
      </c>
      <c r="C231" s="1" t="s">
        <v>18</v>
      </c>
      <c r="D231" s="1" t="s">
        <v>10</v>
      </c>
      <c r="E231" s="1">
        <v>7038</v>
      </c>
      <c r="F231" s="1">
        <v>3</v>
      </c>
      <c r="G231" s="1">
        <v>2346</v>
      </c>
      <c r="H231" s="1" t="s">
        <v>420</v>
      </c>
      <c r="I231" s="1" t="s">
        <v>637</v>
      </c>
      <c r="J231" t="str">
        <f>VLOOKUP(I231,Summary!$I$2:$L$466,4,FALSE)</f>
        <v>FAIL</v>
      </c>
      <c r="L231" t="str">
        <f t="shared" si="3"/>
        <v>XK</v>
      </c>
    </row>
    <row r="232" spans="1:12" x14ac:dyDescent="0.2">
      <c r="A232">
        <v>548</v>
      </c>
      <c r="B232" s="1" t="s">
        <v>31</v>
      </c>
      <c r="C232" s="1" t="s">
        <v>11</v>
      </c>
      <c r="D232" s="1" t="s">
        <v>13</v>
      </c>
      <c r="E232" s="1">
        <v>5933</v>
      </c>
      <c r="F232" s="1">
        <v>1</v>
      </c>
      <c r="G232" s="1">
        <v>5933</v>
      </c>
      <c r="H232" s="1" t="s">
        <v>565</v>
      </c>
      <c r="I232" s="1" t="s">
        <v>644</v>
      </c>
      <c r="J232" t="str">
        <f>VLOOKUP(I232,Summary!$I$2:$L$466,4,FALSE)</f>
        <v>FAIL</v>
      </c>
      <c r="K232" t="s">
        <v>644</v>
      </c>
      <c r="L232" t="str">
        <f t="shared" si="3"/>
        <v>XR</v>
      </c>
    </row>
    <row r="233" spans="1:12" x14ac:dyDescent="0.2">
      <c r="A233">
        <v>5291</v>
      </c>
      <c r="B233" s="1" t="s">
        <v>31</v>
      </c>
      <c r="C233" s="1" t="s">
        <v>11</v>
      </c>
      <c r="D233" s="1" t="s">
        <v>9</v>
      </c>
      <c r="E233" s="1">
        <v>16228</v>
      </c>
      <c r="F233" s="1">
        <v>9</v>
      </c>
      <c r="G233" s="1">
        <v>1803.1111111111099</v>
      </c>
      <c r="H233" s="1" t="s">
        <v>292</v>
      </c>
      <c r="I233" s="1" t="s">
        <v>292</v>
      </c>
      <c r="J233" t="str">
        <f>VLOOKUP(I233,Summary!$I$2:$L$466,4,FALSE)</f>
        <v>FAIL</v>
      </c>
      <c r="K233" t="s">
        <v>644</v>
      </c>
      <c r="L233" t="str">
        <f t="shared" si="3"/>
        <v>XR</v>
      </c>
    </row>
    <row r="234" spans="1:12" x14ac:dyDescent="0.2">
      <c r="A234">
        <v>7020</v>
      </c>
      <c r="B234" s="1" t="s">
        <v>31</v>
      </c>
      <c r="C234" s="1" t="s">
        <v>11</v>
      </c>
      <c r="D234" s="1" t="s">
        <v>10</v>
      </c>
      <c r="E234" s="1">
        <v>2466</v>
      </c>
      <c r="F234" s="1">
        <v>1</v>
      </c>
      <c r="G234" s="1">
        <v>2466</v>
      </c>
      <c r="H234" s="1" t="s">
        <v>566</v>
      </c>
      <c r="I234" s="1" t="s">
        <v>644</v>
      </c>
      <c r="J234" t="str">
        <f>VLOOKUP(I234,Summary!$I$2:$L$466,4,FALSE)</f>
        <v>FAIL</v>
      </c>
      <c r="K234" t="s">
        <v>644</v>
      </c>
      <c r="L234" t="str">
        <f t="shared" si="3"/>
        <v>XR</v>
      </c>
    </row>
    <row r="235" spans="1:12" x14ac:dyDescent="0.2">
      <c r="A235">
        <v>519</v>
      </c>
      <c r="B235" s="1" t="s">
        <v>31</v>
      </c>
      <c r="C235" s="1" t="s">
        <v>11</v>
      </c>
      <c r="D235" s="1" t="s">
        <v>7</v>
      </c>
      <c r="E235" s="1">
        <v>3427</v>
      </c>
      <c r="F235" s="1">
        <v>2</v>
      </c>
      <c r="G235" s="1">
        <v>1713.5</v>
      </c>
      <c r="H235" s="1" t="s">
        <v>461</v>
      </c>
      <c r="I235" s="1" t="s">
        <v>461</v>
      </c>
      <c r="J235" t="str">
        <f>VLOOKUP(I235,Summary!$I$2:$L$466,4,FALSE)</f>
        <v>FAIL</v>
      </c>
      <c r="K235" t="s">
        <v>644</v>
      </c>
      <c r="L235" t="str">
        <f t="shared" si="3"/>
        <v>XR</v>
      </c>
    </row>
    <row r="236" spans="1:12" x14ac:dyDescent="0.2">
      <c r="A236">
        <v>523</v>
      </c>
      <c r="B236" s="1" t="s">
        <v>31</v>
      </c>
      <c r="C236" s="1" t="s">
        <v>14</v>
      </c>
      <c r="D236" s="1" t="s">
        <v>9</v>
      </c>
      <c r="E236" s="1">
        <v>15661</v>
      </c>
      <c r="F236" s="1">
        <v>8</v>
      </c>
      <c r="G236" s="1">
        <v>1957.625</v>
      </c>
      <c r="H236" s="1" t="s">
        <v>305</v>
      </c>
      <c r="I236" s="1" t="s">
        <v>305</v>
      </c>
      <c r="J236" t="str">
        <f>VLOOKUP(I236,Summary!$I$2:$L$466,4,FALSE)</f>
        <v>FAIL</v>
      </c>
      <c r="K236" t="s">
        <v>712</v>
      </c>
      <c r="L236" t="str">
        <f t="shared" si="3"/>
        <v>ZP</v>
      </c>
    </row>
    <row r="237" spans="1:12" x14ac:dyDescent="0.2">
      <c r="A237">
        <v>1953</v>
      </c>
      <c r="B237" s="1" t="s">
        <v>31</v>
      </c>
      <c r="C237" s="1" t="s">
        <v>14</v>
      </c>
      <c r="D237" s="1" t="s">
        <v>10</v>
      </c>
      <c r="E237" s="1">
        <v>3854</v>
      </c>
      <c r="F237" s="1">
        <v>1</v>
      </c>
      <c r="G237" s="1">
        <v>3854</v>
      </c>
      <c r="H237" s="1" t="s">
        <v>567</v>
      </c>
      <c r="I237" s="1" t="s">
        <v>567</v>
      </c>
      <c r="J237" t="str">
        <f>VLOOKUP(I237,Summary!$I$2:$L$466,4,FALSE)</f>
        <v>FAIL</v>
      </c>
      <c r="K237" t="s">
        <v>712</v>
      </c>
      <c r="L237" t="str">
        <f t="shared" si="3"/>
        <v>ZP</v>
      </c>
    </row>
    <row r="238" spans="1:12" x14ac:dyDescent="0.2">
      <c r="A238">
        <v>719</v>
      </c>
      <c r="B238" s="1" t="s">
        <v>31</v>
      </c>
      <c r="C238" s="1" t="s">
        <v>14</v>
      </c>
      <c r="D238" s="1" t="s">
        <v>7</v>
      </c>
      <c r="E238" s="1">
        <v>3941</v>
      </c>
      <c r="F238" s="1">
        <v>3</v>
      </c>
      <c r="G238" s="1">
        <v>1313.6666666666699</v>
      </c>
      <c r="H238" s="1" t="s">
        <v>421</v>
      </c>
      <c r="I238" s="1" t="s">
        <v>421</v>
      </c>
      <c r="J238" t="str">
        <f>VLOOKUP(I238,Summary!$I$2:$L$466,4,FALSE)</f>
        <v>FAIL</v>
      </c>
      <c r="K238" t="s">
        <v>712</v>
      </c>
      <c r="L238" t="str">
        <f t="shared" si="3"/>
        <v>ZP</v>
      </c>
    </row>
    <row r="239" spans="1:12" x14ac:dyDescent="0.2">
      <c r="A239">
        <v>10711</v>
      </c>
      <c r="B239" s="1" t="s">
        <v>31</v>
      </c>
      <c r="C239" s="1" t="s">
        <v>15</v>
      </c>
      <c r="D239" s="1" t="s">
        <v>13</v>
      </c>
      <c r="E239" s="1">
        <v>750</v>
      </c>
      <c r="F239" s="1">
        <v>1</v>
      </c>
      <c r="G239" s="1">
        <v>750</v>
      </c>
      <c r="H239" s="1" t="s">
        <v>568</v>
      </c>
      <c r="I239" s="1" t="s">
        <v>644</v>
      </c>
      <c r="J239" t="str">
        <f>VLOOKUP(I239,Summary!$I$2:$L$466,4,FALSE)</f>
        <v>FAIL</v>
      </c>
      <c r="L239" t="str">
        <f t="shared" si="3"/>
        <v>XR</v>
      </c>
    </row>
    <row r="240" spans="1:12" x14ac:dyDescent="0.2">
      <c r="A240">
        <v>152</v>
      </c>
      <c r="B240" s="1" t="s">
        <v>31</v>
      </c>
      <c r="C240" s="1" t="s">
        <v>15</v>
      </c>
      <c r="D240" s="1" t="s">
        <v>9</v>
      </c>
      <c r="E240" s="1">
        <v>43843</v>
      </c>
      <c r="F240" s="1">
        <v>29</v>
      </c>
      <c r="G240" s="1">
        <v>1511.8275862068999</v>
      </c>
      <c r="H240" s="1" t="s">
        <v>163</v>
      </c>
      <c r="I240" s="1" t="s">
        <v>163</v>
      </c>
      <c r="J240" t="str">
        <f>VLOOKUP(I240,Summary!$I$2:$L$466,4,FALSE)</f>
        <v>P</v>
      </c>
      <c r="L240" t="str">
        <f t="shared" si="3"/>
        <v>DJ</v>
      </c>
    </row>
    <row r="241" spans="1:12" x14ac:dyDescent="0.2">
      <c r="A241">
        <v>2765</v>
      </c>
      <c r="B241" s="1" t="s">
        <v>31</v>
      </c>
      <c r="C241" s="1" t="s">
        <v>15</v>
      </c>
      <c r="D241" s="1" t="s">
        <v>10</v>
      </c>
      <c r="E241" s="1">
        <v>4543</v>
      </c>
      <c r="F241" s="1">
        <v>3</v>
      </c>
      <c r="G241" s="1">
        <v>1514.3333333333301</v>
      </c>
      <c r="H241" s="1" t="s">
        <v>422</v>
      </c>
      <c r="I241" s="1" t="s">
        <v>644</v>
      </c>
      <c r="J241" t="str">
        <f>VLOOKUP(I241,Summary!$I$2:$L$466,4,FALSE)</f>
        <v>FAIL</v>
      </c>
      <c r="L241" t="str">
        <f t="shared" si="3"/>
        <v>XR</v>
      </c>
    </row>
    <row r="242" spans="1:12" x14ac:dyDescent="0.2">
      <c r="A242">
        <v>4477</v>
      </c>
      <c r="B242" s="1" t="s">
        <v>31</v>
      </c>
      <c r="C242" s="1" t="s">
        <v>15</v>
      </c>
      <c r="D242" s="1" t="s">
        <v>12</v>
      </c>
      <c r="E242" s="1">
        <v>5401</v>
      </c>
      <c r="F242" s="1">
        <v>2</v>
      </c>
      <c r="G242" s="1">
        <v>2700.5</v>
      </c>
      <c r="H242" s="1" t="s">
        <v>462</v>
      </c>
      <c r="I242" s="1" t="s">
        <v>644</v>
      </c>
      <c r="J242" t="str">
        <f>VLOOKUP(I242,Summary!$I$2:$L$466,4,FALSE)</f>
        <v>FAIL</v>
      </c>
      <c r="L242" t="str">
        <f t="shared" si="3"/>
        <v>XR</v>
      </c>
    </row>
    <row r="243" spans="1:12" x14ac:dyDescent="0.2">
      <c r="A243">
        <v>698</v>
      </c>
      <c r="B243" s="1" t="s">
        <v>31</v>
      </c>
      <c r="C243" s="1" t="s">
        <v>15</v>
      </c>
      <c r="D243" s="1" t="s">
        <v>7</v>
      </c>
      <c r="E243" s="1">
        <v>18160</v>
      </c>
      <c r="F243" s="1">
        <v>14</v>
      </c>
      <c r="G243" s="1">
        <v>1297.1428571428601</v>
      </c>
      <c r="H243" s="1" t="s">
        <v>237</v>
      </c>
      <c r="I243" s="1" t="s">
        <v>237</v>
      </c>
      <c r="J243" t="str">
        <f>VLOOKUP(I243,Summary!$I$2:$L$466,4,FALSE)</f>
        <v>P</v>
      </c>
      <c r="L243" t="str">
        <f t="shared" si="3"/>
        <v>GG</v>
      </c>
    </row>
    <row r="244" spans="1:12" x14ac:dyDescent="0.2">
      <c r="A244">
        <v>80</v>
      </c>
      <c r="B244" s="1" t="s">
        <v>31</v>
      </c>
      <c r="C244" s="1" t="s">
        <v>20</v>
      </c>
      <c r="D244" s="1" t="s">
        <v>9</v>
      </c>
      <c r="E244" s="1">
        <v>121357</v>
      </c>
      <c r="F244" s="1">
        <v>130</v>
      </c>
      <c r="G244" s="1">
        <v>933.51538461538496</v>
      </c>
      <c r="H244" s="1" t="s">
        <v>62</v>
      </c>
      <c r="I244" s="1" t="s">
        <v>62</v>
      </c>
      <c r="J244" t="str">
        <f>VLOOKUP(I244,Summary!$I$2:$L$466,4,FALSE)</f>
        <v>P</v>
      </c>
      <c r="L244" t="str">
        <f t="shared" si="3"/>
        <v>P</v>
      </c>
    </row>
    <row r="245" spans="1:12" x14ac:dyDescent="0.2">
      <c r="A245">
        <v>120</v>
      </c>
      <c r="B245" s="1" t="s">
        <v>31</v>
      </c>
      <c r="C245" s="1" t="s">
        <v>20</v>
      </c>
      <c r="D245" s="1" t="s">
        <v>10</v>
      </c>
      <c r="E245" s="1">
        <v>44527</v>
      </c>
      <c r="F245" s="1">
        <v>31</v>
      </c>
      <c r="G245" s="1">
        <v>1436.3548387096801</v>
      </c>
      <c r="H245" s="1" t="s">
        <v>153</v>
      </c>
      <c r="I245" s="1" t="s">
        <v>153</v>
      </c>
      <c r="J245" t="str">
        <f>VLOOKUP(I245,Summary!$I$2:$L$466,4,FALSE)</f>
        <v>P</v>
      </c>
      <c r="L245" t="str">
        <f t="shared" si="3"/>
        <v>CZ</v>
      </c>
    </row>
    <row r="246" spans="1:12" x14ac:dyDescent="0.2">
      <c r="A246">
        <v>1005</v>
      </c>
      <c r="B246" s="1" t="s">
        <v>31</v>
      </c>
      <c r="C246" s="1" t="s">
        <v>20</v>
      </c>
      <c r="D246" s="1" t="s">
        <v>12</v>
      </c>
      <c r="E246" s="1">
        <v>5146</v>
      </c>
      <c r="F246" s="1">
        <v>4</v>
      </c>
      <c r="G246" s="1">
        <v>1286.5</v>
      </c>
      <c r="H246" s="1" t="s">
        <v>385</v>
      </c>
      <c r="I246" s="1" t="s">
        <v>385</v>
      </c>
      <c r="J246" t="str">
        <f>VLOOKUP(I246,Summary!$I$2:$L$466,4,FALSE)</f>
        <v>FAIL</v>
      </c>
      <c r="L246" t="str">
        <f t="shared" si="3"/>
        <v>LY</v>
      </c>
    </row>
    <row r="247" spans="1:12" x14ac:dyDescent="0.2">
      <c r="A247">
        <v>163</v>
      </c>
      <c r="B247" s="1" t="s">
        <v>31</v>
      </c>
      <c r="C247" s="1" t="s">
        <v>20</v>
      </c>
      <c r="D247" s="1" t="s">
        <v>7</v>
      </c>
      <c r="E247" s="1">
        <v>97020</v>
      </c>
      <c r="F247" s="1">
        <v>109</v>
      </c>
      <c r="G247" s="1">
        <v>890.09174311926597</v>
      </c>
      <c r="H247" s="1" t="s">
        <v>71</v>
      </c>
      <c r="I247" s="1" t="s">
        <v>71</v>
      </c>
      <c r="J247" t="str">
        <f>VLOOKUP(I247,Summary!$I$2:$L$466,4,FALSE)</f>
        <v>P</v>
      </c>
      <c r="L247" t="str">
        <f t="shared" si="3"/>
        <v>Z</v>
      </c>
    </row>
    <row r="248" spans="1:12" x14ac:dyDescent="0.2">
      <c r="A248">
        <v>5614</v>
      </c>
      <c r="B248" s="1" t="s">
        <v>31</v>
      </c>
      <c r="C248" s="1" t="s">
        <v>17</v>
      </c>
      <c r="D248" s="1" t="s">
        <v>13</v>
      </c>
      <c r="E248" s="1">
        <v>2657</v>
      </c>
      <c r="F248" s="1">
        <v>2</v>
      </c>
      <c r="G248" s="1">
        <v>1328.5</v>
      </c>
      <c r="H248" s="1" t="s">
        <v>463</v>
      </c>
      <c r="I248" s="1" t="s">
        <v>463</v>
      </c>
      <c r="J248" t="str">
        <f>VLOOKUP(I248,Summary!$I$2:$L$466,4,FALSE)</f>
        <v>FAIL</v>
      </c>
      <c r="K248" t="s">
        <v>357</v>
      </c>
      <c r="L248" t="str">
        <f t="shared" si="3"/>
        <v>KW</v>
      </c>
    </row>
    <row r="249" spans="1:12" x14ac:dyDescent="0.2">
      <c r="A249">
        <v>81</v>
      </c>
      <c r="B249" s="1" t="s">
        <v>31</v>
      </c>
      <c r="C249" s="1" t="s">
        <v>17</v>
      </c>
      <c r="D249" s="1" t="s">
        <v>9</v>
      </c>
      <c r="E249" s="1">
        <v>89396</v>
      </c>
      <c r="F249" s="1">
        <v>87</v>
      </c>
      <c r="G249" s="1">
        <v>1027.5402298850599</v>
      </c>
      <c r="H249" s="1" t="s">
        <v>84</v>
      </c>
      <c r="I249" s="1" t="s">
        <v>84</v>
      </c>
      <c r="J249" t="str">
        <f>VLOOKUP(I249,Summary!$I$2:$L$466,4,FALSE)</f>
        <v>P</v>
      </c>
      <c r="L249" t="str">
        <f t="shared" si="3"/>
        <v>AM</v>
      </c>
    </row>
    <row r="250" spans="1:12" x14ac:dyDescent="0.2">
      <c r="A250">
        <v>107</v>
      </c>
      <c r="B250" s="1" t="s">
        <v>31</v>
      </c>
      <c r="C250" s="1" t="s">
        <v>17</v>
      </c>
      <c r="D250" s="1" t="s">
        <v>10</v>
      </c>
      <c r="E250" s="1">
        <v>36382</v>
      </c>
      <c r="F250" s="1">
        <v>34</v>
      </c>
      <c r="G250" s="1">
        <v>1070.0588235294099</v>
      </c>
      <c r="H250" s="1" t="s">
        <v>146</v>
      </c>
      <c r="I250" s="1" t="s">
        <v>146</v>
      </c>
      <c r="J250" t="str">
        <f>VLOOKUP(I250,Summary!$I$2:$L$466,4,FALSE)</f>
        <v>P</v>
      </c>
      <c r="L250" t="str">
        <f t="shared" si="3"/>
        <v>CS</v>
      </c>
    </row>
    <row r="251" spans="1:12" x14ac:dyDescent="0.2">
      <c r="A251">
        <v>3296</v>
      </c>
      <c r="B251" s="1" t="s">
        <v>31</v>
      </c>
      <c r="C251" s="1" t="s">
        <v>17</v>
      </c>
      <c r="D251" s="1" t="s">
        <v>12</v>
      </c>
      <c r="E251" s="1">
        <v>3629</v>
      </c>
      <c r="F251" s="1">
        <v>5</v>
      </c>
      <c r="G251" s="1">
        <v>725.8</v>
      </c>
      <c r="H251" s="1" t="s">
        <v>357</v>
      </c>
      <c r="I251" s="1" t="s">
        <v>357</v>
      </c>
      <c r="J251" t="str">
        <f>VLOOKUP(I251,Summary!$I$2:$L$466,4,FALSE)</f>
        <v>FAIL</v>
      </c>
      <c r="K251" t="s">
        <v>357</v>
      </c>
      <c r="L251" t="str">
        <f t="shared" si="3"/>
        <v>KW</v>
      </c>
    </row>
    <row r="252" spans="1:12" x14ac:dyDescent="0.2">
      <c r="A252">
        <v>37</v>
      </c>
      <c r="B252" s="1" t="s">
        <v>31</v>
      </c>
      <c r="C252" s="1" t="s">
        <v>17</v>
      </c>
      <c r="D252" s="1" t="s">
        <v>7</v>
      </c>
      <c r="E252" s="1">
        <v>98539</v>
      </c>
      <c r="F252" s="1">
        <v>97</v>
      </c>
      <c r="G252" s="1">
        <v>1015.86597938144</v>
      </c>
      <c r="H252" s="1" t="s">
        <v>78</v>
      </c>
      <c r="I252" s="1" t="s">
        <v>78</v>
      </c>
      <c r="J252" t="str">
        <f>VLOOKUP(I252,Summary!$I$2:$L$466,4,FALSE)</f>
        <v>P</v>
      </c>
      <c r="L252" t="str">
        <f t="shared" si="3"/>
        <v>AG</v>
      </c>
    </row>
    <row r="253" spans="1:12" x14ac:dyDescent="0.2">
      <c r="A253">
        <v>6969</v>
      </c>
      <c r="B253" s="1" t="s">
        <v>31</v>
      </c>
      <c r="C253" s="1" t="s">
        <v>21</v>
      </c>
      <c r="D253" s="1" t="s">
        <v>13</v>
      </c>
      <c r="E253" s="1">
        <v>536</v>
      </c>
      <c r="F253" s="1">
        <v>1</v>
      </c>
      <c r="G253" s="1">
        <v>536</v>
      </c>
      <c r="H253" s="1" t="s">
        <v>569</v>
      </c>
      <c r="I253" s="1" t="s">
        <v>569</v>
      </c>
      <c r="J253" t="str">
        <f>VLOOKUP(I253,Summary!$I$2:$L$466,4,FALSE)</f>
        <v>FAIL</v>
      </c>
      <c r="L253" t="str">
        <f t="shared" si="3"/>
        <v>TC</v>
      </c>
    </row>
    <row r="254" spans="1:12" x14ac:dyDescent="0.2">
      <c r="A254">
        <v>13</v>
      </c>
      <c r="B254" s="1" t="s">
        <v>31</v>
      </c>
      <c r="C254" s="1" t="s">
        <v>21</v>
      </c>
      <c r="D254" s="1" t="s">
        <v>9</v>
      </c>
      <c r="E254" s="1">
        <v>34779</v>
      </c>
      <c r="F254" s="1">
        <v>36</v>
      </c>
      <c r="G254" s="1">
        <v>966.08333333333303</v>
      </c>
      <c r="H254" s="1" t="s">
        <v>139</v>
      </c>
      <c r="I254" s="1" t="s">
        <v>139</v>
      </c>
      <c r="J254" t="str">
        <f>VLOOKUP(I254,Summary!$I$2:$L$466,4,FALSE)</f>
        <v>P</v>
      </c>
      <c r="L254" t="str">
        <f t="shared" si="3"/>
        <v>CL</v>
      </c>
    </row>
    <row r="255" spans="1:12" x14ac:dyDescent="0.2">
      <c r="A255">
        <v>442</v>
      </c>
      <c r="B255" s="1" t="s">
        <v>31</v>
      </c>
      <c r="C255" s="1" t="s">
        <v>21</v>
      </c>
      <c r="D255" s="1" t="s">
        <v>10</v>
      </c>
      <c r="E255" s="1">
        <v>8012</v>
      </c>
      <c r="F255" s="1">
        <v>9</v>
      </c>
      <c r="G255" s="1">
        <v>890.22222222222194</v>
      </c>
      <c r="H255" s="1" t="s">
        <v>293</v>
      </c>
      <c r="I255" s="1" t="s">
        <v>293</v>
      </c>
      <c r="J255" t="str">
        <f>VLOOKUP(I255,Summary!$I$2:$L$466,4,FALSE)</f>
        <v>FAIL</v>
      </c>
      <c r="L255" t="str">
        <f t="shared" si="3"/>
        <v>IK</v>
      </c>
    </row>
    <row r="256" spans="1:12" x14ac:dyDescent="0.2">
      <c r="A256">
        <v>17</v>
      </c>
      <c r="B256" s="1" t="s">
        <v>31</v>
      </c>
      <c r="C256" s="1" t="s">
        <v>21</v>
      </c>
      <c r="D256" s="1" t="s">
        <v>7</v>
      </c>
      <c r="E256" s="1">
        <v>70337</v>
      </c>
      <c r="F256" s="1">
        <v>63</v>
      </c>
      <c r="G256" s="1">
        <v>1116.4603174603201</v>
      </c>
      <c r="H256" s="1" t="s">
        <v>104</v>
      </c>
      <c r="I256" s="1" t="s">
        <v>104</v>
      </c>
      <c r="J256" t="str">
        <f>VLOOKUP(I256,Summary!$I$2:$L$466,4,FALSE)</f>
        <v>P</v>
      </c>
      <c r="L256" t="str">
        <f t="shared" si="3"/>
        <v>BG</v>
      </c>
    </row>
    <row r="257" spans="1:12" x14ac:dyDescent="0.2">
      <c r="A257">
        <v>5618</v>
      </c>
      <c r="B257" s="1" t="s">
        <v>31</v>
      </c>
      <c r="C257" s="1" t="s">
        <v>22</v>
      </c>
      <c r="D257" s="1" t="s">
        <v>13</v>
      </c>
      <c r="E257" s="1">
        <v>2397</v>
      </c>
      <c r="F257" s="1">
        <v>1</v>
      </c>
      <c r="G257" s="1">
        <v>2397</v>
      </c>
      <c r="H257" s="1" t="s">
        <v>570</v>
      </c>
      <c r="I257" s="1" t="s">
        <v>645</v>
      </c>
      <c r="J257" t="str">
        <f>VLOOKUP(I257,Summary!$I$2:$L$466,4,FALSE)</f>
        <v>FAIL</v>
      </c>
      <c r="L257" t="str">
        <f t="shared" si="3"/>
        <v>XS</v>
      </c>
    </row>
    <row r="258" spans="1:12" x14ac:dyDescent="0.2">
      <c r="A258">
        <v>171</v>
      </c>
      <c r="B258" s="1" t="s">
        <v>31</v>
      </c>
      <c r="C258" s="1" t="s">
        <v>22</v>
      </c>
      <c r="D258" s="1" t="s">
        <v>9</v>
      </c>
      <c r="E258" s="1">
        <v>64861</v>
      </c>
      <c r="F258" s="1">
        <v>47</v>
      </c>
      <c r="G258" s="1">
        <v>1380.0212765957399</v>
      </c>
      <c r="H258" s="1" t="s">
        <v>122</v>
      </c>
      <c r="I258" s="1" t="s">
        <v>122</v>
      </c>
      <c r="J258" t="str">
        <f>VLOOKUP(I258,Summary!$I$2:$L$466,4,FALSE)</f>
        <v>P</v>
      </c>
      <c r="L258" t="str">
        <f t="shared" si="3"/>
        <v>BU</v>
      </c>
    </row>
    <row r="259" spans="1:12" x14ac:dyDescent="0.2">
      <c r="A259">
        <v>10707</v>
      </c>
      <c r="B259" s="1" t="s">
        <v>31</v>
      </c>
      <c r="C259" s="1" t="s">
        <v>22</v>
      </c>
      <c r="D259" s="1" t="s">
        <v>10</v>
      </c>
      <c r="E259" s="1">
        <v>3555</v>
      </c>
      <c r="F259" s="1">
        <v>3</v>
      </c>
      <c r="G259" s="1">
        <v>1185</v>
      </c>
      <c r="H259" s="1" t="s">
        <v>423</v>
      </c>
      <c r="I259" s="1" t="s">
        <v>645</v>
      </c>
      <c r="J259" t="str">
        <f>VLOOKUP(I259,Summary!$I$2:$L$466,4,FALSE)</f>
        <v>FAIL</v>
      </c>
      <c r="L259" t="str">
        <f t="shared" ref="L259:L322" si="4">IF(K259="",I259,K259)</f>
        <v>XS</v>
      </c>
    </row>
    <row r="260" spans="1:12" x14ac:dyDescent="0.2">
      <c r="A260">
        <v>1124</v>
      </c>
      <c r="B260" s="1" t="s">
        <v>31</v>
      </c>
      <c r="C260" s="1" t="s">
        <v>22</v>
      </c>
      <c r="D260" s="1" t="s">
        <v>12</v>
      </c>
      <c r="E260" s="1">
        <v>5062</v>
      </c>
      <c r="F260" s="1">
        <v>3</v>
      </c>
      <c r="G260" s="1">
        <v>1687.3333333333301</v>
      </c>
      <c r="H260" s="1" t="s">
        <v>424</v>
      </c>
      <c r="I260" s="1" t="s">
        <v>645</v>
      </c>
      <c r="J260" t="str">
        <f>VLOOKUP(I260,Summary!$I$2:$L$466,4,FALSE)</f>
        <v>FAIL</v>
      </c>
      <c r="L260" t="str">
        <f t="shared" si="4"/>
        <v>XS</v>
      </c>
    </row>
    <row r="261" spans="1:12" x14ac:dyDescent="0.2">
      <c r="A261">
        <v>95</v>
      </c>
      <c r="B261" s="1" t="s">
        <v>31</v>
      </c>
      <c r="C261" s="1" t="s">
        <v>22</v>
      </c>
      <c r="D261" s="1" t="s">
        <v>7</v>
      </c>
      <c r="E261" s="1">
        <v>129171</v>
      </c>
      <c r="F261" s="1">
        <v>98</v>
      </c>
      <c r="G261" s="1">
        <v>1318.07142857143</v>
      </c>
      <c r="H261" s="1" t="s">
        <v>76</v>
      </c>
      <c r="I261" s="1" t="s">
        <v>76</v>
      </c>
      <c r="J261" t="str">
        <f>VLOOKUP(I261,Summary!$I$2:$L$466,4,FALSE)</f>
        <v>P</v>
      </c>
      <c r="L261" t="str">
        <f t="shared" si="4"/>
        <v>AE</v>
      </c>
    </row>
    <row r="262" spans="1:12" x14ac:dyDescent="0.2">
      <c r="A262">
        <v>1820</v>
      </c>
      <c r="B262" s="1" t="s">
        <v>31</v>
      </c>
      <c r="C262" s="1" t="s">
        <v>18</v>
      </c>
      <c r="D262" s="1" t="s">
        <v>13</v>
      </c>
      <c r="E262" s="1">
        <v>5939</v>
      </c>
      <c r="F262" s="1">
        <v>2</v>
      </c>
      <c r="G262" s="1">
        <v>2969.5</v>
      </c>
      <c r="H262" s="1" t="s">
        <v>464</v>
      </c>
      <c r="I262" s="1" t="s">
        <v>646</v>
      </c>
      <c r="J262" t="str">
        <f>VLOOKUP(I262,Summary!$I$2:$L$466,4,FALSE)</f>
        <v>FAIL</v>
      </c>
      <c r="L262" t="str">
        <f t="shared" si="4"/>
        <v>XT</v>
      </c>
    </row>
    <row r="263" spans="1:12" x14ac:dyDescent="0.2">
      <c r="A263">
        <v>97</v>
      </c>
      <c r="B263" s="1" t="s">
        <v>31</v>
      </c>
      <c r="C263" s="1" t="s">
        <v>18</v>
      </c>
      <c r="D263" s="1" t="s">
        <v>9</v>
      </c>
      <c r="E263" s="1">
        <v>143683</v>
      </c>
      <c r="F263" s="1">
        <v>77</v>
      </c>
      <c r="G263" s="1">
        <v>1866.0129870129899</v>
      </c>
      <c r="H263" s="1" t="s">
        <v>91</v>
      </c>
      <c r="I263" s="1" t="s">
        <v>91</v>
      </c>
      <c r="J263" t="str">
        <f>VLOOKUP(I263,Summary!$I$2:$L$466,4,FALSE)</f>
        <v>P</v>
      </c>
      <c r="L263" t="str">
        <f t="shared" si="4"/>
        <v>AT</v>
      </c>
    </row>
    <row r="264" spans="1:12" x14ac:dyDescent="0.2">
      <c r="A264">
        <v>837</v>
      </c>
      <c r="B264" s="1" t="s">
        <v>31</v>
      </c>
      <c r="C264" s="1" t="s">
        <v>18</v>
      </c>
      <c r="D264" s="1" t="s">
        <v>10</v>
      </c>
      <c r="E264" s="1">
        <v>37236</v>
      </c>
      <c r="F264" s="1">
        <v>17</v>
      </c>
      <c r="G264" s="1">
        <v>2190.3529411764698</v>
      </c>
      <c r="H264" s="1" t="s">
        <v>217</v>
      </c>
      <c r="I264" s="1" t="s">
        <v>217</v>
      </c>
      <c r="J264" t="str">
        <f>VLOOKUP(I264,Summary!$I$2:$L$466,4,FALSE)</f>
        <v>P</v>
      </c>
      <c r="L264" t="str">
        <f t="shared" si="4"/>
        <v>FM</v>
      </c>
    </row>
    <row r="265" spans="1:12" x14ac:dyDescent="0.2">
      <c r="A265">
        <v>6139</v>
      </c>
      <c r="B265" s="1" t="s">
        <v>31</v>
      </c>
      <c r="C265" s="1" t="s">
        <v>18</v>
      </c>
      <c r="D265" s="1" t="s">
        <v>12</v>
      </c>
      <c r="E265" s="1">
        <v>1474</v>
      </c>
      <c r="F265" s="1">
        <v>2</v>
      </c>
      <c r="G265" s="1">
        <v>737</v>
      </c>
      <c r="H265" s="1" t="s">
        <v>465</v>
      </c>
      <c r="I265" s="1" t="s">
        <v>646</v>
      </c>
      <c r="J265" t="str">
        <f>VLOOKUP(I265,Summary!$I$2:$L$466,4,FALSE)</f>
        <v>FAIL</v>
      </c>
      <c r="L265" t="str">
        <f t="shared" si="4"/>
        <v>XT</v>
      </c>
    </row>
    <row r="266" spans="1:12" x14ac:dyDescent="0.2">
      <c r="A266">
        <v>197</v>
      </c>
      <c r="B266" s="1" t="s">
        <v>31</v>
      </c>
      <c r="C266" s="1" t="s">
        <v>18</v>
      </c>
      <c r="D266" s="1" t="s">
        <v>7</v>
      </c>
      <c r="E266" s="1">
        <v>101300</v>
      </c>
      <c r="F266" s="1">
        <v>67</v>
      </c>
      <c r="G266" s="1">
        <v>1511.9402985074601</v>
      </c>
      <c r="H266" s="1" t="s">
        <v>101</v>
      </c>
      <c r="I266" s="1" t="s">
        <v>101</v>
      </c>
      <c r="J266" t="str">
        <f>VLOOKUP(I266,Summary!$I$2:$L$466,4,FALSE)</f>
        <v>P</v>
      </c>
      <c r="L266" t="str">
        <f t="shared" si="4"/>
        <v>BD</v>
      </c>
    </row>
    <row r="267" spans="1:12" x14ac:dyDescent="0.2">
      <c r="A267">
        <v>2496</v>
      </c>
      <c r="B267" s="1" t="s">
        <v>32</v>
      </c>
      <c r="C267" s="1" t="s">
        <v>11</v>
      </c>
      <c r="D267" s="1" t="s">
        <v>13</v>
      </c>
      <c r="E267" s="1">
        <v>7476</v>
      </c>
      <c r="F267" s="1">
        <v>3</v>
      </c>
      <c r="G267" s="1">
        <v>2492</v>
      </c>
      <c r="H267" s="1" t="s">
        <v>425</v>
      </c>
      <c r="I267" s="1" t="s">
        <v>425</v>
      </c>
      <c r="J267" t="str">
        <f>VLOOKUP(I267,Summary!$I$2:$L$466,4,FALSE)</f>
        <v>FAIL</v>
      </c>
      <c r="K267" t="s">
        <v>306</v>
      </c>
      <c r="L267" t="str">
        <f t="shared" si="4"/>
        <v>IX</v>
      </c>
    </row>
    <row r="268" spans="1:12" x14ac:dyDescent="0.2">
      <c r="A268">
        <v>601</v>
      </c>
      <c r="B268" s="1" t="s">
        <v>32</v>
      </c>
      <c r="C268" s="1" t="s">
        <v>11</v>
      </c>
      <c r="D268" s="1" t="s">
        <v>9</v>
      </c>
      <c r="E268" s="1">
        <v>43579</v>
      </c>
      <c r="F268" s="1">
        <v>13</v>
      </c>
      <c r="G268" s="1">
        <v>3352.23076923077</v>
      </c>
      <c r="H268" s="1" t="s">
        <v>246</v>
      </c>
      <c r="I268" s="1" t="s">
        <v>246</v>
      </c>
      <c r="J268" t="str">
        <f>VLOOKUP(I268,Summary!$I$2:$L$466,4,FALSE)</f>
        <v>P</v>
      </c>
      <c r="L268" t="str">
        <f t="shared" si="4"/>
        <v>GP</v>
      </c>
    </row>
    <row r="269" spans="1:12" x14ac:dyDescent="0.2">
      <c r="A269">
        <v>350</v>
      </c>
      <c r="B269" s="1" t="s">
        <v>32</v>
      </c>
      <c r="C269" s="1" t="s">
        <v>11</v>
      </c>
      <c r="D269" s="1" t="s">
        <v>10</v>
      </c>
      <c r="E269" s="1">
        <v>10186</v>
      </c>
      <c r="F269" s="1">
        <v>8</v>
      </c>
      <c r="G269" s="1">
        <v>1273.25</v>
      </c>
      <c r="H269" s="1" t="s">
        <v>306</v>
      </c>
      <c r="I269" s="1" t="s">
        <v>306</v>
      </c>
      <c r="J269" t="str">
        <f>VLOOKUP(I269,Summary!$I$2:$L$466,4,FALSE)</f>
        <v>FAIL</v>
      </c>
      <c r="K269" t="s">
        <v>306</v>
      </c>
      <c r="L269" t="str">
        <f t="shared" si="4"/>
        <v>IX</v>
      </c>
    </row>
    <row r="270" spans="1:12" x14ac:dyDescent="0.2">
      <c r="A270">
        <v>5173</v>
      </c>
      <c r="B270" s="1" t="s">
        <v>32</v>
      </c>
      <c r="C270" s="1" t="s">
        <v>11</v>
      </c>
      <c r="D270" s="1" t="s">
        <v>12</v>
      </c>
      <c r="E270" s="1">
        <v>7418</v>
      </c>
      <c r="F270" s="1">
        <v>1</v>
      </c>
      <c r="G270" s="1">
        <v>7418</v>
      </c>
      <c r="H270" s="1" t="s">
        <v>119</v>
      </c>
      <c r="I270" s="1" t="s">
        <v>119</v>
      </c>
      <c r="J270" t="str">
        <f>VLOOKUP(I270,Summary!$I$2:$L$466,4,FALSE)</f>
        <v>FAIL</v>
      </c>
      <c r="K270" t="s">
        <v>306</v>
      </c>
      <c r="L270" t="str">
        <f t="shared" si="4"/>
        <v>IX</v>
      </c>
    </row>
    <row r="271" spans="1:12" x14ac:dyDescent="0.2">
      <c r="A271">
        <v>348</v>
      </c>
      <c r="B271" s="1" t="s">
        <v>32</v>
      </c>
      <c r="C271" s="1" t="s">
        <v>11</v>
      </c>
      <c r="D271" s="1" t="s">
        <v>7</v>
      </c>
      <c r="E271" s="1">
        <v>41587</v>
      </c>
      <c r="F271" s="1">
        <v>26</v>
      </c>
      <c r="G271" s="1">
        <v>1599.5</v>
      </c>
      <c r="H271" s="1" t="s">
        <v>170</v>
      </c>
      <c r="I271" s="1" t="s">
        <v>170</v>
      </c>
      <c r="J271" t="str">
        <f>VLOOKUP(I271,Summary!$I$2:$L$466,4,FALSE)</f>
        <v>P</v>
      </c>
      <c r="L271" t="str">
        <f t="shared" si="4"/>
        <v>DQ</v>
      </c>
    </row>
    <row r="272" spans="1:12" x14ac:dyDescent="0.2">
      <c r="A272">
        <v>5613</v>
      </c>
      <c r="B272" s="1" t="s">
        <v>32</v>
      </c>
      <c r="C272" s="1" t="s">
        <v>14</v>
      </c>
      <c r="D272" s="1" t="s">
        <v>13</v>
      </c>
      <c r="E272" s="1">
        <v>8933</v>
      </c>
      <c r="F272" s="1">
        <v>2</v>
      </c>
      <c r="G272" s="1">
        <v>4466.5</v>
      </c>
      <c r="H272" s="1" t="s">
        <v>466</v>
      </c>
      <c r="I272" s="1" t="s">
        <v>680</v>
      </c>
      <c r="J272" t="str">
        <f>VLOOKUP(I272,Summary!$I$2:$L$466,4,FALSE)</f>
        <v>FAIL</v>
      </c>
      <c r="K272" t="s">
        <v>680</v>
      </c>
      <c r="L272" t="str">
        <f t="shared" si="4"/>
        <v>ZE</v>
      </c>
    </row>
    <row r="273" spans="1:12" x14ac:dyDescent="0.2">
      <c r="A273">
        <v>4391</v>
      </c>
      <c r="B273" s="1" t="s">
        <v>32</v>
      </c>
      <c r="C273" s="1" t="s">
        <v>14</v>
      </c>
      <c r="D273" s="1" t="s">
        <v>9</v>
      </c>
      <c r="E273" s="1">
        <v>10002</v>
      </c>
      <c r="F273" s="1">
        <v>7</v>
      </c>
      <c r="G273" s="1">
        <v>1428.8571428571399</v>
      </c>
      <c r="H273" s="1" t="s">
        <v>323</v>
      </c>
      <c r="I273" s="1" t="s">
        <v>323</v>
      </c>
      <c r="J273" t="str">
        <f>VLOOKUP(I273,Summary!$I$2:$L$466,4,FALSE)</f>
        <v>FAIL</v>
      </c>
      <c r="K273" t="s">
        <v>680</v>
      </c>
      <c r="L273" t="str">
        <f t="shared" si="4"/>
        <v>ZE</v>
      </c>
    </row>
    <row r="274" spans="1:12" x14ac:dyDescent="0.2">
      <c r="A274">
        <v>7577</v>
      </c>
      <c r="B274" s="1" t="s">
        <v>32</v>
      </c>
      <c r="C274" s="1" t="s">
        <v>14</v>
      </c>
      <c r="D274" s="1" t="s">
        <v>10</v>
      </c>
      <c r="E274" s="1">
        <v>2378</v>
      </c>
      <c r="F274" s="1">
        <v>2</v>
      </c>
      <c r="G274" s="1">
        <v>1189</v>
      </c>
      <c r="H274" s="1" t="s">
        <v>467</v>
      </c>
      <c r="I274" s="1" t="s">
        <v>680</v>
      </c>
      <c r="J274" t="str">
        <f>VLOOKUP(I274,Summary!$I$2:$L$466,4,FALSE)</f>
        <v>FAIL</v>
      </c>
      <c r="K274" t="s">
        <v>680</v>
      </c>
      <c r="L274" t="str">
        <f t="shared" si="4"/>
        <v>ZE</v>
      </c>
    </row>
    <row r="275" spans="1:12" x14ac:dyDescent="0.2">
      <c r="A275">
        <v>1113</v>
      </c>
      <c r="B275" s="1" t="s">
        <v>32</v>
      </c>
      <c r="C275" s="1" t="s">
        <v>14</v>
      </c>
      <c r="D275" s="1" t="s">
        <v>12</v>
      </c>
      <c r="E275" s="1">
        <v>2970</v>
      </c>
      <c r="F275" s="1">
        <v>1</v>
      </c>
      <c r="G275" s="1">
        <v>2970</v>
      </c>
      <c r="H275" s="1" t="s">
        <v>571</v>
      </c>
      <c r="I275" s="1" t="s">
        <v>680</v>
      </c>
      <c r="J275" t="str">
        <f>VLOOKUP(I275,Summary!$I$2:$L$466,4,FALSE)</f>
        <v>FAIL</v>
      </c>
      <c r="K275" t="s">
        <v>680</v>
      </c>
      <c r="L275" t="str">
        <f t="shared" si="4"/>
        <v>ZE</v>
      </c>
    </row>
    <row r="276" spans="1:12" x14ac:dyDescent="0.2">
      <c r="A276">
        <v>1353</v>
      </c>
      <c r="B276" s="1" t="s">
        <v>32</v>
      </c>
      <c r="C276" s="1" t="s">
        <v>14</v>
      </c>
      <c r="D276" s="1" t="s">
        <v>7</v>
      </c>
      <c r="E276" s="1">
        <v>16338</v>
      </c>
      <c r="F276" s="1">
        <v>12</v>
      </c>
      <c r="G276" s="1">
        <v>1361.5</v>
      </c>
      <c r="H276" s="1" t="s">
        <v>256</v>
      </c>
      <c r="I276" s="1" t="s">
        <v>256</v>
      </c>
      <c r="J276" t="str">
        <f>VLOOKUP(I276,Summary!$I$2:$L$466,4,FALSE)</f>
        <v>P</v>
      </c>
      <c r="L276" t="str">
        <f t="shared" si="4"/>
        <v>GZ</v>
      </c>
    </row>
    <row r="277" spans="1:12" x14ac:dyDescent="0.2">
      <c r="A277">
        <v>656</v>
      </c>
      <c r="B277" s="1" t="s">
        <v>32</v>
      </c>
      <c r="C277" s="1" t="s">
        <v>15</v>
      </c>
      <c r="D277" s="1" t="s">
        <v>9</v>
      </c>
      <c r="E277" s="1">
        <v>4262</v>
      </c>
      <c r="F277" s="1">
        <v>3</v>
      </c>
      <c r="G277" s="1">
        <v>1420.6666666666699</v>
      </c>
      <c r="H277" s="1" t="s">
        <v>426</v>
      </c>
      <c r="I277" s="1" t="s">
        <v>681</v>
      </c>
      <c r="J277" t="str">
        <f>VLOOKUP(I277,Summary!$I$2:$L$466,4,FALSE)</f>
        <v>FAIL</v>
      </c>
      <c r="K277" t="s">
        <v>681</v>
      </c>
      <c r="L277" t="str">
        <f t="shared" si="4"/>
        <v>ZF</v>
      </c>
    </row>
    <row r="278" spans="1:12" x14ac:dyDescent="0.2">
      <c r="A278">
        <v>11385</v>
      </c>
      <c r="B278" s="1" t="s">
        <v>32</v>
      </c>
      <c r="C278" s="1" t="s">
        <v>15</v>
      </c>
      <c r="D278" s="1" t="s">
        <v>7</v>
      </c>
      <c r="E278" s="1">
        <v>1660</v>
      </c>
      <c r="F278" s="1">
        <v>1</v>
      </c>
      <c r="G278" s="1">
        <v>1660</v>
      </c>
      <c r="H278" s="1" t="s">
        <v>572</v>
      </c>
      <c r="I278" s="1" t="s">
        <v>681</v>
      </c>
      <c r="J278" t="str">
        <f>VLOOKUP(I278,Summary!$I$2:$L$466,4,FALSE)</f>
        <v>FAIL</v>
      </c>
      <c r="K278" t="s">
        <v>681</v>
      </c>
      <c r="L278" t="str">
        <f t="shared" si="4"/>
        <v>ZF</v>
      </c>
    </row>
    <row r="279" spans="1:12" x14ac:dyDescent="0.2">
      <c r="A279">
        <v>2549</v>
      </c>
      <c r="B279" s="1" t="s">
        <v>32</v>
      </c>
      <c r="C279" s="1" t="s">
        <v>20</v>
      </c>
      <c r="D279" s="1" t="s">
        <v>7</v>
      </c>
      <c r="E279" s="1">
        <v>7255</v>
      </c>
      <c r="F279" s="1">
        <v>2</v>
      </c>
      <c r="G279" s="1">
        <v>3627.5</v>
      </c>
      <c r="H279" s="1" t="s">
        <v>468</v>
      </c>
      <c r="I279" s="1" t="s">
        <v>682</v>
      </c>
      <c r="J279" t="str">
        <f>VLOOKUP(I279,Summary!$I$2:$L$466,4,FALSE)</f>
        <v>FAIL</v>
      </c>
      <c r="K279" t="s">
        <v>681</v>
      </c>
      <c r="L279" t="str">
        <f t="shared" si="4"/>
        <v>ZF</v>
      </c>
    </row>
    <row r="280" spans="1:12" x14ac:dyDescent="0.2">
      <c r="A280">
        <v>10408</v>
      </c>
      <c r="B280" s="1" t="s">
        <v>32</v>
      </c>
      <c r="C280" s="1" t="s">
        <v>17</v>
      </c>
      <c r="D280" s="1" t="s">
        <v>9</v>
      </c>
      <c r="E280" s="1">
        <v>1378</v>
      </c>
      <c r="F280" s="1">
        <v>1</v>
      </c>
      <c r="G280" s="1">
        <v>1378</v>
      </c>
      <c r="H280" s="1" t="s">
        <v>573</v>
      </c>
      <c r="I280" s="1" t="s">
        <v>683</v>
      </c>
      <c r="J280" t="str">
        <f>VLOOKUP(I280,Summary!$I$2:$L$466,4,FALSE)</f>
        <v>FAIL</v>
      </c>
      <c r="K280" t="s">
        <v>681</v>
      </c>
      <c r="L280" t="str">
        <f t="shared" si="4"/>
        <v>ZF</v>
      </c>
    </row>
    <row r="281" spans="1:12" x14ac:dyDescent="0.2">
      <c r="A281">
        <v>4781</v>
      </c>
      <c r="B281" s="1" t="s">
        <v>32</v>
      </c>
      <c r="C281" s="1" t="s">
        <v>8</v>
      </c>
      <c r="D281" s="1" t="s">
        <v>13</v>
      </c>
      <c r="E281" s="1">
        <v>5151</v>
      </c>
      <c r="F281" s="1">
        <v>1</v>
      </c>
      <c r="G281" s="1">
        <v>5151</v>
      </c>
      <c r="H281" s="1" t="s">
        <v>574</v>
      </c>
      <c r="I281" s="1" t="s">
        <v>679</v>
      </c>
      <c r="J281" t="str">
        <f>VLOOKUP(I281,Summary!$I$2:$L$466,4,FALSE)</f>
        <v>FAIL</v>
      </c>
      <c r="K281" t="s">
        <v>679</v>
      </c>
      <c r="L281" t="str">
        <f t="shared" si="4"/>
        <v>ZD</v>
      </c>
    </row>
    <row r="282" spans="1:12" x14ac:dyDescent="0.2">
      <c r="A282">
        <v>509</v>
      </c>
      <c r="B282" s="1" t="s">
        <v>32</v>
      </c>
      <c r="C282" s="1" t="s">
        <v>8</v>
      </c>
      <c r="D282" s="1" t="s">
        <v>9</v>
      </c>
      <c r="E282" s="1">
        <v>2851</v>
      </c>
      <c r="F282" s="1">
        <v>2</v>
      </c>
      <c r="G282" s="1">
        <v>1425.5</v>
      </c>
      <c r="H282" s="1" t="s">
        <v>469</v>
      </c>
      <c r="I282" s="1" t="s">
        <v>679</v>
      </c>
      <c r="J282" t="str">
        <f>VLOOKUP(I282,Summary!$I$2:$L$466,4,FALSE)</f>
        <v>FAIL</v>
      </c>
      <c r="K282" t="s">
        <v>679</v>
      </c>
      <c r="L282" t="str">
        <f t="shared" si="4"/>
        <v>ZD</v>
      </c>
    </row>
    <row r="283" spans="1:12" x14ac:dyDescent="0.2">
      <c r="A283">
        <v>3206</v>
      </c>
      <c r="B283" s="1" t="s">
        <v>32</v>
      </c>
      <c r="C283" s="1" t="s">
        <v>8</v>
      </c>
      <c r="D283" s="1" t="s">
        <v>10</v>
      </c>
      <c r="E283" s="1">
        <v>1720</v>
      </c>
      <c r="F283" s="1">
        <v>1</v>
      </c>
      <c r="G283" s="1">
        <v>1720</v>
      </c>
      <c r="H283" s="1" t="s">
        <v>575</v>
      </c>
      <c r="I283" s="1" t="s">
        <v>679</v>
      </c>
      <c r="J283" t="str">
        <f>VLOOKUP(I283,Summary!$I$2:$L$466,4,FALSE)</f>
        <v>FAIL</v>
      </c>
      <c r="K283" t="s">
        <v>679</v>
      </c>
      <c r="L283" t="str">
        <f t="shared" si="4"/>
        <v>ZD</v>
      </c>
    </row>
    <row r="284" spans="1:12" x14ac:dyDescent="0.2">
      <c r="A284">
        <v>5933</v>
      </c>
      <c r="B284" s="1" t="s">
        <v>32</v>
      </c>
      <c r="C284" s="1" t="s">
        <v>8</v>
      </c>
      <c r="D284" s="1" t="s">
        <v>12</v>
      </c>
      <c r="E284" s="1">
        <v>1170</v>
      </c>
      <c r="F284" s="1">
        <v>1</v>
      </c>
      <c r="G284" s="1">
        <v>1170</v>
      </c>
      <c r="H284" s="1" t="s">
        <v>576</v>
      </c>
      <c r="I284" s="1" t="s">
        <v>679</v>
      </c>
      <c r="J284" t="str">
        <f>VLOOKUP(I284,Summary!$I$2:$L$466,4,FALSE)</f>
        <v>FAIL</v>
      </c>
      <c r="K284" t="s">
        <v>679</v>
      </c>
      <c r="L284" t="str">
        <f t="shared" si="4"/>
        <v>ZD</v>
      </c>
    </row>
    <row r="285" spans="1:12" x14ac:dyDescent="0.2">
      <c r="A285">
        <v>309</v>
      </c>
      <c r="B285" s="1" t="s">
        <v>32</v>
      </c>
      <c r="C285" s="1" t="s">
        <v>8</v>
      </c>
      <c r="D285" s="1" t="s">
        <v>7</v>
      </c>
      <c r="E285" s="1">
        <v>9637</v>
      </c>
      <c r="F285" s="1">
        <v>6</v>
      </c>
      <c r="G285" s="1">
        <v>1606.1666666666699</v>
      </c>
      <c r="H285" s="1" t="s">
        <v>333</v>
      </c>
      <c r="I285" s="1" t="s">
        <v>333</v>
      </c>
      <c r="J285" t="str">
        <f>VLOOKUP(I285,Summary!$I$2:$L$466,4,FALSE)</f>
        <v>FAIL</v>
      </c>
      <c r="K285" t="s">
        <v>679</v>
      </c>
      <c r="L285" t="str">
        <f t="shared" si="4"/>
        <v>ZD</v>
      </c>
    </row>
    <row r="286" spans="1:12" x14ac:dyDescent="0.2">
      <c r="A286" s="1">
        <v>12345</v>
      </c>
      <c r="B286" s="1" t="s">
        <v>33</v>
      </c>
      <c r="C286" s="1" t="s">
        <v>14</v>
      </c>
      <c r="D286" s="1" t="s">
        <v>9</v>
      </c>
      <c r="E286" s="1">
        <v>1255</v>
      </c>
      <c r="F286" s="1">
        <v>1</v>
      </c>
      <c r="G286" s="1">
        <v>1255</v>
      </c>
      <c r="H286" s="1" t="s">
        <v>577</v>
      </c>
      <c r="I286" s="1" t="s">
        <v>638</v>
      </c>
      <c r="J286" t="str">
        <f>VLOOKUP(I286,Summary!$I$2:$L$466,4,FALSE)</f>
        <v>P</v>
      </c>
      <c r="L286" t="str">
        <f t="shared" si="4"/>
        <v>XL</v>
      </c>
    </row>
    <row r="287" spans="1:12" x14ac:dyDescent="0.2">
      <c r="A287" s="1">
        <v>9991</v>
      </c>
      <c r="B287" s="1" t="s">
        <v>33</v>
      </c>
      <c r="C287" s="1" t="s">
        <v>14</v>
      </c>
      <c r="D287" s="1" t="s">
        <v>10</v>
      </c>
      <c r="E287" s="1">
        <v>731</v>
      </c>
      <c r="F287" s="1">
        <v>1</v>
      </c>
      <c r="G287" s="1">
        <v>731</v>
      </c>
      <c r="H287" s="1" t="s">
        <v>578</v>
      </c>
      <c r="I287" s="1" t="s">
        <v>638</v>
      </c>
      <c r="J287" t="str">
        <f>VLOOKUP(I287,Summary!$I$2:$L$466,4,FALSE)</f>
        <v>P</v>
      </c>
      <c r="L287" t="str">
        <f t="shared" si="4"/>
        <v>XL</v>
      </c>
    </row>
    <row r="288" spans="1:12" x14ac:dyDescent="0.2">
      <c r="A288" s="1">
        <v>6271</v>
      </c>
      <c r="B288" s="1" t="s">
        <v>33</v>
      </c>
      <c r="C288" s="1" t="s">
        <v>15</v>
      </c>
      <c r="D288" s="1" t="s">
        <v>9</v>
      </c>
      <c r="E288" s="1">
        <v>6744</v>
      </c>
      <c r="F288" s="1">
        <v>3</v>
      </c>
      <c r="G288" s="1">
        <v>2248</v>
      </c>
      <c r="H288" s="1" t="s">
        <v>427</v>
      </c>
      <c r="I288" s="1" t="s">
        <v>638</v>
      </c>
      <c r="J288" t="str">
        <f>VLOOKUP(I288,Summary!$I$2:$L$466,4,FALSE)</f>
        <v>P</v>
      </c>
      <c r="L288" t="str">
        <f t="shared" si="4"/>
        <v>XL</v>
      </c>
    </row>
    <row r="289" spans="1:12" x14ac:dyDescent="0.2">
      <c r="A289" s="1">
        <v>352</v>
      </c>
      <c r="B289" s="1" t="s">
        <v>33</v>
      </c>
      <c r="C289" s="1" t="s">
        <v>15</v>
      </c>
      <c r="D289" s="1" t="s">
        <v>10</v>
      </c>
      <c r="E289" s="1">
        <v>6718</v>
      </c>
      <c r="F289" s="1">
        <v>4</v>
      </c>
      <c r="G289" s="1">
        <v>1679.5</v>
      </c>
      <c r="H289" s="1" t="s">
        <v>386</v>
      </c>
      <c r="I289" s="1" t="s">
        <v>638</v>
      </c>
      <c r="J289" t="str">
        <f>VLOOKUP(I289,Summary!$I$2:$L$466,4,FALSE)</f>
        <v>P</v>
      </c>
      <c r="L289" t="str">
        <f t="shared" si="4"/>
        <v>XL</v>
      </c>
    </row>
    <row r="290" spans="1:12" x14ac:dyDescent="0.2">
      <c r="A290" s="1">
        <v>1981</v>
      </c>
      <c r="B290" s="1" t="s">
        <v>33</v>
      </c>
      <c r="C290" s="1" t="s">
        <v>15</v>
      </c>
      <c r="D290" s="1" t="s">
        <v>7</v>
      </c>
      <c r="E290" s="1">
        <v>15233</v>
      </c>
      <c r="F290" s="1">
        <v>5</v>
      </c>
      <c r="G290" s="1">
        <v>3046.6</v>
      </c>
      <c r="H290" s="1" t="s">
        <v>358</v>
      </c>
      <c r="I290" s="1" t="s">
        <v>638</v>
      </c>
      <c r="J290" t="str">
        <f>VLOOKUP(I290,Summary!$I$2:$L$466,4,FALSE)</f>
        <v>P</v>
      </c>
      <c r="L290" t="str">
        <f t="shared" si="4"/>
        <v>XL</v>
      </c>
    </row>
    <row r="291" spans="1:12" x14ac:dyDescent="0.2">
      <c r="A291" s="1">
        <v>355</v>
      </c>
      <c r="B291" s="1" t="s">
        <v>33</v>
      </c>
      <c r="C291" s="1" t="s">
        <v>20</v>
      </c>
      <c r="D291" s="1" t="s">
        <v>9</v>
      </c>
      <c r="E291" s="1">
        <v>32217</v>
      </c>
      <c r="F291" s="1">
        <v>31</v>
      </c>
      <c r="G291" s="1">
        <v>1039.2580645161299</v>
      </c>
      <c r="H291" s="1" t="s">
        <v>154</v>
      </c>
      <c r="I291" s="1" t="s">
        <v>154</v>
      </c>
      <c r="J291" t="str">
        <f>VLOOKUP(I291,Summary!$I$2:$L$466,4,FALSE)</f>
        <v>P</v>
      </c>
      <c r="L291" t="str">
        <f t="shared" si="4"/>
        <v>DA</v>
      </c>
    </row>
    <row r="292" spans="1:12" x14ac:dyDescent="0.2">
      <c r="A292" s="1">
        <v>552</v>
      </c>
      <c r="B292" s="1" t="s">
        <v>33</v>
      </c>
      <c r="C292" s="1" t="s">
        <v>20</v>
      </c>
      <c r="D292" s="1" t="s">
        <v>10</v>
      </c>
      <c r="E292" s="1">
        <v>7216</v>
      </c>
      <c r="F292" s="1">
        <v>10</v>
      </c>
      <c r="G292" s="1">
        <v>721.6</v>
      </c>
      <c r="H292" s="1" t="s">
        <v>272</v>
      </c>
      <c r="I292" s="1" t="s">
        <v>272</v>
      </c>
      <c r="J292" t="str">
        <f>VLOOKUP(I292,Summary!$I$2:$L$466,4,FALSE)</f>
        <v>FAIL</v>
      </c>
      <c r="L292" t="str">
        <f t="shared" si="4"/>
        <v>HP</v>
      </c>
    </row>
    <row r="293" spans="1:12" x14ac:dyDescent="0.2">
      <c r="A293" s="1">
        <v>3583</v>
      </c>
      <c r="B293" s="1" t="s">
        <v>33</v>
      </c>
      <c r="C293" s="1" t="s">
        <v>20</v>
      </c>
      <c r="D293" s="1" t="s">
        <v>12</v>
      </c>
      <c r="E293" s="1">
        <v>1932</v>
      </c>
      <c r="F293" s="1">
        <v>2</v>
      </c>
      <c r="G293" s="1">
        <v>966</v>
      </c>
      <c r="H293" s="1" t="s">
        <v>470</v>
      </c>
      <c r="I293" s="1" t="s">
        <v>470</v>
      </c>
      <c r="J293" t="str">
        <f>VLOOKUP(I293,Summary!$I$2:$L$466,4,FALSE)</f>
        <v>FAIL</v>
      </c>
      <c r="L293" t="str">
        <f t="shared" si="4"/>
        <v>PH</v>
      </c>
    </row>
    <row r="294" spans="1:12" x14ac:dyDescent="0.2">
      <c r="A294" s="1">
        <v>569</v>
      </c>
      <c r="B294" s="1" t="s">
        <v>33</v>
      </c>
      <c r="C294" s="1" t="s">
        <v>20</v>
      </c>
      <c r="D294" s="1" t="s">
        <v>7</v>
      </c>
      <c r="E294" s="1">
        <v>23648</v>
      </c>
      <c r="F294" s="1">
        <v>22</v>
      </c>
      <c r="G294" s="1">
        <v>1074.9090909090901</v>
      </c>
      <c r="H294" s="1" t="s">
        <v>188</v>
      </c>
      <c r="I294" s="1" t="s">
        <v>188</v>
      </c>
      <c r="J294" t="str">
        <f>VLOOKUP(I294,Summary!$I$2:$L$466,4,FALSE)</f>
        <v>P</v>
      </c>
      <c r="L294" t="str">
        <f t="shared" si="4"/>
        <v>EJ</v>
      </c>
    </row>
    <row r="295" spans="1:12" x14ac:dyDescent="0.2">
      <c r="A295" s="1">
        <v>8069</v>
      </c>
      <c r="B295" s="1" t="s">
        <v>33</v>
      </c>
      <c r="C295" s="1" t="s">
        <v>17</v>
      </c>
      <c r="D295" s="1" t="s">
        <v>13</v>
      </c>
      <c r="E295" s="1">
        <v>2532</v>
      </c>
      <c r="F295" s="1">
        <v>1</v>
      </c>
      <c r="G295" s="1">
        <v>2532</v>
      </c>
      <c r="H295" s="1" t="s">
        <v>579</v>
      </c>
      <c r="I295" s="1" t="s">
        <v>579</v>
      </c>
      <c r="J295" t="str">
        <f>VLOOKUP(I295,Summary!$I$2:$L$466,4,FALSE)</f>
        <v>FAIL</v>
      </c>
      <c r="K295" t="s">
        <v>471</v>
      </c>
      <c r="L295" t="str">
        <f t="shared" si="4"/>
        <v>PI</v>
      </c>
    </row>
    <row r="296" spans="1:12" x14ac:dyDescent="0.2">
      <c r="A296" s="1">
        <v>51</v>
      </c>
      <c r="B296" s="1" t="s">
        <v>33</v>
      </c>
      <c r="C296" s="1" t="s">
        <v>17</v>
      </c>
      <c r="D296" s="1" t="s">
        <v>9</v>
      </c>
      <c r="E296" s="1">
        <v>76402</v>
      </c>
      <c r="F296" s="1">
        <v>71</v>
      </c>
      <c r="G296" s="1">
        <v>1076.0845070422499</v>
      </c>
      <c r="H296" s="1" t="s">
        <v>96</v>
      </c>
      <c r="I296" s="1" t="s">
        <v>96</v>
      </c>
      <c r="J296" t="str">
        <f>VLOOKUP(I296,Summary!$I$2:$L$466,4,FALSE)</f>
        <v>P</v>
      </c>
      <c r="L296" t="str">
        <f t="shared" si="4"/>
        <v>AY</v>
      </c>
    </row>
    <row r="297" spans="1:12" x14ac:dyDescent="0.2">
      <c r="A297" s="1">
        <v>512</v>
      </c>
      <c r="B297" s="1" t="s">
        <v>33</v>
      </c>
      <c r="C297" s="1" t="s">
        <v>17</v>
      </c>
      <c r="D297" s="1" t="s">
        <v>10</v>
      </c>
      <c r="E297" s="1">
        <v>17115</v>
      </c>
      <c r="F297" s="1">
        <v>13</v>
      </c>
      <c r="G297" s="1">
        <v>1316.5384615384601</v>
      </c>
      <c r="H297" s="1" t="s">
        <v>247</v>
      </c>
      <c r="I297" s="1" t="s">
        <v>247</v>
      </c>
      <c r="J297" t="str">
        <f>VLOOKUP(I297,Summary!$I$2:$L$466,4,FALSE)</f>
        <v>P</v>
      </c>
      <c r="L297" t="str">
        <f t="shared" si="4"/>
        <v>GQ</v>
      </c>
    </row>
    <row r="298" spans="1:12" x14ac:dyDescent="0.2">
      <c r="A298" s="1">
        <v>10718</v>
      </c>
      <c r="B298" s="1" t="s">
        <v>33</v>
      </c>
      <c r="C298" s="1" t="s">
        <v>17</v>
      </c>
      <c r="D298" s="1" t="s">
        <v>12</v>
      </c>
      <c r="E298" s="1">
        <v>3601</v>
      </c>
      <c r="F298" s="1">
        <v>2</v>
      </c>
      <c r="G298" s="1">
        <v>1800.5</v>
      </c>
      <c r="H298" s="1" t="s">
        <v>471</v>
      </c>
      <c r="I298" s="1" t="s">
        <v>471</v>
      </c>
      <c r="J298" t="str">
        <f>VLOOKUP(I298,Summary!$I$2:$L$466,4,FALSE)</f>
        <v>FAIL</v>
      </c>
      <c r="K298" t="s">
        <v>471</v>
      </c>
      <c r="L298" t="str">
        <f t="shared" si="4"/>
        <v>PI</v>
      </c>
    </row>
    <row r="299" spans="1:12" x14ac:dyDescent="0.2">
      <c r="A299" s="1">
        <v>220</v>
      </c>
      <c r="B299" s="1" t="s">
        <v>33</v>
      </c>
      <c r="C299" s="1" t="s">
        <v>17</v>
      </c>
      <c r="D299" s="1" t="s">
        <v>7</v>
      </c>
      <c r="E299" s="1">
        <v>32166</v>
      </c>
      <c r="F299" s="1">
        <v>37</v>
      </c>
      <c r="G299" s="1">
        <v>869.35135135135101</v>
      </c>
      <c r="H299" s="1" t="s">
        <v>137</v>
      </c>
      <c r="I299" s="1" t="s">
        <v>137</v>
      </c>
      <c r="J299" t="str">
        <f>VLOOKUP(I299,Summary!$I$2:$L$466,4,FALSE)</f>
        <v>P</v>
      </c>
      <c r="L299" t="str">
        <f t="shared" si="4"/>
        <v>CJ</v>
      </c>
    </row>
    <row r="300" spans="1:12" x14ac:dyDescent="0.2">
      <c r="A300" s="1">
        <v>891</v>
      </c>
      <c r="B300" s="1" t="s">
        <v>33</v>
      </c>
      <c r="C300" s="1" t="s">
        <v>21</v>
      </c>
      <c r="D300" s="1" t="s">
        <v>9</v>
      </c>
      <c r="E300" s="1">
        <v>3531</v>
      </c>
      <c r="F300" s="1">
        <v>6</v>
      </c>
      <c r="G300" s="1">
        <v>588.5</v>
      </c>
      <c r="H300" s="1" t="s">
        <v>334</v>
      </c>
      <c r="I300" s="1" t="s">
        <v>639</v>
      </c>
      <c r="J300" t="str">
        <f>VLOOKUP(I300,Summary!$I$2:$L$466,4,FALSE)</f>
        <v>P</v>
      </c>
      <c r="L300" t="str">
        <f t="shared" si="4"/>
        <v>XM</v>
      </c>
    </row>
    <row r="301" spans="1:12" x14ac:dyDescent="0.2">
      <c r="A301" s="1">
        <v>11525</v>
      </c>
      <c r="B301" s="1" t="s">
        <v>33</v>
      </c>
      <c r="C301" s="1" t="s">
        <v>21</v>
      </c>
      <c r="D301" s="1" t="s">
        <v>10</v>
      </c>
      <c r="E301" s="1">
        <v>9446</v>
      </c>
      <c r="F301" s="1">
        <v>1</v>
      </c>
      <c r="G301" s="1">
        <v>9446</v>
      </c>
      <c r="H301" s="1" t="s">
        <v>580</v>
      </c>
      <c r="I301" s="1" t="s">
        <v>639</v>
      </c>
      <c r="J301" t="str">
        <f>VLOOKUP(I301,Summary!$I$2:$L$466,4,FALSE)</f>
        <v>P</v>
      </c>
      <c r="L301" t="str">
        <f t="shared" si="4"/>
        <v>XM</v>
      </c>
    </row>
    <row r="302" spans="1:12" x14ac:dyDescent="0.2">
      <c r="A302" s="1">
        <v>96</v>
      </c>
      <c r="B302" s="1" t="s">
        <v>33</v>
      </c>
      <c r="C302" s="1" t="s">
        <v>21</v>
      </c>
      <c r="D302" s="1" t="s">
        <v>7</v>
      </c>
      <c r="E302" s="1">
        <v>3691</v>
      </c>
      <c r="F302" s="1">
        <v>4</v>
      </c>
      <c r="G302" s="1">
        <v>922.75</v>
      </c>
      <c r="H302" s="1" t="s">
        <v>387</v>
      </c>
      <c r="I302" s="1" t="s">
        <v>639</v>
      </c>
      <c r="J302" t="str">
        <f>VLOOKUP(I302,Summary!$I$2:$L$466,4,FALSE)</f>
        <v>P</v>
      </c>
      <c r="L302" t="str">
        <f t="shared" si="4"/>
        <v>XM</v>
      </c>
    </row>
    <row r="303" spans="1:12" x14ac:dyDescent="0.2">
      <c r="A303" s="1">
        <v>1257</v>
      </c>
      <c r="B303" s="1" t="s">
        <v>33</v>
      </c>
      <c r="C303" s="1" t="s">
        <v>22</v>
      </c>
      <c r="D303" s="1" t="s">
        <v>9</v>
      </c>
      <c r="E303" s="1">
        <v>7254</v>
      </c>
      <c r="F303" s="1">
        <v>4</v>
      </c>
      <c r="G303" s="1">
        <v>1813.5</v>
      </c>
      <c r="H303" s="1" t="s">
        <v>388</v>
      </c>
      <c r="I303" s="1" t="s">
        <v>639</v>
      </c>
      <c r="J303" t="str">
        <f>VLOOKUP(I303,Summary!$I$2:$L$466,4,FALSE)</f>
        <v>P</v>
      </c>
      <c r="L303" t="str">
        <f t="shared" si="4"/>
        <v>XM</v>
      </c>
    </row>
    <row r="304" spans="1:12" x14ac:dyDescent="0.2">
      <c r="A304" s="1">
        <v>9584</v>
      </c>
      <c r="B304" s="1" t="s">
        <v>33</v>
      </c>
      <c r="C304" s="1" t="s">
        <v>22</v>
      </c>
      <c r="D304" s="1" t="s">
        <v>10</v>
      </c>
      <c r="E304" s="1">
        <v>1033</v>
      </c>
      <c r="F304" s="1">
        <v>1</v>
      </c>
      <c r="G304" s="1">
        <v>1033</v>
      </c>
      <c r="H304" s="1" t="s">
        <v>581</v>
      </c>
      <c r="I304" s="1" t="s">
        <v>639</v>
      </c>
      <c r="J304" t="str">
        <f>VLOOKUP(I304,Summary!$I$2:$L$466,4,FALSE)</f>
        <v>P</v>
      </c>
      <c r="L304" t="str">
        <f t="shared" si="4"/>
        <v>XM</v>
      </c>
    </row>
    <row r="305" spans="1:12" x14ac:dyDescent="0.2">
      <c r="A305" s="1">
        <v>11779</v>
      </c>
      <c r="B305" s="1" t="s">
        <v>33</v>
      </c>
      <c r="C305" s="1" t="s">
        <v>22</v>
      </c>
      <c r="D305" s="1" t="s">
        <v>7</v>
      </c>
      <c r="E305" s="1">
        <v>795</v>
      </c>
      <c r="F305" s="1">
        <v>1</v>
      </c>
      <c r="G305" s="1">
        <v>795</v>
      </c>
      <c r="H305" s="1" t="s">
        <v>582</v>
      </c>
      <c r="I305" s="1" t="s">
        <v>639</v>
      </c>
      <c r="J305" t="str">
        <f>VLOOKUP(I305,Summary!$I$2:$L$466,4,FALSE)</f>
        <v>P</v>
      </c>
      <c r="L305" t="str">
        <f t="shared" si="4"/>
        <v>XM</v>
      </c>
    </row>
    <row r="306" spans="1:12" x14ac:dyDescent="0.2">
      <c r="A306" s="1">
        <v>7788</v>
      </c>
      <c r="B306" s="1" t="s">
        <v>33</v>
      </c>
      <c r="C306" s="1" t="s">
        <v>18</v>
      </c>
      <c r="D306" s="1" t="s">
        <v>13</v>
      </c>
      <c r="E306" s="1">
        <v>1931</v>
      </c>
      <c r="F306" s="1">
        <v>1</v>
      </c>
      <c r="G306" s="1">
        <v>1931</v>
      </c>
      <c r="H306" s="1" t="s">
        <v>583</v>
      </c>
      <c r="I306" s="1" t="s">
        <v>639</v>
      </c>
      <c r="J306" t="str">
        <f>VLOOKUP(I306,Summary!$I$2:$L$466,4,FALSE)</f>
        <v>P</v>
      </c>
      <c r="L306" t="str">
        <f t="shared" si="4"/>
        <v>XM</v>
      </c>
    </row>
    <row r="307" spans="1:12" x14ac:dyDescent="0.2">
      <c r="A307" s="1">
        <v>746</v>
      </c>
      <c r="B307" s="1" t="s">
        <v>33</v>
      </c>
      <c r="C307" s="1" t="s">
        <v>18</v>
      </c>
      <c r="D307" s="1" t="s">
        <v>9</v>
      </c>
      <c r="E307" s="1">
        <v>46993</v>
      </c>
      <c r="F307" s="1">
        <v>19</v>
      </c>
      <c r="G307" s="1">
        <v>2473.3157894736801</v>
      </c>
      <c r="H307" s="1" t="s">
        <v>206</v>
      </c>
      <c r="I307" s="1" t="s">
        <v>639</v>
      </c>
      <c r="J307" t="str">
        <f>VLOOKUP(I307,Summary!$I$2:$L$466,4,FALSE)</f>
        <v>P</v>
      </c>
      <c r="L307" t="str">
        <f t="shared" si="4"/>
        <v>XM</v>
      </c>
    </row>
    <row r="308" spans="1:12" x14ac:dyDescent="0.2">
      <c r="A308" s="1">
        <v>463</v>
      </c>
      <c r="B308" s="1" t="s">
        <v>33</v>
      </c>
      <c r="C308" s="1" t="s">
        <v>18</v>
      </c>
      <c r="D308" s="1" t="s">
        <v>10</v>
      </c>
      <c r="E308" s="1">
        <v>27957</v>
      </c>
      <c r="F308" s="1">
        <v>14</v>
      </c>
      <c r="G308" s="1">
        <v>1996.92857142857</v>
      </c>
      <c r="H308" s="1" t="s">
        <v>238</v>
      </c>
      <c r="I308" s="1" t="s">
        <v>639</v>
      </c>
      <c r="J308" t="str">
        <f>VLOOKUP(I308,Summary!$I$2:$L$466,4,FALSE)</f>
        <v>P</v>
      </c>
      <c r="L308" t="str">
        <f t="shared" si="4"/>
        <v>XM</v>
      </c>
    </row>
    <row r="309" spans="1:12" x14ac:dyDescent="0.2">
      <c r="A309" s="1">
        <v>1526</v>
      </c>
      <c r="B309" s="1" t="s">
        <v>33</v>
      </c>
      <c r="C309" s="1" t="s">
        <v>18</v>
      </c>
      <c r="D309" s="1" t="s">
        <v>12</v>
      </c>
      <c r="E309" s="1">
        <v>10159</v>
      </c>
      <c r="F309" s="1">
        <v>4</v>
      </c>
      <c r="G309" s="1">
        <v>2539.75</v>
      </c>
      <c r="H309" s="1" t="s">
        <v>389</v>
      </c>
      <c r="I309" s="1" t="s">
        <v>639</v>
      </c>
      <c r="J309" t="str">
        <f>VLOOKUP(I309,Summary!$I$2:$L$466,4,FALSE)</f>
        <v>P</v>
      </c>
      <c r="L309" t="str">
        <f t="shared" si="4"/>
        <v>XM</v>
      </c>
    </row>
    <row r="310" spans="1:12" x14ac:dyDescent="0.2">
      <c r="A310" s="1">
        <v>264</v>
      </c>
      <c r="B310" s="1" t="s">
        <v>33</v>
      </c>
      <c r="C310" s="1" t="s">
        <v>18</v>
      </c>
      <c r="D310" s="1" t="s">
        <v>7</v>
      </c>
      <c r="E310" s="1">
        <v>30294</v>
      </c>
      <c r="F310" s="1">
        <v>14</v>
      </c>
      <c r="G310" s="1">
        <v>2163.8571428571399</v>
      </c>
      <c r="H310" s="1" t="s">
        <v>239</v>
      </c>
      <c r="I310" s="1" t="s">
        <v>639</v>
      </c>
      <c r="J310" t="str">
        <f>VLOOKUP(I310,Summary!$I$2:$L$466,4,FALSE)</f>
        <v>P</v>
      </c>
      <c r="L310" t="str">
        <f t="shared" si="4"/>
        <v>XM</v>
      </c>
    </row>
    <row r="311" spans="1:12" x14ac:dyDescent="0.2">
      <c r="A311" s="1">
        <v>3075</v>
      </c>
      <c r="B311" s="1" t="s">
        <v>33</v>
      </c>
      <c r="C311" s="1" t="s">
        <v>8</v>
      </c>
      <c r="D311" s="1" t="s">
        <v>9</v>
      </c>
      <c r="E311" s="1">
        <v>1877</v>
      </c>
      <c r="F311" s="1">
        <v>1</v>
      </c>
      <c r="G311" s="1">
        <v>1877</v>
      </c>
      <c r="H311" s="1" t="s">
        <v>584</v>
      </c>
      <c r="I311" s="1" t="s">
        <v>638</v>
      </c>
      <c r="J311" t="str">
        <f>VLOOKUP(I311,Summary!$I$2:$L$466,4,FALSE)</f>
        <v>P</v>
      </c>
      <c r="L311" t="str">
        <f t="shared" si="4"/>
        <v>XL</v>
      </c>
    </row>
    <row r="312" spans="1:12" x14ac:dyDescent="0.2">
      <c r="A312">
        <v>2782</v>
      </c>
      <c r="B312" s="1" t="s">
        <v>34</v>
      </c>
      <c r="C312" s="1" t="s">
        <v>11</v>
      </c>
      <c r="D312" s="1" t="s">
        <v>9</v>
      </c>
      <c r="E312" s="1">
        <v>1648</v>
      </c>
      <c r="F312" s="1">
        <v>2</v>
      </c>
      <c r="G312" s="1">
        <v>824</v>
      </c>
      <c r="H312" s="1" t="s">
        <v>472</v>
      </c>
      <c r="I312" s="1" t="s">
        <v>648</v>
      </c>
      <c r="J312" t="str">
        <f>VLOOKUP(I312,Summary!$I$2:$L$466,4,FALSE)</f>
        <v>FAIL</v>
      </c>
      <c r="K312" t="s">
        <v>647</v>
      </c>
      <c r="L312" t="str">
        <f t="shared" si="4"/>
        <v>XU</v>
      </c>
    </row>
    <row r="313" spans="1:12" x14ac:dyDescent="0.2">
      <c r="A313">
        <v>3083</v>
      </c>
      <c r="B313" s="1" t="s">
        <v>34</v>
      </c>
      <c r="C313" s="1" t="s">
        <v>11</v>
      </c>
      <c r="D313" s="1" t="s">
        <v>7</v>
      </c>
      <c r="E313" s="1">
        <v>944</v>
      </c>
      <c r="F313" s="1">
        <v>1</v>
      </c>
      <c r="G313" s="1">
        <v>944</v>
      </c>
      <c r="H313" s="1" t="s">
        <v>585</v>
      </c>
      <c r="I313" s="1" t="s">
        <v>648</v>
      </c>
      <c r="J313" t="str">
        <f>VLOOKUP(I313,Summary!$I$2:$L$466,4,FALSE)</f>
        <v>FAIL</v>
      </c>
      <c r="K313" t="s">
        <v>647</v>
      </c>
      <c r="L313" t="str">
        <f t="shared" si="4"/>
        <v>XU</v>
      </c>
    </row>
    <row r="314" spans="1:12" x14ac:dyDescent="0.2">
      <c r="A314">
        <v>1238</v>
      </c>
      <c r="B314" s="1" t="s">
        <v>34</v>
      </c>
      <c r="C314" s="1" t="s">
        <v>14</v>
      </c>
      <c r="D314" s="1" t="s">
        <v>9</v>
      </c>
      <c r="E314" s="1">
        <v>5026</v>
      </c>
      <c r="F314" s="1">
        <v>4</v>
      </c>
      <c r="G314" s="1">
        <v>1256.5</v>
      </c>
      <c r="H314" s="1" t="s">
        <v>390</v>
      </c>
      <c r="I314" s="1" t="s">
        <v>390</v>
      </c>
      <c r="J314" t="str">
        <f>VLOOKUP(I314,Summary!$I$2:$L$466,4,FALSE)</f>
        <v>FAIL</v>
      </c>
      <c r="K314" t="s">
        <v>390</v>
      </c>
      <c r="L314" t="str">
        <f t="shared" si="4"/>
        <v>MD</v>
      </c>
    </row>
    <row r="315" spans="1:12" x14ac:dyDescent="0.2">
      <c r="A315">
        <v>6397</v>
      </c>
      <c r="B315" s="1" t="s">
        <v>34</v>
      </c>
      <c r="C315" s="1" t="s">
        <v>14</v>
      </c>
      <c r="D315" s="1" t="s">
        <v>12</v>
      </c>
      <c r="E315" s="1">
        <v>4278</v>
      </c>
      <c r="F315" s="1">
        <v>2</v>
      </c>
      <c r="G315" s="1">
        <v>2139</v>
      </c>
      <c r="H315" s="1" t="s">
        <v>473</v>
      </c>
      <c r="I315" s="1" t="s">
        <v>473</v>
      </c>
      <c r="J315" t="str">
        <f>VLOOKUP(I315,Summary!$I$2:$L$466,4,FALSE)</f>
        <v>FAIL</v>
      </c>
      <c r="K315" t="s">
        <v>390</v>
      </c>
      <c r="L315" t="str">
        <f t="shared" si="4"/>
        <v>MD</v>
      </c>
    </row>
    <row r="316" spans="1:12" x14ac:dyDescent="0.2">
      <c r="A316">
        <v>438</v>
      </c>
      <c r="B316" s="1" t="s">
        <v>34</v>
      </c>
      <c r="C316" s="1" t="s">
        <v>14</v>
      </c>
      <c r="D316" s="1" t="s">
        <v>7</v>
      </c>
      <c r="E316" s="1">
        <v>6527</v>
      </c>
      <c r="F316" s="1">
        <v>4</v>
      </c>
      <c r="G316" s="1">
        <v>1631.75</v>
      </c>
      <c r="H316" s="1" t="s">
        <v>391</v>
      </c>
      <c r="I316" s="1" t="s">
        <v>391</v>
      </c>
      <c r="J316" t="str">
        <f>VLOOKUP(I316,Summary!$I$2:$L$466,4,FALSE)</f>
        <v>FAIL</v>
      </c>
      <c r="K316" t="s">
        <v>390</v>
      </c>
      <c r="L316" t="str">
        <f t="shared" si="4"/>
        <v>MD</v>
      </c>
    </row>
    <row r="317" spans="1:12" x14ac:dyDescent="0.2">
      <c r="A317">
        <v>532</v>
      </c>
      <c r="B317" s="1" t="s">
        <v>34</v>
      </c>
      <c r="C317" s="1" t="s">
        <v>15</v>
      </c>
      <c r="D317" s="1" t="s">
        <v>9</v>
      </c>
      <c r="E317" s="1">
        <v>40717</v>
      </c>
      <c r="F317" s="1">
        <v>22</v>
      </c>
      <c r="G317" s="1">
        <v>1850.77272727273</v>
      </c>
      <c r="H317" s="1" t="s">
        <v>189</v>
      </c>
      <c r="I317" s="1" t="s">
        <v>189</v>
      </c>
      <c r="J317" t="str">
        <f>VLOOKUP(I317,Summary!$I$2:$L$466,4,FALSE)</f>
        <v>P</v>
      </c>
      <c r="L317" t="str">
        <f t="shared" si="4"/>
        <v>EK</v>
      </c>
    </row>
    <row r="318" spans="1:12" x14ac:dyDescent="0.2">
      <c r="A318">
        <v>4338</v>
      </c>
      <c r="B318" s="1" t="s">
        <v>34</v>
      </c>
      <c r="C318" s="1" t="s">
        <v>15</v>
      </c>
      <c r="D318" s="1" t="s">
        <v>10</v>
      </c>
      <c r="E318" s="1">
        <v>7605</v>
      </c>
      <c r="F318" s="1">
        <v>5</v>
      </c>
      <c r="G318" s="1">
        <v>1521</v>
      </c>
      <c r="H318" s="1" t="s">
        <v>359</v>
      </c>
      <c r="I318" s="1" t="s">
        <v>359</v>
      </c>
      <c r="J318" t="str">
        <f>VLOOKUP(I318,Summary!$I$2:$L$466,4,FALSE)</f>
        <v>FAIL</v>
      </c>
      <c r="K318" t="s">
        <v>359</v>
      </c>
      <c r="L318" t="str">
        <f t="shared" si="4"/>
        <v>KY</v>
      </c>
    </row>
    <row r="319" spans="1:12" x14ac:dyDescent="0.2">
      <c r="A319">
        <v>529</v>
      </c>
      <c r="B319" s="1" t="s">
        <v>34</v>
      </c>
      <c r="C319" s="1" t="s">
        <v>15</v>
      </c>
      <c r="D319" s="1" t="s">
        <v>12</v>
      </c>
      <c r="E319" s="1">
        <v>4046</v>
      </c>
      <c r="F319" s="1">
        <v>3</v>
      </c>
      <c r="G319" s="1">
        <v>1348.6666666666699</v>
      </c>
      <c r="H319" s="1" t="s">
        <v>428</v>
      </c>
      <c r="I319" s="1" t="s">
        <v>428</v>
      </c>
      <c r="J319" t="str">
        <f>VLOOKUP(I319,Summary!$I$2:$L$466,4,FALSE)</f>
        <v>FAIL</v>
      </c>
      <c r="K319" t="s">
        <v>359</v>
      </c>
      <c r="L319" t="str">
        <f t="shared" si="4"/>
        <v>KY</v>
      </c>
    </row>
    <row r="320" spans="1:12" x14ac:dyDescent="0.2">
      <c r="A320">
        <v>2003</v>
      </c>
      <c r="B320" s="1" t="s">
        <v>34</v>
      </c>
      <c r="C320" s="1" t="s">
        <v>15</v>
      </c>
      <c r="D320" s="1" t="s">
        <v>7</v>
      </c>
      <c r="E320" s="1">
        <v>9358</v>
      </c>
      <c r="F320" s="1">
        <v>10</v>
      </c>
      <c r="G320" s="1">
        <v>935.8</v>
      </c>
      <c r="H320" s="1" t="s">
        <v>273</v>
      </c>
      <c r="I320" s="1" t="s">
        <v>273</v>
      </c>
      <c r="J320" t="str">
        <f>VLOOKUP(I320,Summary!$I$2:$L$466,4,FALSE)</f>
        <v>FAIL</v>
      </c>
      <c r="L320" t="str">
        <f t="shared" si="4"/>
        <v>HQ</v>
      </c>
    </row>
    <row r="321" spans="1:12" x14ac:dyDescent="0.2">
      <c r="A321">
        <v>472</v>
      </c>
      <c r="B321" s="1" t="s">
        <v>34</v>
      </c>
      <c r="C321" s="1" t="s">
        <v>20</v>
      </c>
      <c r="D321" s="1" t="s">
        <v>9</v>
      </c>
      <c r="E321" s="1">
        <v>86224</v>
      </c>
      <c r="F321" s="1">
        <v>66</v>
      </c>
      <c r="G321" s="1">
        <v>1306.42424242424</v>
      </c>
      <c r="H321" s="1" t="s">
        <v>102</v>
      </c>
      <c r="I321" s="1" t="s">
        <v>102</v>
      </c>
      <c r="J321" t="str">
        <f>VLOOKUP(I321,Summary!$I$2:$L$466,4,FALSE)</f>
        <v>P</v>
      </c>
      <c r="L321" t="str">
        <f t="shared" si="4"/>
        <v>BE</v>
      </c>
    </row>
    <row r="322" spans="1:12" x14ac:dyDescent="0.2">
      <c r="A322">
        <v>488</v>
      </c>
      <c r="B322" s="1" t="s">
        <v>34</v>
      </c>
      <c r="C322" s="1" t="s">
        <v>20</v>
      </c>
      <c r="D322" s="1" t="s">
        <v>10</v>
      </c>
      <c r="E322" s="1">
        <v>24822</v>
      </c>
      <c r="F322" s="1">
        <v>15</v>
      </c>
      <c r="G322" s="1">
        <v>1654.8</v>
      </c>
      <c r="H322" s="1" t="s">
        <v>233</v>
      </c>
      <c r="I322" s="1" t="s">
        <v>233</v>
      </c>
      <c r="J322" t="str">
        <f>VLOOKUP(I322,Summary!$I$2:$L$466,4,FALSE)</f>
        <v>P</v>
      </c>
      <c r="L322" t="str">
        <f t="shared" si="4"/>
        <v>GC</v>
      </c>
    </row>
    <row r="323" spans="1:12" x14ac:dyDescent="0.2">
      <c r="A323">
        <v>153</v>
      </c>
      <c r="B323" s="1" t="s">
        <v>34</v>
      </c>
      <c r="C323" s="1" t="s">
        <v>20</v>
      </c>
      <c r="D323" s="1" t="s">
        <v>7</v>
      </c>
      <c r="E323" s="1">
        <v>35122</v>
      </c>
      <c r="F323" s="1">
        <v>24</v>
      </c>
      <c r="G323" s="1">
        <v>1463.4166666666699</v>
      </c>
      <c r="H323" s="1" t="s">
        <v>178</v>
      </c>
      <c r="I323" s="1" t="s">
        <v>178</v>
      </c>
      <c r="J323" t="str">
        <f>VLOOKUP(I323,Summary!$I$2:$L$466,4,FALSE)</f>
        <v>P</v>
      </c>
      <c r="L323" t="str">
        <f t="shared" ref="L323:L386" si="5">IF(K323="",I323,K323)</f>
        <v>DY</v>
      </c>
    </row>
    <row r="324" spans="1:12" x14ac:dyDescent="0.2">
      <c r="A324">
        <v>317</v>
      </c>
      <c r="B324" s="1" t="s">
        <v>34</v>
      </c>
      <c r="C324" s="1" t="s">
        <v>17</v>
      </c>
      <c r="D324" s="1" t="s">
        <v>9</v>
      </c>
      <c r="E324" s="1">
        <v>49870</v>
      </c>
      <c r="F324" s="1">
        <v>33</v>
      </c>
      <c r="G324" s="1">
        <v>1511.2121212121201</v>
      </c>
      <c r="H324" s="1" t="s">
        <v>149</v>
      </c>
      <c r="I324" s="1" t="s">
        <v>149</v>
      </c>
      <c r="J324" t="str">
        <f>VLOOKUP(I324,Summary!$I$2:$L$466,4,FALSE)</f>
        <v>P</v>
      </c>
      <c r="L324" t="str">
        <f t="shared" si="5"/>
        <v>CV</v>
      </c>
    </row>
    <row r="325" spans="1:12" x14ac:dyDescent="0.2">
      <c r="A325">
        <v>562</v>
      </c>
      <c r="B325" s="1" t="s">
        <v>34</v>
      </c>
      <c r="C325" s="1" t="s">
        <v>17</v>
      </c>
      <c r="D325" s="1" t="s">
        <v>10</v>
      </c>
      <c r="E325" s="1">
        <v>19365</v>
      </c>
      <c r="F325" s="1">
        <v>19</v>
      </c>
      <c r="G325" s="1">
        <v>1019.21052631579</v>
      </c>
      <c r="H325" s="1" t="s">
        <v>207</v>
      </c>
      <c r="I325" s="1" t="s">
        <v>207</v>
      </c>
      <c r="J325" t="str">
        <f>VLOOKUP(I325,Summary!$I$2:$L$466,4,FALSE)</f>
        <v>P</v>
      </c>
      <c r="L325" t="str">
        <f t="shared" si="5"/>
        <v>FC</v>
      </c>
    </row>
    <row r="326" spans="1:12" x14ac:dyDescent="0.2">
      <c r="A326">
        <v>8556</v>
      </c>
      <c r="B326" s="1" t="s">
        <v>34</v>
      </c>
      <c r="C326" s="1" t="s">
        <v>17</v>
      </c>
      <c r="D326" s="1" t="s">
        <v>12</v>
      </c>
      <c r="E326" s="1">
        <v>405</v>
      </c>
      <c r="F326" s="1">
        <v>1</v>
      </c>
      <c r="G326" s="1">
        <v>405</v>
      </c>
      <c r="H326" s="1" t="s">
        <v>586</v>
      </c>
      <c r="I326" s="1" t="s">
        <v>586</v>
      </c>
      <c r="J326" t="str">
        <f>VLOOKUP(I326,Summary!$I$2:$L$466,4,FALSE)</f>
        <v>FAIL</v>
      </c>
      <c r="L326" t="str">
        <f t="shared" si="5"/>
        <v>TU</v>
      </c>
    </row>
    <row r="327" spans="1:12" x14ac:dyDescent="0.2">
      <c r="A327">
        <v>65</v>
      </c>
      <c r="B327" s="1" t="s">
        <v>34</v>
      </c>
      <c r="C327" s="1" t="s">
        <v>17</v>
      </c>
      <c r="D327" s="1" t="s">
        <v>7</v>
      </c>
      <c r="E327" s="1">
        <v>53439</v>
      </c>
      <c r="F327" s="1">
        <v>38</v>
      </c>
      <c r="G327" s="1">
        <v>1406.28947368421</v>
      </c>
      <c r="H327" s="1" t="s">
        <v>133</v>
      </c>
      <c r="I327" s="1" t="s">
        <v>133</v>
      </c>
      <c r="J327" t="str">
        <f>VLOOKUP(I327,Summary!$I$2:$L$466,4,FALSE)</f>
        <v>P</v>
      </c>
      <c r="L327" t="str">
        <f t="shared" si="5"/>
        <v>CF</v>
      </c>
    </row>
    <row r="328" spans="1:12" x14ac:dyDescent="0.2">
      <c r="A328" s="1">
        <v>1497</v>
      </c>
      <c r="B328" s="1" t="s">
        <v>34</v>
      </c>
      <c r="C328" s="1" t="s">
        <v>21</v>
      </c>
      <c r="D328" s="1" t="s">
        <v>13</v>
      </c>
      <c r="E328" s="1">
        <v>1460</v>
      </c>
      <c r="F328" s="1">
        <v>1</v>
      </c>
      <c r="G328" s="1">
        <v>1460</v>
      </c>
      <c r="H328" s="1" t="s">
        <v>587</v>
      </c>
      <c r="I328" s="1" t="s">
        <v>649</v>
      </c>
      <c r="J328" t="str">
        <f>VLOOKUP(I328,Summary!$I$2:$L$466,4,FALSE)</f>
        <v>FAIL</v>
      </c>
      <c r="K328" t="s">
        <v>649</v>
      </c>
      <c r="L328" t="str">
        <f t="shared" si="5"/>
        <v>XW</v>
      </c>
    </row>
    <row r="329" spans="1:12" x14ac:dyDescent="0.2">
      <c r="A329" s="1">
        <v>408</v>
      </c>
      <c r="B329" s="1" t="s">
        <v>34</v>
      </c>
      <c r="C329" s="1" t="s">
        <v>21</v>
      </c>
      <c r="D329" s="1" t="s">
        <v>9</v>
      </c>
      <c r="E329" s="1">
        <v>41854</v>
      </c>
      <c r="F329" s="1">
        <v>16</v>
      </c>
      <c r="G329" s="1">
        <v>2615.875</v>
      </c>
      <c r="H329" s="1" t="s">
        <v>225</v>
      </c>
      <c r="I329" s="1" t="s">
        <v>225</v>
      </c>
      <c r="J329" t="str">
        <f>VLOOKUP(I329,Summary!$I$2:$L$466,4,FALSE)</f>
        <v>P</v>
      </c>
      <c r="L329" t="str">
        <f t="shared" si="5"/>
        <v>FU</v>
      </c>
    </row>
    <row r="330" spans="1:12" x14ac:dyDescent="0.2">
      <c r="A330" s="1">
        <v>543</v>
      </c>
      <c r="B330" s="1" t="s">
        <v>34</v>
      </c>
      <c r="C330" s="1" t="s">
        <v>21</v>
      </c>
      <c r="D330" s="1" t="s">
        <v>10</v>
      </c>
      <c r="E330" s="1">
        <v>11119</v>
      </c>
      <c r="F330" s="1">
        <v>6</v>
      </c>
      <c r="G330" s="1">
        <v>1853.1666666666699</v>
      </c>
      <c r="H330" s="1" t="s">
        <v>335</v>
      </c>
      <c r="I330" s="1" t="s">
        <v>335</v>
      </c>
      <c r="J330" t="str">
        <f>VLOOKUP(I330,Summary!$I$2:$L$466,4,FALSE)</f>
        <v>FAIL</v>
      </c>
      <c r="K330" t="s">
        <v>649</v>
      </c>
      <c r="L330" t="str">
        <f t="shared" si="5"/>
        <v>XW</v>
      </c>
    </row>
    <row r="331" spans="1:12" x14ac:dyDescent="0.2">
      <c r="A331" s="1">
        <v>12351</v>
      </c>
      <c r="B331" s="1" t="s">
        <v>34</v>
      </c>
      <c r="C331" s="1" t="s">
        <v>21</v>
      </c>
      <c r="D331" s="1" t="s">
        <v>12</v>
      </c>
      <c r="E331" s="1">
        <v>861</v>
      </c>
      <c r="F331" s="1">
        <v>1</v>
      </c>
      <c r="G331" s="1">
        <v>861</v>
      </c>
      <c r="H331" s="1" t="s">
        <v>588</v>
      </c>
      <c r="I331" s="1" t="s">
        <v>649</v>
      </c>
      <c r="J331" t="str">
        <f>VLOOKUP(I331,Summary!$I$2:$L$466,4,FALSE)</f>
        <v>FAIL</v>
      </c>
      <c r="K331" t="s">
        <v>649</v>
      </c>
      <c r="L331" t="str">
        <f t="shared" si="5"/>
        <v>XW</v>
      </c>
    </row>
    <row r="332" spans="1:12" x14ac:dyDescent="0.2">
      <c r="A332" s="1">
        <v>194</v>
      </c>
      <c r="B332" s="1" t="s">
        <v>34</v>
      </c>
      <c r="C332" s="1" t="s">
        <v>21</v>
      </c>
      <c r="D332" s="1" t="s">
        <v>7</v>
      </c>
      <c r="E332" s="1">
        <v>47292</v>
      </c>
      <c r="F332" s="1">
        <v>31</v>
      </c>
      <c r="G332" s="1">
        <v>1525.5483870967701</v>
      </c>
      <c r="H332" s="1" t="s">
        <v>155</v>
      </c>
      <c r="I332" s="1" t="s">
        <v>155</v>
      </c>
      <c r="J332" t="str">
        <f>VLOOKUP(I332,Summary!$I$2:$L$466,4,FALSE)</f>
        <v>P</v>
      </c>
      <c r="L332" t="str">
        <f t="shared" si="5"/>
        <v>DB</v>
      </c>
    </row>
    <row r="333" spans="1:12" x14ac:dyDescent="0.2">
      <c r="A333">
        <v>2540</v>
      </c>
      <c r="B333" s="1" t="s">
        <v>34</v>
      </c>
      <c r="C333" s="1" t="s">
        <v>22</v>
      </c>
      <c r="D333" s="1" t="s">
        <v>9</v>
      </c>
      <c r="E333" s="1">
        <v>31336</v>
      </c>
      <c r="F333" s="1">
        <v>16</v>
      </c>
      <c r="G333" s="1">
        <v>1958.5</v>
      </c>
      <c r="H333" s="1" t="s">
        <v>226</v>
      </c>
      <c r="I333" s="1" t="s">
        <v>226</v>
      </c>
      <c r="J333" t="str">
        <f>VLOOKUP(I333,Summary!$I$2:$L$466,4,FALSE)</f>
        <v>P</v>
      </c>
      <c r="L333" t="str">
        <f t="shared" si="5"/>
        <v>FV</v>
      </c>
    </row>
    <row r="334" spans="1:12" x14ac:dyDescent="0.2">
      <c r="A334">
        <v>7872</v>
      </c>
      <c r="B334" s="1" t="s">
        <v>34</v>
      </c>
      <c r="C334" s="1" t="s">
        <v>22</v>
      </c>
      <c r="D334" s="1" t="s">
        <v>10</v>
      </c>
      <c r="E334" s="1">
        <v>1988</v>
      </c>
      <c r="F334" s="1">
        <v>1</v>
      </c>
      <c r="G334" s="1">
        <v>1988</v>
      </c>
      <c r="H334" s="1" t="s">
        <v>589</v>
      </c>
      <c r="I334" s="1" t="s">
        <v>589</v>
      </c>
      <c r="J334" t="str">
        <f>VLOOKUP(I334,Summary!$I$2:$L$466,4,FALSE)</f>
        <v>FAIL</v>
      </c>
      <c r="L334" t="str">
        <f t="shared" si="5"/>
        <v>TX</v>
      </c>
    </row>
    <row r="335" spans="1:12" x14ac:dyDescent="0.2">
      <c r="A335">
        <v>490</v>
      </c>
      <c r="B335" s="1" t="s">
        <v>34</v>
      </c>
      <c r="C335" s="1" t="s">
        <v>22</v>
      </c>
      <c r="D335" s="1" t="s">
        <v>7</v>
      </c>
      <c r="E335" s="1">
        <v>32824</v>
      </c>
      <c r="F335" s="1">
        <v>25</v>
      </c>
      <c r="G335" s="1">
        <v>1312.96</v>
      </c>
      <c r="H335" s="1" t="s">
        <v>176</v>
      </c>
      <c r="I335" s="1" t="s">
        <v>176</v>
      </c>
      <c r="J335" t="str">
        <f>VLOOKUP(I335,Summary!$I$2:$L$466,4,FALSE)</f>
        <v>P</v>
      </c>
      <c r="L335" t="str">
        <f t="shared" si="5"/>
        <v>DW</v>
      </c>
    </row>
    <row r="336" spans="1:12" x14ac:dyDescent="0.2">
      <c r="A336" s="1">
        <v>5134</v>
      </c>
      <c r="B336" s="1" t="s">
        <v>34</v>
      </c>
      <c r="C336" s="1" t="s">
        <v>18</v>
      </c>
      <c r="D336" s="1" t="s">
        <v>13</v>
      </c>
      <c r="E336" s="1">
        <v>5043</v>
      </c>
      <c r="F336" s="1">
        <v>1</v>
      </c>
      <c r="G336" s="1">
        <v>5043</v>
      </c>
      <c r="H336" s="1" t="s">
        <v>590</v>
      </c>
      <c r="I336" s="1" t="s">
        <v>650</v>
      </c>
      <c r="J336" t="str">
        <f>VLOOKUP(I336,Summary!$I$2:$L$466,4,FALSE)</f>
        <v>FAIL</v>
      </c>
      <c r="L336" t="str">
        <f t="shared" si="5"/>
        <v>XX</v>
      </c>
    </row>
    <row r="337" spans="1:12" x14ac:dyDescent="0.2">
      <c r="A337" s="1">
        <v>94</v>
      </c>
      <c r="B337" s="1" t="s">
        <v>34</v>
      </c>
      <c r="C337" s="1" t="s">
        <v>18</v>
      </c>
      <c r="D337" s="1" t="s">
        <v>9</v>
      </c>
      <c r="E337" s="1">
        <v>112016</v>
      </c>
      <c r="F337" s="1">
        <v>50</v>
      </c>
      <c r="G337" s="1">
        <v>2240.3200000000002</v>
      </c>
      <c r="H337" s="1" t="s">
        <v>116</v>
      </c>
      <c r="I337" s="1" t="s">
        <v>116</v>
      </c>
      <c r="J337" t="str">
        <f>VLOOKUP(I337,Summary!$I$2:$L$466,4,FALSE)</f>
        <v>P</v>
      </c>
      <c r="L337" t="str">
        <f t="shared" si="5"/>
        <v>BS</v>
      </c>
    </row>
    <row r="338" spans="1:12" x14ac:dyDescent="0.2">
      <c r="A338" s="1">
        <v>1276</v>
      </c>
      <c r="B338" s="1" t="s">
        <v>34</v>
      </c>
      <c r="C338" s="1" t="s">
        <v>18</v>
      </c>
      <c r="D338" s="1" t="s">
        <v>10</v>
      </c>
      <c r="E338" s="1">
        <v>25785</v>
      </c>
      <c r="F338" s="1">
        <v>10</v>
      </c>
      <c r="G338" s="1">
        <v>2578.5</v>
      </c>
      <c r="H338" s="1" t="s">
        <v>274</v>
      </c>
      <c r="I338" s="1" t="s">
        <v>274</v>
      </c>
      <c r="J338" t="str">
        <f>VLOOKUP(I338,Summary!$I$2:$L$466,4,FALSE)</f>
        <v>P</v>
      </c>
      <c r="L338" t="str">
        <f t="shared" si="5"/>
        <v>HR</v>
      </c>
    </row>
    <row r="339" spans="1:12" x14ac:dyDescent="0.2">
      <c r="A339" s="1">
        <v>2024</v>
      </c>
      <c r="B339" s="1" t="s">
        <v>34</v>
      </c>
      <c r="C339" s="1" t="s">
        <v>18</v>
      </c>
      <c r="D339" s="1" t="s">
        <v>12</v>
      </c>
      <c r="E339" s="1">
        <v>3041</v>
      </c>
      <c r="F339" s="1">
        <v>3</v>
      </c>
      <c r="G339" s="1">
        <v>1013.66666666667</v>
      </c>
      <c r="H339" s="1" t="s">
        <v>429</v>
      </c>
      <c r="I339" s="1" t="s">
        <v>650</v>
      </c>
      <c r="J339" t="str">
        <f>VLOOKUP(I339,Summary!$I$2:$L$466,4,FALSE)</f>
        <v>FAIL</v>
      </c>
      <c r="L339" t="str">
        <f t="shared" si="5"/>
        <v>XX</v>
      </c>
    </row>
    <row r="340" spans="1:12" x14ac:dyDescent="0.2">
      <c r="A340" s="1">
        <v>342</v>
      </c>
      <c r="B340" s="1" t="s">
        <v>34</v>
      </c>
      <c r="C340" s="1" t="s">
        <v>18</v>
      </c>
      <c r="D340" s="1" t="s">
        <v>7</v>
      </c>
      <c r="E340" s="1">
        <v>74680</v>
      </c>
      <c r="F340" s="1">
        <v>41</v>
      </c>
      <c r="G340" s="1">
        <v>1821.46341463415</v>
      </c>
      <c r="H340" s="1" t="s">
        <v>128</v>
      </c>
      <c r="I340" s="1" t="s">
        <v>128</v>
      </c>
      <c r="J340" t="str">
        <f>VLOOKUP(I340,Summary!$I$2:$L$466,4,FALSE)</f>
        <v>P</v>
      </c>
      <c r="L340" t="str">
        <f t="shared" si="5"/>
        <v>CA</v>
      </c>
    </row>
    <row r="341" spans="1:12" x14ac:dyDescent="0.2">
      <c r="A341">
        <v>7752</v>
      </c>
      <c r="B341" s="1" t="s">
        <v>34</v>
      </c>
      <c r="C341" s="1" t="s">
        <v>8</v>
      </c>
      <c r="D341" s="1" t="s">
        <v>9</v>
      </c>
      <c r="E341" s="1">
        <v>1255</v>
      </c>
      <c r="F341" s="1">
        <v>1</v>
      </c>
      <c r="G341" s="1">
        <v>1255</v>
      </c>
      <c r="H341" s="1" t="s">
        <v>591</v>
      </c>
      <c r="I341" s="1" t="s">
        <v>647</v>
      </c>
      <c r="J341" t="str">
        <f>VLOOKUP(I341,Summary!$I$2:$L$466,4,FALSE)</f>
        <v>FAIL</v>
      </c>
      <c r="K341" t="s">
        <v>647</v>
      </c>
      <c r="L341" t="str">
        <f t="shared" si="5"/>
        <v>XU</v>
      </c>
    </row>
    <row r="342" spans="1:12" x14ac:dyDescent="0.2">
      <c r="A342" s="1">
        <v>240</v>
      </c>
      <c r="B342" s="1" t="s">
        <v>35</v>
      </c>
      <c r="C342" s="1" t="s">
        <v>11</v>
      </c>
      <c r="D342" s="1" t="s">
        <v>13</v>
      </c>
      <c r="E342" s="1">
        <v>57531</v>
      </c>
      <c r="F342" s="1">
        <v>21</v>
      </c>
      <c r="G342" s="1">
        <v>2739.5714285714298</v>
      </c>
      <c r="H342" s="1" t="s">
        <v>193</v>
      </c>
      <c r="I342" s="1" t="s">
        <v>193</v>
      </c>
      <c r="J342" t="str">
        <f>VLOOKUP(I342,Summary!$I$2:$L$466,4,FALSE)</f>
        <v>P</v>
      </c>
      <c r="L342" t="str">
        <f t="shared" si="5"/>
        <v>EO</v>
      </c>
    </row>
    <row r="343" spans="1:12" x14ac:dyDescent="0.2">
      <c r="A343" s="1">
        <v>124</v>
      </c>
      <c r="B343" s="1" t="s">
        <v>35</v>
      </c>
      <c r="C343" s="1" t="s">
        <v>11</v>
      </c>
      <c r="D343" s="1" t="s">
        <v>9</v>
      </c>
      <c r="E343" s="1">
        <v>195085</v>
      </c>
      <c r="F343" s="1">
        <v>95</v>
      </c>
      <c r="G343" s="1">
        <v>2053.5263157894701</v>
      </c>
      <c r="H343" s="1" t="s">
        <v>82</v>
      </c>
      <c r="I343" s="1" t="s">
        <v>82</v>
      </c>
      <c r="J343" t="str">
        <f>VLOOKUP(I343,Summary!$I$2:$L$466,4,FALSE)</f>
        <v>P</v>
      </c>
      <c r="L343" t="str">
        <f t="shared" si="5"/>
        <v>AK</v>
      </c>
    </row>
    <row r="344" spans="1:12" x14ac:dyDescent="0.2">
      <c r="A344" s="1">
        <v>3</v>
      </c>
      <c r="B344" s="1" t="s">
        <v>35</v>
      </c>
      <c r="C344" s="1" t="s">
        <v>11</v>
      </c>
      <c r="D344" s="1" t="s">
        <v>10</v>
      </c>
      <c r="E344" s="1">
        <v>192981</v>
      </c>
      <c r="F344" s="1">
        <v>97</v>
      </c>
      <c r="G344" s="1">
        <v>1989.4948453608199</v>
      </c>
      <c r="H344" s="1" t="s">
        <v>79</v>
      </c>
      <c r="I344" s="1" t="s">
        <v>79</v>
      </c>
      <c r="J344" t="str">
        <f>VLOOKUP(I344,Summary!$I$2:$L$466,4,FALSE)</f>
        <v>P</v>
      </c>
      <c r="L344" t="str">
        <f t="shared" si="5"/>
        <v>AH</v>
      </c>
    </row>
    <row r="345" spans="1:12" x14ac:dyDescent="0.2">
      <c r="A345" s="1">
        <v>126</v>
      </c>
      <c r="B345" s="1" t="s">
        <v>35</v>
      </c>
      <c r="C345" s="1" t="s">
        <v>11</v>
      </c>
      <c r="D345" s="1" t="s">
        <v>12</v>
      </c>
      <c r="E345" s="1">
        <v>77689</v>
      </c>
      <c r="F345" s="1">
        <v>36</v>
      </c>
      <c r="G345" s="1">
        <v>2158.0277777777801</v>
      </c>
      <c r="H345" s="1" t="s">
        <v>140</v>
      </c>
      <c r="I345" s="1" t="s">
        <v>140</v>
      </c>
      <c r="J345" t="str">
        <f>VLOOKUP(I345,Summary!$I$2:$L$466,4,FALSE)</f>
        <v>P</v>
      </c>
      <c r="L345" t="str">
        <f t="shared" si="5"/>
        <v>CM</v>
      </c>
    </row>
    <row r="346" spans="1:12" x14ac:dyDescent="0.2">
      <c r="A346" s="1">
        <v>74</v>
      </c>
      <c r="B346" s="1" t="s">
        <v>35</v>
      </c>
      <c r="C346" s="1" t="s">
        <v>11</v>
      </c>
      <c r="D346" s="1" t="s">
        <v>7</v>
      </c>
      <c r="E346" s="1">
        <v>41869</v>
      </c>
      <c r="F346" s="1">
        <v>20</v>
      </c>
      <c r="G346" s="1">
        <v>2093.4499999999998</v>
      </c>
      <c r="H346" s="1" t="s">
        <v>200</v>
      </c>
      <c r="I346" s="1" t="s">
        <v>200</v>
      </c>
      <c r="J346" t="str">
        <f>VLOOKUP(I346,Summary!$I$2:$L$466,4,FALSE)</f>
        <v>P</v>
      </c>
      <c r="L346" t="str">
        <f t="shared" si="5"/>
        <v>EV</v>
      </c>
    </row>
    <row r="347" spans="1:12" x14ac:dyDescent="0.2">
      <c r="A347" s="1">
        <v>128</v>
      </c>
      <c r="B347" s="1" t="s">
        <v>35</v>
      </c>
      <c r="C347" s="1" t="s">
        <v>14</v>
      </c>
      <c r="D347" s="1" t="s">
        <v>13</v>
      </c>
      <c r="E347" s="1">
        <v>54957</v>
      </c>
      <c r="F347" s="1">
        <v>18</v>
      </c>
      <c r="G347" s="1">
        <v>3053.1666666666702</v>
      </c>
      <c r="H347" s="1" t="s">
        <v>210</v>
      </c>
      <c r="I347" s="1" t="s">
        <v>210</v>
      </c>
      <c r="J347" t="str">
        <f>VLOOKUP(I347,Summary!$I$2:$L$466,4,FALSE)</f>
        <v>P</v>
      </c>
      <c r="L347" t="str">
        <f t="shared" si="5"/>
        <v>FF</v>
      </c>
    </row>
    <row r="348" spans="1:12" x14ac:dyDescent="0.2">
      <c r="A348" s="1">
        <v>84</v>
      </c>
      <c r="B348" s="1" t="s">
        <v>35</v>
      </c>
      <c r="C348" s="1" t="s">
        <v>14</v>
      </c>
      <c r="D348" s="1" t="s">
        <v>9</v>
      </c>
      <c r="E348" s="1">
        <v>237347</v>
      </c>
      <c r="F348" s="1">
        <v>117</v>
      </c>
      <c r="G348" s="1">
        <v>2028.6068376068399</v>
      </c>
      <c r="H348" s="1" t="s">
        <v>67</v>
      </c>
      <c r="I348" s="1" t="s">
        <v>67</v>
      </c>
      <c r="J348" t="str">
        <f>VLOOKUP(I348,Summary!$I$2:$L$466,4,FALSE)</f>
        <v>P</v>
      </c>
      <c r="L348" t="str">
        <f t="shared" si="5"/>
        <v>V</v>
      </c>
    </row>
    <row r="349" spans="1:12" x14ac:dyDescent="0.2">
      <c r="A349" s="1">
        <v>211</v>
      </c>
      <c r="B349" s="1" t="s">
        <v>35</v>
      </c>
      <c r="C349" s="1" t="s">
        <v>14</v>
      </c>
      <c r="D349" s="1" t="s">
        <v>10</v>
      </c>
      <c r="E349" s="1">
        <v>230576</v>
      </c>
      <c r="F349" s="1">
        <v>103</v>
      </c>
      <c r="G349" s="1">
        <v>2238.60194174757</v>
      </c>
      <c r="H349" s="1" t="s">
        <v>73</v>
      </c>
      <c r="I349" s="1" t="s">
        <v>73</v>
      </c>
      <c r="J349" t="str">
        <f>VLOOKUP(I349,Summary!$I$2:$L$466,4,FALSE)</f>
        <v>P</v>
      </c>
      <c r="L349" t="str">
        <f t="shared" si="5"/>
        <v>AB</v>
      </c>
    </row>
    <row r="350" spans="1:12" x14ac:dyDescent="0.2">
      <c r="A350" s="1">
        <v>261</v>
      </c>
      <c r="B350" s="1" t="s">
        <v>35</v>
      </c>
      <c r="C350" s="1" t="s">
        <v>14</v>
      </c>
      <c r="D350" s="1" t="s">
        <v>12</v>
      </c>
      <c r="E350" s="1">
        <v>104334</v>
      </c>
      <c r="F350" s="1">
        <v>45</v>
      </c>
      <c r="G350" s="1">
        <v>2318.5333333333301</v>
      </c>
      <c r="H350" s="1" t="s">
        <v>124</v>
      </c>
      <c r="I350" s="1" t="s">
        <v>124</v>
      </c>
      <c r="J350" t="str">
        <f>VLOOKUP(I350,Summary!$I$2:$L$466,4,FALSE)</f>
        <v>P</v>
      </c>
      <c r="L350" t="str">
        <f t="shared" si="5"/>
        <v>BW</v>
      </c>
    </row>
    <row r="351" spans="1:12" x14ac:dyDescent="0.2">
      <c r="A351" s="1">
        <v>85</v>
      </c>
      <c r="B351" s="1" t="s">
        <v>35</v>
      </c>
      <c r="C351" s="1" t="s">
        <v>14</v>
      </c>
      <c r="D351" s="1" t="s">
        <v>7</v>
      </c>
      <c r="E351" s="1">
        <v>28152</v>
      </c>
      <c r="F351" s="1">
        <v>18</v>
      </c>
      <c r="G351" s="1">
        <v>1564</v>
      </c>
      <c r="H351" s="1" t="s">
        <v>211</v>
      </c>
      <c r="I351" s="1" t="s">
        <v>211</v>
      </c>
      <c r="J351" t="str">
        <f>VLOOKUP(I351,Summary!$I$2:$L$466,4,FALSE)</f>
        <v>P</v>
      </c>
      <c r="L351" t="str">
        <f t="shared" si="5"/>
        <v>FG</v>
      </c>
    </row>
    <row r="352" spans="1:12" x14ac:dyDescent="0.2">
      <c r="A352" s="1">
        <v>609</v>
      </c>
      <c r="B352" s="1" t="s">
        <v>35</v>
      </c>
      <c r="C352" s="1" t="s">
        <v>15</v>
      </c>
      <c r="D352" s="1" t="s">
        <v>13</v>
      </c>
      <c r="E352" s="1">
        <v>13478</v>
      </c>
      <c r="F352" s="1">
        <v>5</v>
      </c>
      <c r="G352" s="1">
        <v>2695.6</v>
      </c>
      <c r="H352" s="1" t="s">
        <v>360</v>
      </c>
      <c r="I352" s="1" t="s">
        <v>360</v>
      </c>
      <c r="J352" t="str">
        <f>VLOOKUP(I352,Summary!$I$2:$L$466,4,FALSE)</f>
        <v>FAIL</v>
      </c>
      <c r="L352" t="str">
        <f t="shared" si="5"/>
        <v>KZ</v>
      </c>
    </row>
    <row r="353" spans="1:12" x14ac:dyDescent="0.2">
      <c r="A353" s="1">
        <v>34</v>
      </c>
      <c r="B353" s="1" t="s">
        <v>35</v>
      </c>
      <c r="C353" s="1" t="s">
        <v>15</v>
      </c>
      <c r="D353" s="1" t="s">
        <v>9</v>
      </c>
      <c r="E353" s="1">
        <v>228679</v>
      </c>
      <c r="F353" s="1">
        <v>153</v>
      </c>
      <c r="G353" s="1">
        <v>1494.6339869281001</v>
      </c>
      <c r="H353" s="1" t="s">
        <v>56</v>
      </c>
      <c r="I353" s="1" t="s">
        <v>56</v>
      </c>
      <c r="J353" t="str">
        <f>VLOOKUP(I353,Summary!$I$2:$L$466,4,FALSE)</f>
        <v>P</v>
      </c>
      <c r="L353" t="str">
        <f t="shared" si="5"/>
        <v>I</v>
      </c>
    </row>
    <row r="354" spans="1:12" x14ac:dyDescent="0.2">
      <c r="A354" s="1">
        <v>91</v>
      </c>
      <c r="B354" s="1" t="s">
        <v>35</v>
      </c>
      <c r="C354" s="1" t="s">
        <v>15</v>
      </c>
      <c r="D354" s="1" t="s">
        <v>10</v>
      </c>
      <c r="E354" s="1">
        <v>241105</v>
      </c>
      <c r="F354" s="1">
        <v>125</v>
      </c>
      <c r="G354" s="1">
        <v>1928.84</v>
      </c>
      <c r="H354" s="1" t="s">
        <v>64</v>
      </c>
      <c r="I354" s="1" t="s">
        <v>64</v>
      </c>
      <c r="J354" t="str">
        <f>VLOOKUP(I354,Summary!$I$2:$L$466,4,FALSE)</f>
        <v>P</v>
      </c>
      <c r="L354" t="str">
        <f t="shared" si="5"/>
        <v>S</v>
      </c>
    </row>
    <row r="355" spans="1:12" x14ac:dyDescent="0.2">
      <c r="A355" s="1">
        <v>61</v>
      </c>
      <c r="B355" s="1" t="s">
        <v>35</v>
      </c>
      <c r="C355" s="1" t="s">
        <v>15</v>
      </c>
      <c r="D355" s="1" t="s">
        <v>12</v>
      </c>
      <c r="E355" s="1">
        <v>82180</v>
      </c>
      <c r="F355" s="1">
        <v>31</v>
      </c>
      <c r="G355" s="1">
        <v>2650.9677419354798</v>
      </c>
      <c r="H355" s="1" t="s">
        <v>156</v>
      </c>
      <c r="I355" s="1" t="s">
        <v>156</v>
      </c>
      <c r="J355" t="str">
        <f>VLOOKUP(I355,Summary!$I$2:$L$466,4,FALSE)</f>
        <v>P</v>
      </c>
      <c r="L355" t="str">
        <f t="shared" si="5"/>
        <v>DC</v>
      </c>
    </row>
    <row r="356" spans="1:12" x14ac:dyDescent="0.2">
      <c r="A356" s="1">
        <v>851</v>
      </c>
      <c r="B356" s="1" t="s">
        <v>35</v>
      </c>
      <c r="C356" s="1" t="s">
        <v>15</v>
      </c>
      <c r="D356" s="1" t="s">
        <v>7</v>
      </c>
      <c r="E356" s="1">
        <v>18334</v>
      </c>
      <c r="F356" s="1">
        <v>10</v>
      </c>
      <c r="G356" s="1">
        <v>1833.4</v>
      </c>
      <c r="H356" s="1" t="s">
        <v>275</v>
      </c>
      <c r="I356" s="1" t="s">
        <v>275</v>
      </c>
      <c r="J356" t="str">
        <f>VLOOKUP(I356,Summary!$I$2:$L$466,4,FALSE)</f>
        <v>P</v>
      </c>
      <c r="L356" t="str">
        <f t="shared" si="5"/>
        <v>HS</v>
      </c>
    </row>
    <row r="357" spans="1:12" x14ac:dyDescent="0.2">
      <c r="A357" s="1">
        <v>4393</v>
      </c>
      <c r="B357" s="1" t="s">
        <v>35</v>
      </c>
      <c r="C357" s="1" t="s">
        <v>20</v>
      </c>
      <c r="D357" s="1" t="s">
        <v>13</v>
      </c>
      <c r="E357" s="1">
        <v>8775</v>
      </c>
      <c r="F357" s="1">
        <v>3</v>
      </c>
      <c r="G357" s="1">
        <v>2925</v>
      </c>
      <c r="H357" s="1" t="s">
        <v>430</v>
      </c>
      <c r="I357" s="1" t="s">
        <v>430</v>
      </c>
      <c r="J357" t="str">
        <f>VLOOKUP(I357,Summary!$I$2:$L$466,4,FALSE)</f>
        <v>FAIL</v>
      </c>
      <c r="L357" t="str">
        <f t="shared" si="5"/>
        <v>NS</v>
      </c>
    </row>
    <row r="358" spans="1:12" x14ac:dyDescent="0.2">
      <c r="A358" s="1">
        <v>40</v>
      </c>
      <c r="B358" s="1" t="s">
        <v>35</v>
      </c>
      <c r="C358" s="1" t="s">
        <v>20</v>
      </c>
      <c r="D358" s="1" t="s">
        <v>9</v>
      </c>
      <c r="E358" s="1">
        <v>125376</v>
      </c>
      <c r="F358" s="1">
        <v>132</v>
      </c>
      <c r="G358" s="1">
        <v>949.81818181818198</v>
      </c>
      <c r="H358" s="1" t="s">
        <v>60</v>
      </c>
      <c r="I358" s="1" t="s">
        <v>60</v>
      </c>
      <c r="J358" t="str">
        <f>VLOOKUP(I358,Summary!$I$2:$L$466,4,FALSE)</f>
        <v>P</v>
      </c>
      <c r="L358" t="str">
        <f t="shared" si="5"/>
        <v>N</v>
      </c>
    </row>
    <row r="359" spans="1:12" x14ac:dyDescent="0.2">
      <c r="A359" s="1">
        <v>2</v>
      </c>
      <c r="B359" s="1" t="s">
        <v>35</v>
      </c>
      <c r="C359" s="1" t="s">
        <v>20</v>
      </c>
      <c r="D359" s="1" t="s">
        <v>10</v>
      </c>
      <c r="E359" s="1">
        <v>250919</v>
      </c>
      <c r="F359" s="1">
        <v>217</v>
      </c>
      <c r="G359" s="1">
        <v>1156.3087557603701</v>
      </c>
      <c r="H359" s="1" t="s">
        <v>51</v>
      </c>
      <c r="I359" s="1" t="s">
        <v>51</v>
      </c>
      <c r="J359" t="str">
        <f>VLOOKUP(I359,Summary!$I$2:$L$466,4,FALSE)</f>
        <v>P</v>
      </c>
      <c r="L359" t="str">
        <f t="shared" si="5"/>
        <v>D</v>
      </c>
    </row>
    <row r="360" spans="1:12" x14ac:dyDescent="0.2">
      <c r="A360" s="1">
        <v>79</v>
      </c>
      <c r="B360" s="1" t="s">
        <v>35</v>
      </c>
      <c r="C360" s="1" t="s">
        <v>20</v>
      </c>
      <c r="D360" s="1" t="s">
        <v>12</v>
      </c>
      <c r="E360" s="1">
        <v>65676</v>
      </c>
      <c r="F360" s="1">
        <v>41</v>
      </c>
      <c r="G360" s="1">
        <v>1601.85365853659</v>
      </c>
      <c r="H360" s="1" t="s">
        <v>129</v>
      </c>
      <c r="I360" s="1" t="s">
        <v>129</v>
      </c>
      <c r="J360" t="str">
        <f>VLOOKUP(I360,Summary!$I$2:$L$466,4,FALSE)</f>
        <v>P</v>
      </c>
      <c r="L360" t="str">
        <f t="shared" si="5"/>
        <v>CB</v>
      </c>
    </row>
    <row r="361" spans="1:12" x14ac:dyDescent="0.2">
      <c r="A361" s="1">
        <v>815</v>
      </c>
      <c r="B361" s="1" t="s">
        <v>35</v>
      </c>
      <c r="C361" s="1" t="s">
        <v>20</v>
      </c>
      <c r="D361" s="1" t="s">
        <v>7</v>
      </c>
      <c r="E361" s="1">
        <v>1973</v>
      </c>
      <c r="F361" s="1">
        <v>3</v>
      </c>
      <c r="G361" s="1">
        <v>657.66666666666697</v>
      </c>
      <c r="H361" s="1" t="s">
        <v>431</v>
      </c>
      <c r="I361" s="1" t="s">
        <v>431</v>
      </c>
      <c r="J361" t="str">
        <f>VLOOKUP(I361,Summary!$I$2:$L$466,4,FALSE)</f>
        <v>FAIL</v>
      </c>
      <c r="L361" t="str">
        <f t="shared" si="5"/>
        <v>NT</v>
      </c>
    </row>
    <row r="362" spans="1:12" x14ac:dyDescent="0.2">
      <c r="A362" s="1">
        <v>1159</v>
      </c>
      <c r="B362" s="1" t="s">
        <v>35</v>
      </c>
      <c r="C362" s="1" t="s">
        <v>17</v>
      </c>
      <c r="D362" s="1" t="s">
        <v>13</v>
      </c>
      <c r="E362" s="1">
        <v>9387</v>
      </c>
      <c r="F362" s="1">
        <v>8</v>
      </c>
      <c r="G362" s="1">
        <v>1173.375</v>
      </c>
      <c r="H362" s="1" t="s">
        <v>307</v>
      </c>
      <c r="I362" s="1" t="s">
        <v>307</v>
      </c>
      <c r="J362" t="str">
        <f>VLOOKUP(I362,Summary!$I$2:$L$466,4,FALSE)</f>
        <v>FAIL</v>
      </c>
      <c r="L362" t="str">
        <f t="shared" si="5"/>
        <v>IY</v>
      </c>
    </row>
    <row r="363" spans="1:12" x14ac:dyDescent="0.2">
      <c r="A363" s="1">
        <v>405</v>
      </c>
      <c r="B363" s="1" t="s">
        <v>35</v>
      </c>
      <c r="C363" s="1" t="s">
        <v>17</v>
      </c>
      <c r="D363" s="1" t="s">
        <v>9</v>
      </c>
      <c r="E363" s="1">
        <v>81387</v>
      </c>
      <c r="F363" s="1">
        <v>56</v>
      </c>
      <c r="G363" s="1">
        <v>1453.3392857142901</v>
      </c>
      <c r="H363" s="1" t="s">
        <v>108</v>
      </c>
      <c r="I363" s="1" t="s">
        <v>108</v>
      </c>
      <c r="J363" t="str">
        <f>VLOOKUP(I363,Summary!$I$2:$L$466,4,FALSE)</f>
        <v>P</v>
      </c>
      <c r="L363" t="str">
        <f t="shared" si="5"/>
        <v>BK</v>
      </c>
    </row>
    <row r="364" spans="1:12" x14ac:dyDescent="0.2">
      <c r="A364" s="1">
        <v>49</v>
      </c>
      <c r="B364" s="1" t="s">
        <v>35</v>
      </c>
      <c r="C364" s="1" t="s">
        <v>17</v>
      </c>
      <c r="D364" s="1" t="s">
        <v>10</v>
      </c>
      <c r="E364" s="1">
        <v>231315</v>
      </c>
      <c r="F364" s="1">
        <v>170</v>
      </c>
      <c r="G364" s="1">
        <v>1360.6764705882399</v>
      </c>
      <c r="H364" s="1" t="s">
        <v>55</v>
      </c>
      <c r="I364" s="1" t="s">
        <v>55</v>
      </c>
      <c r="J364" t="str">
        <f>VLOOKUP(I364,Summary!$I$2:$L$466,4,FALSE)</f>
        <v>P</v>
      </c>
      <c r="L364" t="str">
        <f t="shared" si="5"/>
        <v>H</v>
      </c>
    </row>
    <row r="365" spans="1:12" x14ac:dyDescent="0.2">
      <c r="A365" s="1">
        <v>1051</v>
      </c>
      <c r="B365" s="1" t="s">
        <v>35</v>
      </c>
      <c r="C365" s="1" t="s">
        <v>17</v>
      </c>
      <c r="D365" s="1" t="s">
        <v>12</v>
      </c>
      <c r="E365" s="1">
        <v>33083</v>
      </c>
      <c r="F365" s="1">
        <v>24</v>
      </c>
      <c r="G365" s="1">
        <v>1378.4583333333301</v>
      </c>
      <c r="H365" s="1" t="s">
        <v>179</v>
      </c>
      <c r="I365" s="1" t="s">
        <v>179</v>
      </c>
      <c r="J365" t="str">
        <f>VLOOKUP(I365,Summary!$I$2:$L$466,4,FALSE)</f>
        <v>P</v>
      </c>
      <c r="L365" t="str">
        <f t="shared" si="5"/>
        <v>DZ</v>
      </c>
    </row>
    <row r="366" spans="1:12" x14ac:dyDescent="0.2">
      <c r="A366" s="1">
        <v>362</v>
      </c>
      <c r="B366" s="1" t="s">
        <v>35</v>
      </c>
      <c r="C366" s="1" t="s">
        <v>17</v>
      </c>
      <c r="D366" s="1" t="s">
        <v>7</v>
      </c>
      <c r="E366" s="1">
        <v>9034</v>
      </c>
      <c r="F366" s="1">
        <v>6</v>
      </c>
      <c r="G366" s="1">
        <v>1505.6666666666699</v>
      </c>
      <c r="H366" s="1" t="s">
        <v>336</v>
      </c>
      <c r="I366" s="1" t="s">
        <v>336</v>
      </c>
      <c r="J366" t="str">
        <f>VLOOKUP(I366,Summary!$I$2:$L$466,4,FALSE)</f>
        <v>FAIL</v>
      </c>
      <c r="L366" t="str">
        <f t="shared" si="5"/>
        <v>KB</v>
      </c>
    </row>
    <row r="367" spans="1:12" x14ac:dyDescent="0.2">
      <c r="A367" s="1">
        <v>2276</v>
      </c>
      <c r="B367" s="1" t="s">
        <v>35</v>
      </c>
      <c r="C367" s="1" t="s">
        <v>21</v>
      </c>
      <c r="D367" s="1" t="s">
        <v>13</v>
      </c>
      <c r="E367" s="1">
        <v>902</v>
      </c>
      <c r="F367" s="1">
        <v>2</v>
      </c>
      <c r="G367" s="1">
        <v>451</v>
      </c>
      <c r="H367" s="1" t="s">
        <v>474</v>
      </c>
      <c r="I367" s="1" t="s">
        <v>474</v>
      </c>
      <c r="J367" t="str">
        <f>VLOOKUP(I367,Summary!$I$2:$L$466,4,FALSE)</f>
        <v>FAIL</v>
      </c>
      <c r="L367" t="str">
        <f t="shared" si="5"/>
        <v>PL</v>
      </c>
    </row>
    <row r="368" spans="1:12" x14ac:dyDescent="0.2">
      <c r="A368" s="1">
        <v>798</v>
      </c>
      <c r="B368" s="1" t="s">
        <v>35</v>
      </c>
      <c r="C368" s="1" t="s">
        <v>21</v>
      </c>
      <c r="D368" s="1" t="s">
        <v>9</v>
      </c>
      <c r="E368" s="1">
        <v>67867</v>
      </c>
      <c r="F368" s="1">
        <v>37</v>
      </c>
      <c r="G368" s="1">
        <v>1834.2432432432399</v>
      </c>
      <c r="H368" s="1" t="s">
        <v>138</v>
      </c>
      <c r="I368" s="1" t="s">
        <v>138</v>
      </c>
      <c r="J368" t="str">
        <f>VLOOKUP(I368,Summary!$I$2:$L$466,4,FALSE)</f>
        <v>P</v>
      </c>
      <c r="L368" t="str">
        <f t="shared" si="5"/>
        <v>CK</v>
      </c>
    </row>
    <row r="369" spans="1:12" x14ac:dyDescent="0.2">
      <c r="A369" s="1">
        <v>104</v>
      </c>
      <c r="B369" s="1" t="s">
        <v>35</v>
      </c>
      <c r="C369" s="1" t="s">
        <v>21</v>
      </c>
      <c r="D369" s="1" t="s">
        <v>10</v>
      </c>
      <c r="E369" s="1">
        <v>91494</v>
      </c>
      <c r="F369" s="1">
        <v>72</v>
      </c>
      <c r="G369" s="1">
        <v>1270.75</v>
      </c>
      <c r="H369" s="1" t="s">
        <v>94</v>
      </c>
      <c r="I369" s="1" t="s">
        <v>94</v>
      </c>
      <c r="J369" t="str">
        <f>VLOOKUP(I369,Summary!$I$2:$L$466,4,FALSE)</f>
        <v>P</v>
      </c>
      <c r="L369" t="str">
        <f t="shared" si="5"/>
        <v>AW</v>
      </c>
    </row>
    <row r="370" spans="1:12" x14ac:dyDescent="0.2">
      <c r="A370" s="1">
        <v>2748</v>
      </c>
      <c r="B370" s="1" t="s">
        <v>35</v>
      </c>
      <c r="C370" s="1" t="s">
        <v>21</v>
      </c>
      <c r="D370" s="1" t="s">
        <v>12</v>
      </c>
      <c r="E370" s="1">
        <v>12934</v>
      </c>
      <c r="F370" s="1">
        <v>12</v>
      </c>
      <c r="G370" s="1">
        <v>1077.8333333333301</v>
      </c>
      <c r="H370" s="1" t="s">
        <v>257</v>
      </c>
      <c r="I370" s="1" t="s">
        <v>257</v>
      </c>
      <c r="J370" t="str">
        <f>VLOOKUP(I370,Summary!$I$2:$L$466,4,FALSE)</f>
        <v>P</v>
      </c>
      <c r="L370" t="str">
        <f t="shared" si="5"/>
        <v>HA</v>
      </c>
    </row>
    <row r="371" spans="1:12" x14ac:dyDescent="0.2">
      <c r="A371" s="1">
        <v>1157</v>
      </c>
      <c r="B371" s="1" t="s">
        <v>35</v>
      </c>
      <c r="C371" s="1" t="s">
        <v>21</v>
      </c>
      <c r="D371" s="1" t="s">
        <v>7</v>
      </c>
      <c r="E371" s="1">
        <v>13739</v>
      </c>
      <c r="F371" s="1">
        <v>8</v>
      </c>
      <c r="G371" s="1">
        <v>1717.375</v>
      </c>
      <c r="H371" s="1" t="s">
        <v>308</v>
      </c>
      <c r="I371" s="1" t="s">
        <v>308</v>
      </c>
      <c r="J371" t="str">
        <f>VLOOKUP(I371,Summary!$I$2:$L$466,4,FALSE)</f>
        <v>FAIL</v>
      </c>
      <c r="L371" t="str">
        <f t="shared" si="5"/>
        <v>IZ</v>
      </c>
    </row>
    <row r="372" spans="1:12" x14ac:dyDescent="0.2">
      <c r="A372" s="1">
        <v>33</v>
      </c>
      <c r="B372" s="1" t="s">
        <v>35</v>
      </c>
      <c r="C372" s="1" t="s">
        <v>22</v>
      </c>
      <c r="D372" s="1" t="s">
        <v>13</v>
      </c>
      <c r="E372" s="1">
        <v>3939</v>
      </c>
      <c r="F372" s="1">
        <v>2</v>
      </c>
      <c r="G372" s="1">
        <v>1969.5</v>
      </c>
      <c r="H372" s="1" t="s">
        <v>475</v>
      </c>
      <c r="I372" s="1" t="s">
        <v>475</v>
      </c>
      <c r="J372" t="str">
        <f>VLOOKUP(I372,Summary!$I$2:$L$466,4,FALSE)</f>
        <v>FAIL</v>
      </c>
      <c r="L372" t="str">
        <f t="shared" si="5"/>
        <v>PM</v>
      </c>
    </row>
    <row r="373" spans="1:12" x14ac:dyDescent="0.2">
      <c r="A373" s="1">
        <v>82</v>
      </c>
      <c r="B373" s="1" t="s">
        <v>35</v>
      </c>
      <c r="C373" s="1" t="s">
        <v>22</v>
      </c>
      <c r="D373" s="1" t="s">
        <v>9</v>
      </c>
      <c r="E373" s="1">
        <v>78275</v>
      </c>
      <c r="F373" s="1">
        <v>40</v>
      </c>
      <c r="G373" s="1">
        <v>1956.875</v>
      </c>
      <c r="H373" s="1" t="s">
        <v>131</v>
      </c>
      <c r="I373" s="1" t="s">
        <v>131</v>
      </c>
      <c r="J373" t="str">
        <f>VLOOKUP(I373,Summary!$I$2:$L$466,4,FALSE)</f>
        <v>P</v>
      </c>
      <c r="L373" t="str">
        <f t="shared" si="5"/>
        <v>CD</v>
      </c>
    </row>
    <row r="374" spans="1:12" x14ac:dyDescent="0.2">
      <c r="A374" s="1">
        <v>227</v>
      </c>
      <c r="B374" s="1" t="s">
        <v>35</v>
      </c>
      <c r="C374" s="1" t="s">
        <v>22</v>
      </c>
      <c r="D374" s="1" t="s">
        <v>10</v>
      </c>
      <c r="E374" s="1">
        <v>44813</v>
      </c>
      <c r="F374" s="1">
        <v>52</v>
      </c>
      <c r="G374" s="1">
        <v>861.788461538462</v>
      </c>
      <c r="H374" s="1" t="s">
        <v>112</v>
      </c>
      <c r="I374" s="1" t="s">
        <v>112</v>
      </c>
      <c r="J374" t="str">
        <f>VLOOKUP(I374,Summary!$I$2:$L$466,4,FALSE)</f>
        <v>P</v>
      </c>
      <c r="L374" t="str">
        <f t="shared" si="5"/>
        <v>BO</v>
      </c>
    </row>
    <row r="375" spans="1:12" x14ac:dyDescent="0.2">
      <c r="A375" s="1">
        <v>1160</v>
      </c>
      <c r="B375" s="1" t="s">
        <v>35</v>
      </c>
      <c r="C375" s="1" t="s">
        <v>22</v>
      </c>
      <c r="D375" s="1" t="s">
        <v>12</v>
      </c>
      <c r="E375" s="1">
        <v>12357</v>
      </c>
      <c r="F375" s="1">
        <v>9</v>
      </c>
      <c r="G375" s="1">
        <v>1373</v>
      </c>
      <c r="H375" s="1" t="s">
        <v>294</v>
      </c>
      <c r="I375" s="1" t="s">
        <v>294</v>
      </c>
      <c r="J375" t="str">
        <f>VLOOKUP(I375,Summary!$I$2:$L$466,4,FALSE)</f>
        <v>FAIL</v>
      </c>
      <c r="L375" t="str">
        <f t="shared" si="5"/>
        <v>IL</v>
      </c>
    </row>
    <row r="376" spans="1:12" x14ac:dyDescent="0.2">
      <c r="A376" s="1">
        <v>495</v>
      </c>
      <c r="B376" s="1" t="s">
        <v>35</v>
      </c>
      <c r="C376" s="1" t="s">
        <v>22</v>
      </c>
      <c r="D376" s="1" t="s">
        <v>7</v>
      </c>
      <c r="E376" s="1">
        <v>68371</v>
      </c>
      <c r="F376" s="1">
        <v>33</v>
      </c>
      <c r="G376" s="1">
        <v>2071.84848484848</v>
      </c>
      <c r="H376" s="1" t="s">
        <v>150</v>
      </c>
      <c r="I376" s="1" t="s">
        <v>150</v>
      </c>
      <c r="J376" t="str">
        <f>VLOOKUP(I376,Summary!$I$2:$L$466,4,FALSE)</f>
        <v>P</v>
      </c>
      <c r="L376" t="str">
        <f t="shared" si="5"/>
        <v>CW</v>
      </c>
    </row>
    <row r="377" spans="1:12" x14ac:dyDescent="0.2">
      <c r="A377" s="1">
        <v>4682</v>
      </c>
      <c r="B377" s="1" t="s">
        <v>35</v>
      </c>
      <c r="C377" s="1" t="s">
        <v>18</v>
      </c>
      <c r="D377" s="1" t="s">
        <v>13</v>
      </c>
      <c r="E377" s="1">
        <v>5259</v>
      </c>
      <c r="F377" s="1">
        <v>3</v>
      </c>
      <c r="G377" s="1">
        <v>1753</v>
      </c>
      <c r="H377" s="1" t="s">
        <v>432</v>
      </c>
      <c r="I377" s="1" t="s">
        <v>432</v>
      </c>
      <c r="J377" t="str">
        <f>VLOOKUP(I377,Summary!$I$2:$L$466,4,FALSE)</f>
        <v>FAIL</v>
      </c>
      <c r="L377" t="str">
        <f t="shared" si="5"/>
        <v>NU</v>
      </c>
    </row>
    <row r="378" spans="1:12" x14ac:dyDescent="0.2">
      <c r="A378" s="1">
        <v>334</v>
      </c>
      <c r="B378" s="1" t="s">
        <v>35</v>
      </c>
      <c r="C378" s="1" t="s">
        <v>18</v>
      </c>
      <c r="D378" s="1" t="s">
        <v>9</v>
      </c>
      <c r="E378" s="1">
        <v>184226</v>
      </c>
      <c r="F378" s="1">
        <v>104</v>
      </c>
      <c r="G378" s="1">
        <v>1771.4038461538501</v>
      </c>
      <c r="H378" s="1" t="s">
        <v>72</v>
      </c>
      <c r="I378" s="1" t="s">
        <v>72</v>
      </c>
      <c r="J378" t="str">
        <f>VLOOKUP(I378,Summary!$I$2:$L$466,4,FALSE)</f>
        <v>P</v>
      </c>
      <c r="L378" t="str">
        <f t="shared" si="5"/>
        <v>AA</v>
      </c>
    </row>
    <row r="379" spans="1:12" x14ac:dyDescent="0.2">
      <c r="A379" s="1">
        <v>25</v>
      </c>
      <c r="B379" s="1" t="s">
        <v>35</v>
      </c>
      <c r="C379" s="1" t="s">
        <v>18</v>
      </c>
      <c r="D379" s="1" t="s">
        <v>10</v>
      </c>
      <c r="E379" s="1">
        <v>72011</v>
      </c>
      <c r="F379" s="1">
        <v>53</v>
      </c>
      <c r="G379" s="1">
        <v>1358.69811320755</v>
      </c>
      <c r="H379" s="1" t="s">
        <v>111</v>
      </c>
      <c r="I379" s="1" t="s">
        <v>111</v>
      </c>
      <c r="J379" t="str">
        <f>VLOOKUP(I379,Summary!$I$2:$L$466,4,FALSE)</f>
        <v>P</v>
      </c>
      <c r="L379" t="str">
        <f t="shared" si="5"/>
        <v>BN</v>
      </c>
    </row>
    <row r="380" spans="1:12" x14ac:dyDescent="0.2">
      <c r="A380" s="1">
        <v>1319</v>
      </c>
      <c r="B380" s="1" t="s">
        <v>35</v>
      </c>
      <c r="C380" s="1" t="s">
        <v>18</v>
      </c>
      <c r="D380" s="1" t="s">
        <v>12</v>
      </c>
      <c r="E380" s="1">
        <v>15314</v>
      </c>
      <c r="F380" s="1">
        <v>7</v>
      </c>
      <c r="G380" s="1">
        <v>2187.7142857142899</v>
      </c>
      <c r="H380" s="1" t="s">
        <v>324</v>
      </c>
      <c r="I380" s="1" t="s">
        <v>324</v>
      </c>
      <c r="J380" t="str">
        <f>VLOOKUP(I380,Summary!$I$2:$L$466,4,FALSE)</f>
        <v>FAIL</v>
      </c>
      <c r="L380" t="str">
        <f t="shared" si="5"/>
        <v>JP</v>
      </c>
    </row>
    <row r="381" spans="1:12" x14ac:dyDescent="0.2">
      <c r="A381" s="1">
        <v>193</v>
      </c>
      <c r="B381" s="1" t="s">
        <v>35</v>
      </c>
      <c r="C381" s="1" t="s">
        <v>18</v>
      </c>
      <c r="D381" s="1" t="s">
        <v>7</v>
      </c>
      <c r="E381" s="1">
        <v>33732</v>
      </c>
      <c r="F381" s="1">
        <v>17</v>
      </c>
      <c r="G381" s="1">
        <v>1984.23529411765</v>
      </c>
      <c r="H381" s="1" t="s">
        <v>218</v>
      </c>
      <c r="I381" s="1" t="s">
        <v>218</v>
      </c>
      <c r="J381" t="str">
        <f>VLOOKUP(I381,Summary!$I$2:$L$466,4,FALSE)</f>
        <v>P</v>
      </c>
      <c r="L381" t="str">
        <f t="shared" si="5"/>
        <v>FN</v>
      </c>
    </row>
    <row r="382" spans="1:12" x14ac:dyDescent="0.2">
      <c r="A382" s="1">
        <v>344</v>
      </c>
      <c r="B382" s="1" t="s">
        <v>35</v>
      </c>
      <c r="C382" s="1" t="s">
        <v>8</v>
      </c>
      <c r="D382" s="1" t="s">
        <v>13</v>
      </c>
      <c r="E382" s="1">
        <v>26652</v>
      </c>
      <c r="F382" s="1">
        <v>11</v>
      </c>
      <c r="G382" s="1">
        <v>2422.9090909090901</v>
      </c>
      <c r="H382" s="1" t="s">
        <v>264</v>
      </c>
      <c r="I382" s="1" t="s">
        <v>264</v>
      </c>
      <c r="J382" t="str">
        <f>VLOOKUP(I382,Summary!$I$2:$L$466,4,FALSE)</f>
        <v>P</v>
      </c>
      <c r="L382" t="str">
        <f t="shared" si="5"/>
        <v>HH</v>
      </c>
    </row>
    <row r="383" spans="1:12" x14ac:dyDescent="0.2">
      <c r="A383" s="1">
        <v>672</v>
      </c>
      <c r="B383" s="1" t="s">
        <v>35</v>
      </c>
      <c r="C383" s="1" t="s">
        <v>8</v>
      </c>
      <c r="D383" s="1" t="s">
        <v>9</v>
      </c>
      <c r="E383" s="1">
        <v>19562</v>
      </c>
      <c r="F383" s="1">
        <v>10</v>
      </c>
      <c r="G383" s="1">
        <v>1956.2</v>
      </c>
      <c r="H383" s="1" t="s">
        <v>276</v>
      </c>
      <c r="I383" s="1" t="s">
        <v>276</v>
      </c>
      <c r="J383" t="str">
        <f>VLOOKUP(I383,Summary!$I$2:$L$466,4,FALSE)</f>
        <v>P</v>
      </c>
      <c r="L383" t="str">
        <f t="shared" si="5"/>
        <v>HT</v>
      </c>
    </row>
    <row r="384" spans="1:12" x14ac:dyDescent="0.2">
      <c r="A384" s="1">
        <v>372</v>
      </c>
      <c r="B384" s="1" t="s">
        <v>35</v>
      </c>
      <c r="C384" s="1" t="s">
        <v>8</v>
      </c>
      <c r="D384" s="1" t="s">
        <v>10</v>
      </c>
      <c r="E384" s="1">
        <v>26342</v>
      </c>
      <c r="F384" s="1">
        <v>9</v>
      </c>
      <c r="G384" s="1">
        <v>2926.8888888888901</v>
      </c>
      <c r="H384" s="1" t="s">
        <v>295</v>
      </c>
      <c r="I384" s="1" t="s">
        <v>295</v>
      </c>
      <c r="J384" t="str">
        <f>VLOOKUP(I384,Summary!$I$2:$L$466,4,FALSE)</f>
        <v>FAIL</v>
      </c>
      <c r="L384" t="str">
        <f t="shared" si="5"/>
        <v>IM</v>
      </c>
    </row>
    <row r="385" spans="1:12" x14ac:dyDescent="0.2">
      <c r="A385" s="1">
        <v>2444</v>
      </c>
      <c r="B385" s="1" t="s">
        <v>35</v>
      </c>
      <c r="C385" s="1" t="s">
        <v>8</v>
      </c>
      <c r="D385" s="1" t="s">
        <v>12</v>
      </c>
      <c r="E385" s="1">
        <v>8771</v>
      </c>
      <c r="F385" s="1">
        <v>3</v>
      </c>
      <c r="G385" s="1">
        <v>2923.6666666666702</v>
      </c>
      <c r="H385" s="1" t="s">
        <v>433</v>
      </c>
      <c r="I385" s="1" t="s">
        <v>433</v>
      </c>
      <c r="J385" t="str">
        <f>VLOOKUP(I385,Summary!$I$2:$L$466,4,FALSE)</f>
        <v>FAIL</v>
      </c>
      <c r="L385" t="str">
        <f t="shared" si="5"/>
        <v>NV</v>
      </c>
    </row>
    <row r="386" spans="1:12" x14ac:dyDescent="0.2">
      <c r="A386" s="1">
        <v>1740</v>
      </c>
      <c r="B386" s="1" t="s">
        <v>35</v>
      </c>
      <c r="C386" s="1" t="s">
        <v>8</v>
      </c>
      <c r="D386" s="1" t="s">
        <v>7</v>
      </c>
      <c r="E386" s="1">
        <v>17697</v>
      </c>
      <c r="F386" s="1">
        <v>5</v>
      </c>
      <c r="G386" s="1">
        <v>3539.4</v>
      </c>
      <c r="H386" s="1" t="s">
        <v>361</v>
      </c>
      <c r="I386" s="1" t="s">
        <v>361</v>
      </c>
      <c r="J386" t="str">
        <f>VLOOKUP(I386,Summary!$I$2:$L$466,4,FALSE)</f>
        <v>FAIL</v>
      </c>
      <c r="L386" t="str">
        <f t="shared" si="5"/>
        <v>LA</v>
      </c>
    </row>
    <row r="387" spans="1:12" x14ac:dyDescent="0.2">
      <c r="A387">
        <v>136</v>
      </c>
      <c r="B387" s="1" t="s">
        <v>36</v>
      </c>
      <c r="C387" s="1" t="s">
        <v>11</v>
      </c>
      <c r="D387" s="1" t="s">
        <v>13</v>
      </c>
      <c r="E387" s="1">
        <v>90448</v>
      </c>
      <c r="F387" s="1">
        <v>34</v>
      </c>
      <c r="G387" s="1">
        <v>2660.23529411765</v>
      </c>
      <c r="H387" s="1" t="s">
        <v>147</v>
      </c>
      <c r="I387" s="1" t="s">
        <v>147</v>
      </c>
      <c r="J387" t="str">
        <f>VLOOKUP(I387,Summary!$I$2:$L$466,4,FALSE)</f>
        <v>P</v>
      </c>
      <c r="L387" t="str">
        <f t="shared" ref="L387:L450" si="6">IF(K387="",I387,K387)</f>
        <v>CT</v>
      </c>
    </row>
    <row r="388" spans="1:12" x14ac:dyDescent="0.2">
      <c r="A388">
        <v>206</v>
      </c>
      <c r="B388" s="1" t="s">
        <v>36</v>
      </c>
      <c r="C388" s="1" t="s">
        <v>11</v>
      </c>
      <c r="D388" s="1" t="s">
        <v>9</v>
      </c>
      <c r="E388" s="1">
        <v>19144</v>
      </c>
      <c r="F388" s="1">
        <v>8</v>
      </c>
      <c r="G388" s="1">
        <v>2393</v>
      </c>
      <c r="H388" s="1" t="s">
        <v>309</v>
      </c>
      <c r="I388" s="1" t="s">
        <v>309</v>
      </c>
      <c r="J388" t="str">
        <f>VLOOKUP(I388,Summary!$I$2:$L$466,4,FALSE)</f>
        <v>FAIL</v>
      </c>
      <c r="L388" t="str">
        <f t="shared" si="6"/>
        <v>JA</v>
      </c>
    </row>
    <row r="389" spans="1:12" x14ac:dyDescent="0.2">
      <c r="A389">
        <v>158</v>
      </c>
      <c r="B389" s="1" t="s">
        <v>36</v>
      </c>
      <c r="C389" s="1" t="s">
        <v>11</v>
      </c>
      <c r="D389" s="1" t="s">
        <v>10</v>
      </c>
      <c r="E389" s="1">
        <v>19971</v>
      </c>
      <c r="F389" s="1">
        <v>14</v>
      </c>
      <c r="G389" s="1">
        <v>1426.5</v>
      </c>
      <c r="H389" s="1" t="s">
        <v>240</v>
      </c>
      <c r="I389" s="1" t="s">
        <v>240</v>
      </c>
      <c r="J389" t="str">
        <f>VLOOKUP(I389,Summary!$I$2:$L$466,4,FALSE)</f>
        <v>P</v>
      </c>
      <c r="L389" t="str">
        <f t="shared" si="6"/>
        <v>GJ</v>
      </c>
    </row>
    <row r="390" spans="1:12" x14ac:dyDescent="0.2">
      <c r="A390">
        <v>127</v>
      </c>
      <c r="B390" s="1" t="s">
        <v>36</v>
      </c>
      <c r="C390" s="1" t="s">
        <v>11</v>
      </c>
      <c r="D390" s="1" t="s">
        <v>12</v>
      </c>
      <c r="E390" s="1">
        <v>23079</v>
      </c>
      <c r="F390" s="1">
        <v>12</v>
      </c>
      <c r="G390" s="1">
        <v>1923.25</v>
      </c>
      <c r="H390" s="1" t="s">
        <v>258</v>
      </c>
      <c r="I390" s="1" t="s">
        <v>258</v>
      </c>
      <c r="J390" t="str">
        <f>VLOOKUP(I390,Summary!$I$2:$L$466,4,FALSE)</f>
        <v>P</v>
      </c>
      <c r="L390" t="str">
        <f t="shared" si="6"/>
        <v>HB</v>
      </c>
    </row>
    <row r="391" spans="1:12" x14ac:dyDescent="0.2">
      <c r="A391">
        <v>852</v>
      </c>
      <c r="B391" s="1" t="s">
        <v>36</v>
      </c>
      <c r="C391" s="1" t="s">
        <v>11</v>
      </c>
      <c r="D391" s="1" t="s">
        <v>7</v>
      </c>
      <c r="E391" s="1">
        <v>10247</v>
      </c>
      <c r="F391" s="1">
        <v>6</v>
      </c>
      <c r="G391" s="1">
        <v>1707.8333333333301</v>
      </c>
      <c r="H391" s="1" t="s">
        <v>337</v>
      </c>
      <c r="I391" s="1" t="s">
        <v>337</v>
      </c>
      <c r="J391" t="str">
        <f>VLOOKUP(I391,Summary!$I$2:$L$466,4,FALSE)</f>
        <v>FAIL</v>
      </c>
      <c r="L391" t="str">
        <f t="shared" si="6"/>
        <v>KC</v>
      </c>
    </row>
    <row r="392" spans="1:12" x14ac:dyDescent="0.2">
      <c r="A392">
        <v>395</v>
      </c>
      <c r="B392" s="1" t="s">
        <v>36</v>
      </c>
      <c r="C392" s="1" t="s">
        <v>14</v>
      </c>
      <c r="D392" s="1" t="s">
        <v>13</v>
      </c>
      <c r="E392" s="1">
        <v>91975</v>
      </c>
      <c r="F392" s="1">
        <v>27</v>
      </c>
      <c r="G392" s="1">
        <v>3406.4814814814799</v>
      </c>
      <c r="H392" s="1" t="s">
        <v>165</v>
      </c>
      <c r="I392" s="1" t="s">
        <v>165</v>
      </c>
      <c r="J392" t="str">
        <f>VLOOKUP(I392,Summary!$I$2:$L$466,4,FALSE)</f>
        <v>P</v>
      </c>
      <c r="L392" t="str">
        <f t="shared" si="6"/>
        <v>DL</v>
      </c>
    </row>
    <row r="393" spans="1:12" x14ac:dyDescent="0.2">
      <c r="A393">
        <v>119</v>
      </c>
      <c r="B393" s="1" t="s">
        <v>36</v>
      </c>
      <c r="C393" s="1" t="s">
        <v>14</v>
      </c>
      <c r="D393" s="1" t="s">
        <v>9</v>
      </c>
      <c r="E393" s="1">
        <v>18045</v>
      </c>
      <c r="F393" s="1">
        <v>10</v>
      </c>
      <c r="G393" s="1">
        <v>1804.5</v>
      </c>
      <c r="H393" s="1" t="s">
        <v>277</v>
      </c>
      <c r="I393" s="1" t="s">
        <v>277</v>
      </c>
      <c r="J393" t="str">
        <f>VLOOKUP(I393,Summary!$I$2:$L$466,4,FALSE)</f>
        <v>P</v>
      </c>
      <c r="L393" t="str">
        <f t="shared" si="6"/>
        <v>HU</v>
      </c>
    </row>
    <row r="394" spans="1:12" x14ac:dyDescent="0.2">
      <c r="A394">
        <v>549</v>
      </c>
      <c r="B394" s="1" t="s">
        <v>36</v>
      </c>
      <c r="C394" s="1" t="s">
        <v>14</v>
      </c>
      <c r="D394" s="1" t="s">
        <v>10</v>
      </c>
      <c r="E394" s="1">
        <v>38652</v>
      </c>
      <c r="F394" s="1">
        <v>16</v>
      </c>
      <c r="G394" s="1">
        <v>2415.75</v>
      </c>
      <c r="H394" s="1" t="s">
        <v>227</v>
      </c>
      <c r="I394" s="1" t="s">
        <v>227</v>
      </c>
      <c r="J394" t="str">
        <f>VLOOKUP(I394,Summary!$I$2:$L$466,4,FALSE)</f>
        <v>P</v>
      </c>
      <c r="L394" t="str">
        <f t="shared" si="6"/>
        <v>FW</v>
      </c>
    </row>
    <row r="395" spans="1:12" x14ac:dyDescent="0.2">
      <c r="A395">
        <v>286</v>
      </c>
      <c r="B395" s="1" t="s">
        <v>36</v>
      </c>
      <c r="C395" s="1" t="s">
        <v>14</v>
      </c>
      <c r="D395" s="1" t="s">
        <v>12</v>
      </c>
      <c r="E395" s="1">
        <v>61827</v>
      </c>
      <c r="F395" s="1">
        <v>24</v>
      </c>
      <c r="G395" s="1">
        <v>2576.125</v>
      </c>
      <c r="H395" s="1" t="s">
        <v>180</v>
      </c>
      <c r="I395" s="1" t="s">
        <v>180</v>
      </c>
      <c r="J395" t="str">
        <f>VLOOKUP(I395,Summary!$I$2:$L$466,4,FALSE)</f>
        <v>P</v>
      </c>
      <c r="L395" t="str">
        <f t="shared" si="6"/>
        <v>EA</v>
      </c>
    </row>
    <row r="396" spans="1:12" x14ac:dyDescent="0.2">
      <c r="A396">
        <v>873</v>
      </c>
      <c r="B396" s="1" t="s">
        <v>36</v>
      </c>
      <c r="C396" s="1" t="s">
        <v>14</v>
      </c>
      <c r="D396" s="1" t="s">
        <v>7</v>
      </c>
      <c r="E396" s="1">
        <v>11314</v>
      </c>
      <c r="F396" s="1">
        <v>4</v>
      </c>
      <c r="G396" s="1">
        <v>2828.5</v>
      </c>
      <c r="H396" s="1" t="s">
        <v>392</v>
      </c>
      <c r="I396" s="1" t="s">
        <v>392</v>
      </c>
      <c r="J396" t="str">
        <f>VLOOKUP(I396,Summary!$I$2:$L$466,4,FALSE)</f>
        <v>FAIL</v>
      </c>
      <c r="L396" t="str">
        <f t="shared" si="6"/>
        <v>MF</v>
      </c>
    </row>
    <row r="397" spans="1:12" x14ac:dyDescent="0.2">
      <c r="A397">
        <v>396</v>
      </c>
      <c r="B397" s="1" t="s">
        <v>36</v>
      </c>
      <c r="C397" s="1" t="s">
        <v>15</v>
      </c>
      <c r="D397" s="1" t="s">
        <v>13</v>
      </c>
      <c r="E397" s="1">
        <v>35080</v>
      </c>
      <c r="F397" s="1">
        <v>10</v>
      </c>
      <c r="G397" s="1">
        <v>3508</v>
      </c>
      <c r="H397" s="1" t="s">
        <v>278</v>
      </c>
      <c r="I397" s="1" t="s">
        <v>278</v>
      </c>
      <c r="J397" t="str">
        <f>VLOOKUP(I397,Summary!$I$2:$L$466,4,FALSE)</f>
        <v>P</v>
      </c>
      <c r="L397" t="str">
        <f t="shared" si="6"/>
        <v>HV</v>
      </c>
    </row>
    <row r="398" spans="1:12" x14ac:dyDescent="0.2">
      <c r="A398">
        <v>3947</v>
      </c>
      <c r="B398" s="1" t="s">
        <v>36</v>
      </c>
      <c r="C398" s="1" t="s">
        <v>15</v>
      </c>
      <c r="D398" s="1" t="s">
        <v>9</v>
      </c>
      <c r="E398" s="1">
        <v>14138</v>
      </c>
      <c r="F398" s="1">
        <v>6</v>
      </c>
      <c r="G398" s="1">
        <v>2356.3333333333298</v>
      </c>
      <c r="H398" s="1" t="s">
        <v>338</v>
      </c>
      <c r="I398" s="1" t="s">
        <v>338</v>
      </c>
      <c r="J398" t="str">
        <f>VLOOKUP(I398,Summary!$I$2:$L$466,4,FALSE)</f>
        <v>FAIL</v>
      </c>
      <c r="L398" t="str">
        <f t="shared" si="6"/>
        <v>KD</v>
      </c>
    </row>
    <row r="399" spans="1:12" x14ac:dyDescent="0.2">
      <c r="A399">
        <v>275</v>
      </c>
      <c r="B399" s="1" t="s">
        <v>36</v>
      </c>
      <c r="C399" s="1" t="s">
        <v>15</v>
      </c>
      <c r="D399" s="1" t="s">
        <v>10</v>
      </c>
      <c r="E399" s="1">
        <v>35170</v>
      </c>
      <c r="F399" s="1">
        <v>11</v>
      </c>
      <c r="G399" s="1">
        <v>3197.2727272727302</v>
      </c>
      <c r="H399" s="1" t="s">
        <v>265</v>
      </c>
      <c r="I399" s="1" t="s">
        <v>265</v>
      </c>
      <c r="J399" t="str">
        <f>VLOOKUP(I399,Summary!$I$2:$L$466,4,FALSE)</f>
        <v>P</v>
      </c>
      <c r="L399" t="str">
        <f t="shared" si="6"/>
        <v>HI</v>
      </c>
    </row>
    <row r="400" spans="1:12" x14ac:dyDescent="0.2">
      <c r="A400">
        <v>3732</v>
      </c>
      <c r="B400" s="1" t="s">
        <v>36</v>
      </c>
      <c r="C400" s="1" t="s">
        <v>15</v>
      </c>
      <c r="D400" s="1" t="s">
        <v>12</v>
      </c>
      <c r="E400" s="1">
        <v>26766</v>
      </c>
      <c r="F400" s="1">
        <v>10</v>
      </c>
      <c r="G400" s="1">
        <v>2676.6</v>
      </c>
      <c r="H400" s="1" t="s">
        <v>279</v>
      </c>
      <c r="I400" s="1" t="s">
        <v>279</v>
      </c>
      <c r="J400" t="str">
        <f>VLOOKUP(I400,Summary!$I$2:$L$466,4,FALSE)</f>
        <v>P</v>
      </c>
      <c r="L400" t="str">
        <f t="shared" si="6"/>
        <v>HW</v>
      </c>
    </row>
    <row r="401" spans="1:12" x14ac:dyDescent="0.2">
      <c r="A401">
        <v>3655</v>
      </c>
      <c r="B401" s="1" t="s">
        <v>36</v>
      </c>
      <c r="C401" s="1" t="s">
        <v>20</v>
      </c>
      <c r="D401" s="1" t="s">
        <v>13</v>
      </c>
      <c r="E401" s="1">
        <v>2601</v>
      </c>
      <c r="F401" s="1">
        <v>3</v>
      </c>
      <c r="G401" s="1">
        <v>867</v>
      </c>
      <c r="H401" s="1" t="s">
        <v>434</v>
      </c>
      <c r="I401" s="1" t="s">
        <v>434</v>
      </c>
      <c r="J401" t="str">
        <f>VLOOKUP(I401,Summary!$I$2:$L$466,4,FALSE)</f>
        <v>FAIL</v>
      </c>
      <c r="K401" t="s">
        <v>362</v>
      </c>
      <c r="L401" t="str">
        <f t="shared" si="6"/>
        <v>LB</v>
      </c>
    </row>
    <row r="402" spans="1:12" x14ac:dyDescent="0.2">
      <c r="A402">
        <v>1891</v>
      </c>
      <c r="B402" s="1" t="s">
        <v>36</v>
      </c>
      <c r="C402" s="1" t="s">
        <v>20</v>
      </c>
      <c r="D402" s="1" t="s">
        <v>10</v>
      </c>
      <c r="E402" s="1">
        <v>7867</v>
      </c>
      <c r="F402" s="1">
        <v>5</v>
      </c>
      <c r="G402" s="1">
        <v>1573.4</v>
      </c>
      <c r="H402" s="1" t="s">
        <v>362</v>
      </c>
      <c r="I402" s="1" t="s">
        <v>362</v>
      </c>
      <c r="J402" t="str">
        <f>VLOOKUP(I402,Summary!$I$2:$L$466,4,FALSE)</f>
        <v>FAIL</v>
      </c>
      <c r="K402" t="s">
        <v>362</v>
      </c>
      <c r="L402" t="str">
        <f t="shared" si="6"/>
        <v>LB</v>
      </c>
    </row>
    <row r="403" spans="1:12" x14ac:dyDescent="0.2">
      <c r="A403">
        <v>4288</v>
      </c>
      <c r="B403" s="1" t="s">
        <v>36</v>
      </c>
      <c r="C403" s="1" t="s">
        <v>20</v>
      </c>
      <c r="D403" s="1" t="s">
        <v>12</v>
      </c>
      <c r="E403" s="1">
        <v>3061</v>
      </c>
      <c r="F403" s="1">
        <v>3</v>
      </c>
      <c r="G403" s="1">
        <v>1020.33333333333</v>
      </c>
      <c r="H403" s="1" t="s">
        <v>435</v>
      </c>
      <c r="I403" s="1" t="s">
        <v>435</v>
      </c>
      <c r="J403" t="str">
        <f>VLOOKUP(I403,Summary!$I$2:$L$466,4,FALSE)</f>
        <v>FAIL</v>
      </c>
      <c r="K403" t="s">
        <v>362</v>
      </c>
      <c r="L403" t="str">
        <f t="shared" si="6"/>
        <v>LB</v>
      </c>
    </row>
    <row r="404" spans="1:12" x14ac:dyDescent="0.2">
      <c r="A404">
        <v>39</v>
      </c>
      <c r="B404" s="1" t="s">
        <v>36</v>
      </c>
      <c r="C404" s="1" t="s">
        <v>17</v>
      </c>
      <c r="D404" s="1" t="s">
        <v>13</v>
      </c>
      <c r="E404" s="1">
        <v>9299</v>
      </c>
      <c r="F404" s="1">
        <v>6</v>
      </c>
      <c r="G404" s="1">
        <v>1549.8333333333301</v>
      </c>
      <c r="H404" s="1" t="s">
        <v>339</v>
      </c>
      <c r="I404" s="1" t="s">
        <v>339</v>
      </c>
      <c r="J404" t="str">
        <f>VLOOKUP(I404,Summary!$I$2:$L$466,4,FALSE)</f>
        <v>FAIL</v>
      </c>
      <c r="L404" t="str">
        <f t="shared" si="6"/>
        <v>KE</v>
      </c>
    </row>
    <row r="405" spans="1:12" x14ac:dyDescent="0.2">
      <c r="A405">
        <v>5663</v>
      </c>
      <c r="B405" s="1" t="s">
        <v>36</v>
      </c>
      <c r="C405" s="1" t="s">
        <v>17</v>
      </c>
      <c r="D405" s="1" t="s">
        <v>9</v>
      </c>
      <c r="E405" s="1">
        <v>1957</v>
      </c>
      <c r="F405" s="1">
        <v>1</v>
      </c>
      <c r="G405" s="1">
        <v>1957</v>
      </c>
      <c r="H405" s="1" t="s">
        <v>592</v>
      </c>
      <c r="I405" s="1" t="s">
        <v>592</v>
      </c>
      <c r="J405" t="str">
        <f>VLOOKUP(I405,Summary!$I$2:$L$466,4,FALSE)</f>
        <v>FAIL</v>
      </c>
      <c r="L405" t="str">
        <f t="shared" si="6"/>
        <v>UA</v>
      </c>
    </row>
    <row r="406" spans="1:12" x14ac:dyDescent="0.2">
      <c r="A406">
        <v>2499</v>
      </c>
      <c r="B406" s="1" t="s">
        <v>36</v>
      </c>
      <c r="C406" s="1" t="s">
        <v>17</v>
      </c>
      <c r="D406" s="1" t="s">
        <v>10</v>
      </c>
      <c r="E406" s="1">
        <v>8984</v>
      </c>
      <c r="F406" s="1">
        <v>6</v>
      </c>
      <c r="G406" s="1">
        <v>1497.3333333333301</v>
      </c>
      <c r="H406" s="1" t="s">
        <v>340</v>
      </c>
      <c r="I406" s="1" t="s">
        <v>340</v>
      </c>
      <c r="J406" t="str">
        <f>VLOOKUP(I406,Summary!$I$2:$L$466,4,FALSE)</f>
        <v>FAIL</v>
      </c>
      <c r="L406" t="str">
        <f t="shared" si="6"/>
        <v>KF</v>
      </c>
    </row>
    <row r="407" spans="1:12" x14ac:dyDescent="0.2">
      <c r="A407">
        <v>52</v>
      </c>
      <c r="B407" s="1" t="s">
        <v>36</v>
      </c>
      <c r="C407" s="1" t="s">
        <v>17</v>
      </c>
      <c r="D407" s="1" t="s">
        <v>12</v>
      </c>
      <c r="E407" s="1">
        <v>13736</v>
      </c>
      <c r="F407" s="1">
        <v>9</v>
      </c>
      <c r="G407" s="1">
        <v>1526.2222222222199</v>
      </c>
      <c r="H407" s="1" t="s">
        <v>296</v>
      </c>
      <c r="I407" s="1" t="s">
        <v>296</v>
      </c>
      <c r="J407" t="str">
        <f>VLOOKUP(I407,Summary!$I$2:$L$466,4,FALSE)</f>
        <v>FAIL</v>
      </c>
      <c r="L407" t="str">
        <f t="shared" si="6"/>
        <v>IN</v>
      </c>
    </row>
    <row r="408" spans="1:12" x14ac:dyDescent="0.2">
      <c r="A408">
        <v>8460</v>
      </c>
      <c r="B408" s="1" t="s">
        <v>36</v>
      </c>
      <c r="C408" s="1" t="s">
        <v>21</v>
      </c>
      <c r="D408" s="1" t="s">
        <v>13</v>
      </c>
      <c r="E408" s="1">
        <v>3463</v>
      </c>
      <c r="F408" s="1">
        <v>5</v>
      </c>
      <c r="G408" s="1">
        <v>692.6</v>
      </c>
      <c r="H408" s="1" t="s">
        <v>363</v>
      </c>
      <c r="I408" s="1" t="s">
        <v>363</v>
      </c>
      <c r="J408" t="str">
        <f>VLOOKUP(I408,Summary!$I$2:$L$466,4,FALSE)</f>
        <v>FAIL</v>
      </c>
      <c r="K408" t="s">
        <v>363</v>
      </c>
      <c r="L408" t="str">
        <f t="shared" si="6"/>
        <v>LC</v>
      </c>
    </row>
    <row r="409" spans="1:12" x14ac:dyDescent="0.2">
      <c r="A409">
        <v>228</v>
      </c>
      <c r="B409" s="1" t="s">
        <v>36</v>
      </c>
      <c r="C409" s="1" t="s">
        <v>21</v>
      </c>
      <c r="D409" s="1" t="s">
        <v>10</v>
      </c>
      <c r="E409" s="1">
        <v>1920</v>
      </c>
      <c r="F409" s="1">
        <v>2</v>
      </c>
      <c r="G409" s="1">
        <v>960</v>
      </c>
      <c r="H409" s="1" t="s">
        <v>476</v>
      </c>
      <c r="I409" s="1" t="s">
        <v>476</v>
      </c>
      <c r="J409" t="str">
        <f>VLOOKUP(I409,Summary!$I$2:$L$466,4,FALSE)</f>
        <v>FAIL</v>
      </c>
      <c r="K409" t="s">
        <v>363</v>
      </c>
      <c r="L409" t="str">
        <f t="shared" si="6"/>
        <v>LC</v>
      </c>
    </row>
    <row r="410" spans="1:12" x14ac:dyDescent="0.2">
      <c r="A410">
        <v>1279</v>
      </c>
      <c r="B410" s="1" t="s">
        <v>36</v>
      </c>
      <c r="C410" s="1" t="s">
        <v>21</v>
      </c>
      <c r="D410" s="1" t="s">
        <v>12</v>
      </c>
      <c r="E410" s="1">
        <v>6645</v>
      </c>
      <c r="F410" s="1">
        <v>5</v>
      </c>
      <c r="G410" s="1">
        <v>1329</v>
      </c>
      <c r="H410" s="1" t="s">
        <v>364</v>
      </c>
      <c r="I410" s="1" t="s">
        <v>364</v>
      </c>
      <c r="J410" t="str">
        <f>VLOOKUP(I410,Summary!$I$2:$L$466,4,FALSE)</f>
        <v>FAIL</v>
      </c>
      <c r="K410" t="s">
        <v>363</v>
      </c>
      <c r="L410" t="str">
        <f t="shared" si="6"/>
        <v>LC</v>
      </c>
    </row>
    <row r="411" spans="1:12" x14ac:dyDescent="0.2">
      <c r="A411">
        <v>2037</v>
      </c>
      <c r="B411" s="1" t="s">
        <v>36</v>
      </c>
      <c r="C411" s="1" t="s">
        <v>22</v>
      </c>
      <c r="D411" s="1" t="s">
        <v>13</v>
      </c>
      <c r="E411" s="1">
        <v>9053</v>
      </c>
      <c r="F411" s="1">
        <v>4</v>
      </c>
      <c r="G411" s="1">
        <v>2263.25</v>
      </c>
      <c r="H411" s="1" t="s">
        <v>393</v>
      </c>
      <c r="I411" s="1" t="s">
        <v>393</v>
      </c>
      <c r="J411" t="str">
        <f>VLOOKUP(I411,Summary!$I$2:$L$466,4,FALSE)</f>
        <v>FAIL</v>
      </c>
      <c r="K411" t="s">
        <v>365</v>
      </c>
      <c r="L411" t="str">
        <f t="shared" si="6"/>
        <v>LE</v>
      </c>
    </row>
    <row r="412" spans="1:12" x14ac:dyDescent="0.2">
      <c r="A412">
        <v>6987</v>
      </c>
      <c r="B412" s="1" t="s">
        <v>36</v>
      </c>
      <c r="C412" s="1" t="s">
        <v>22</v>
      </c>
      <c r="D412" s="1" t="s">
        <v>9</v>
      </c>
      <c r="E412" s="1">
        <v>2491</v>
      </c>
      <c r="F412" s="1">
        <v>2</v>
      </c>
      <c r="G412" s="1">
        <v>1245.5</v>
      </c>
      <c r="H412" s="1" t="s">
        <v>477</v>
      </c>
      <c r="I412" s="1" t="s">
        <v>477</v>
      </c>
      <c r="J412" t="str">
        <f>VLOOKUP(I412,Summary!$I$2:$L$466,4,FALSE)</f>
        <v>FAIL</v>
      </c>
      <c r="K412" t="s">
        <v>365</v>
      </c>
      <c r="L412" t="str">
        <f t="shared" si="6"/>
        <v>LE</v>
      </c>
    </row>
    <row r="413" spans="1:12" x14ac:dyDescent="0.2">
      <c r="A413">
        <v>2886</v>
      </c>
      <c r="B413" s="1" t="s">
        <v>36</v>
      </c>
      <c r="C413" s="1" t="s">
        <v>22</v>
      </c>
      <c r="D413" s="1" t="s">
        <v>10</v>
      </c>
      <c r="E413" s="1">
        <v>8946</v>
      </c>
      <c r="F413" s="1">
        <v>5</v>
      </c>
      <c r="G413" s="1">
        <v>1789.2</v>
      </c>
      <c r="H413" s="1" t="s">
        <v>365</v>
      </c>
      <c r="I413" s="1" t="s">
        <v>365</v>
      </c>
      <c r="J413" t="str">
        <f>VLOOKUP(I413,Summary!$I$2:$L$466,4,FALSE)</f>
        <v>FAIL</v>
      </c>
      <c r="K413" t="s">
        <v>365</v>
      </c>
      <c r="L413" t="str">
        <f t="shared" si="6"/>
        <v>LE</v>
      </c>
    </row>
    <row r="414" spans="1:12" x14ac:dyDescent="0.2">
      <c r="A414">
        <v>505</v>
      </c>
      <c r="B414" s="1" t="s">
        <v>36</v>
      </c>
      <c r="C414" s="1" t="s">
        <v>22</v>
      </c>
      <c r="D414" s="1" t="s">
        <v>12</v>
      </c>
      <c r="E414" s="1">
        <v>8732</v>
      </c>
      <c r="F414" s="1">
        <v>8</v>
      </c>
      <c r="G414" s="1">
        <v>1091.5</v>
      </c>
      <c r="H414" s="1" t="s">
        <v>310</v>
      </c>
      <c r="I414" s="1" t="s">
        <v>310</v>
      </c>
      <c r="J414" t="str">
        <f>VLOOKUP(I414,Summary!$I$2:$L$466,4,FALSE)</f>
        <v>FAIL</v>
      </c>
      <c r="K414" t="s">
        <v>365</v>
      </c>
      <c r="L414" t="str">
        <f t="shared" si="6"/>
        <v>LE</v>
      </c>
    </row>
    <row r="415" spans="1:12" x14ac:dyDescent="0.2">
      <c r="A415">
        <v>606</v>
      </c>
      <c r="B415" s="1" t="s">
        <v>36</v>
      </c>
      <c r="C415" s="1" t="s">
        <v>18</v>
      </c>
      <c r="D415" s="1" t="s">
        <v>13</v>
      </c>
      <c r="E415" s="1">
        <v>39813</v>
      </c>
      <c r="F415" s="1">
        <v>18</v>
      </c>
      <c r="G415" s="1">
        <v>2211.8333333333298</v>
      </c>
      <c r="H415" s="1" t="s">
        <v>212</v>
      </c>
      <c r="I415" s="1" t="s">
        <v>212</v>
      </c>
      <c r="J415" t="str">
        <f>VLOOKUP(I415,Summary!$I$2:$L$466,4,FALSE)</f>
        <v>P</v>
      </c>
      <c r="L415" t="str">
        <f t="shared" si="6"/>
        <v>FH</v>
      </c>
    </row>
    <row r="416" spans="1:12" x14ac:dyDescent="0.2">
      <c r="A416">
        <v>6623</v>
      </c>
      <c r="B416" s="1" t="s">
        <v>36</v>
      </c>
      <c r="C416" s="1" t="s">
        <v>18</v>
      </c>
      <c r="D416" s="1" t="s">
        <v>9</v>
      </c>
      <c r="E416" s="1">
        <v>6049</v>
      </c>
      <c r="F416" s="1">
        <v>3</v>
      </c>
      <c r="G416" s="1">
        <v>2016.3333333333301</v>
      </c>
      <c r="H416" s="1" t="s">
        <v>436</v>
      </c>
      <c r="I416" s="1" t="s">
        <v>436</v>
      </c>
      <c r="J416" t="str">
        <f>VLOOKUP(I416,Summary!$I$2:$L$466,4,FALSE)</f>
        <v>FAIL</v>
      </c>
      <c r="L416" t="str">
        <f t="shared" si="6"/>
        <v>NY</v>
      </c>
    </row>
    <row r="417" spans="1:12" x14ac:dyDescent="0.2">
      <c r="A417">
        <v>262</v>
      </c>
      <c r="B417" s="1" t="s">
        <v>36</v>
      </c>
      <c r="C417" s="1" t="s">
        <v>18</v>
      </c>
      <c r="D417" s="1" t="s">
        <v>10</v>
      </c>
      <c r="E417" s="1">
        <v>32569</v>
      </c>
      <c r="F417" s="1">
        <v>18</v>
      </c>
      <c r="G417" s="1">
        <v>1809.3888888888901</v>
      </c>
      <c r="H417" s="1" t="s">
        <v>213</v>
      </c>
      <c r="I417" s="1" t="s">
        <v>213</v>
      </c>
      <c r="J417" t="str">
        <f>VLOOKUP(I417,Summary!$I$2:$L$466,4,FALSE)</f>
        <v>P</v>
      </c>
      <c r="L417" t="str">
        <f t="shared" si="6"/>
        <v>FI</v>
      </c>
    </row>
    <row r="418" spans="1:12" x14ac:dyDescent="0.2">
      <c r="A418">
        <v>499</v>
      </c>
      <c r="B418" s="1" t="s">
        <v>36</v>
      </c>
      <c r="C418" s="1" t="s">
        <v>18</v>
      </c>
      <c r="D418" s="1" t="s">
        <v>12</v>
      </c>
      <c r="E418" s="1">
        <v>50605</v>
      </c>
      <c r="F418" s="1">
        <v>26</v>
      </c>
      <c r="G418" s="1">
        <v>1946.3461538461499</v>
      </c>
      <c r="H418" s="1" t="s">
        <v>171</v>
      </c>
      <c r="I418" s="1" t="s">
        <v>171</v>
      </c>
      <c r="J418" t="str">
        <f>VLOOKUP(I418,Summary!$I$2:$L$466,4,FALSE)</f>
        <v>P</v>
      </c>
      <c r="L418" t="str">
        <f t="shared" si="6"/>
        <v>DR</v>
      </c>
    </row>
    <row r="419" spans="1:12" x14ac:dyDescent="0.2">
      <c r="A419">
        <v>1057</v>
      </c>
      <c r="B419" s="1" t="s">
        <v>36</v>
      </c>
      <c r="C419" s="1" t="s">
        <v>8</v>
      </c>
      <c r="D419" s="1" t="s">
        <v>13</v>
      </c>
      <c r="E419" s="1">
        <v>34755</v>
      </c>
      <c r="F419" s="1">
        <v>12</v>
      </c>
      <c r="G419" s="1">
        <v>2896.25</v>
      </c>
      <c r="H419" s="1" t="s">
        <v>259</v>
      </c>
      <c r="I419" s="1" t="s">
        <v>259</v>
      </c>
      <c r="J419" t="str">
        <f>VLOOKUP(I419,Summary!$I$2:$L$466,4,FALSE)</f>
        <v>P</v>
      </c>
      <c r="L419" t="str">
        <f t="shared" si="6"/>
        <v>HC</v>
      </c>
    </row>
    <row r="420" spans="1:12" x14ac:dyDescent="0.2">
      <c r="A420">
        <v>325</v>
      </c>
      <c r="B420" s="1" t="s">
        <v>36</v>
      </c>
      <c r="C420" s="1" t="s">
        <v>8</v>
      </c>
      <c r="D420" s="1" t="s">
        <v>9</v>
      </c>
      <c r="E420" s="1">
        <v>8438</v>
      </c>
      <c r="F420" s="1">
        <v>2</v>
      </c>
      <c r="G420" s="1">
        <v>4219</v>
      </c>
      <c r="H420" s="1" t="s">
        <v>478</v>
      </c>
      <c r="I420" s="1" t="s">
        <v>478</v>
      </c>
      <c r="J420" t="str">
        <f>VLOOKUP(I420,Summary!$I$2:$L$466,4,FALSE)</f>
        <v>FAIL</v>
      </c>
      <c r="K420" t="s">
        <v>713</v>
      </c>
      <c r="L420" t="str">
        <f t="shared" si="6"/>
        <v>YL</v>
      </c>
    </row>
    <row r="421" spans="1:12" x14ac:dyDescent="0.2">
      <c r="A421">
        <v>5920</v>
      </c>
      <c r="B421" s="1" t="s">
        <v>36</v>
      </c>
      <c r="C421" s="1" t="s">
        <v>8</v>
      </c>
      <c r="D421" s="1" t="s">
        <v>10</v>
      </c>
      <c r="E421" s="1">
        <v>656</v>
      </c>
      <c r="F421" s="1">
        <v>1</v>
      </c>
      <c r="G421" s="1">
        <v>656</v>
      </c>
      <c r="H421" s="1" t="s">
        <v>593</v>
      </c>
      <c r="I421" s="1" t="s">
        <v>593</v>
      </c>
      <c r="J421" t="str">
        <f>VLOOKUP(I421,Summary!$I$2:$L$466,4,FALSE)</f>
        <v>FAIL</v>
      </c>
      <c r="K421" t="s">
        <v>713</v>
      </c>
      <c r="L421" t="str">
        <f t="shared" si="6"/>
        <v>YL</v>
      </c>
    </row>
    <row r="422" spans="1:12" x14ac:dyDescent="0.2">
      <c r="A422">
        <v>5737</v>
      </c>
      <c r="B422" s="1" t="s">
        <v>36</v>
      </c>
      <c r="C422" s="1" t="s">
        <v>8</v>
      </c>
      <c r="D422" s="1" t="s">
        <v>12</v>
      </c>
      <c r="E422" s="1">
        <v>7574</v>
      </c>
      <c r="F422" s="1">
        <v>2</v>
      </c>
      <c r="G422" s="1">
        <v>3787</v>
      </c>
      <c r="H422" s="1" t="s">
        <v>479</v>
      </c>
      <c r="I422" s="1" t="s">
        <v>479</v>
      </c>
      <c r="J422" t="str">
        <f>VLOOKUP(I422,Summary!$I$2:$L$466,4,FALSE)</f>
        <v>FAIL</v>
      </c>
      <c r="K422" t="s">
        <v>713</v>
      </c>
      <c r="L422" t="str">
        <f t="shared" si="6"/>
        <v>YL</v>
      </c>
    </row>
    <row r="423" spans="1:12" x14ac:dyDescent="0.2">
      <c r="A423">
        <v>3525</v>
      </c>
      <c r="B423" s="1" t="s">
        <v>36</v>
      </c>
      <c r="C423" s="1" t="s">
        <v>8</v>
      </c>
      <c r="D423" s="1" t="s">
        <v>7</v>
      </c>
      <c r="E423" s="1">
        <v>3291</v>
      </c>
      <c r="F423" s="1">
        <v>2</v>
      </c>
      <c r="G423" s="1">
        <v>1645.5</v>
      </c>
      <c r="H423" s="1" t="s">
        <v>480</v>
      </c>
      <c r="I423" s="1" t="s">
        <v>480</v>
      </c>
      <c r="J423" t="str">
        <f>VLOOKUP(I423,Summary!$I$2:$L$466,4,FALSE)</f>
        <v>FAIL</v>
      </c>
      <c r="K423" t="s">
        <v>713</v>
      </c>
      <c r="L423" t="str">
        <f t="shared" si="6"/>
        <v>YL</v>
      </c>
    </row>
    <row r="424" spans="1:12" x14ac:dyDescent="0.2">
      <c r="A424">
        <v>4782</v>
      </c>
      <c r="B424" s="1" t="s">
        <v>37</v>
      </c>
      <c r="C424" s="1" t="s">
        <v>11</v>
      </c>
      <c r="D424" s="1" t="s">
        <v>13</v>
      </c>
      <c r="E424" s="1">
        <v>1596</v>
      </c>
      <c r="F424" s="1">
        <v>1</v>
      </c>
      <c r="G424" s="1">
        <v>1596</v>
      </c>
      <c r="H424" s="1" t="s">
        <v>594</v>
      </c>
      <c r="I424" s="1" t="s">
        <v>663</v>
      </c>
      <c r="J424" t="str">
        <f>VLOOKUP(I424,Summary!$I$2:$L$466,4,FALSE)</f>
        <v>FAIL</v>
      </c>
      <c r="L424" t="str">
        <f t="shared" si="6"/>
        <v>YN</v>
      </c>
    </row>
    <row r="425" spans="1:12" x14ac:dyDescent="0.2">
      <c r="A425">
        <v>5952</v>
      </c>
      <c r="B425" s="1" t="s">
        <v>37</v>
      </c>
      <c r="C425" s="1" t="s">
        <v>14</v>
      </c>
      <c r="D425" s="1" t="s">
        <v>12</v>
      </c>
      <c r="E425" s="1">
        <v>1641</v>
      </c>
      <c r="F425" s="1">
        <v>1</v>
      </c>
      <c r="G425" s="1">
        <v>1641</v>
      </c>
      <c r="H425" s="1" t="s">
        <v>595</v>
      </c>
      <c r="I425" s="1" t="s">
        <v>663</v>
      </c>
      <c r="J425" t="str">
        <f>VLOOKUP(I425,Summary!$I$2:$L$466,4,FALSE)</f>
        <v>FAIL</v>
      </c>
      <c r="L425" t="str">
        <f t="shared" si="6"/>
        <v>YN</v>
      </c>
    </row>
    <row r="426" spans="1:12" x14ac:dyDescent="0.2">
      <c r="A426">
        <v>3396</v>
      </c>
      <c r="B426" s="1" t="s">
        <v>37</v>
      </c>
      <c r="C426" s="1" t="s">
        <v>18</v>
      </c>
      <c r="D426" s="1" t="s">
        <v>13</v>
      </c>
      <c r="E426" s="1">
        <v>3896</v>
      </c>
      <c r="F426" s="1">
        <v>2</v>
      </c>
      <c r="G426" s="1">
        <v>1948</v>
      </c>
      <c r="H426" s="1" t="s">
        <v>481</v>
      </c>
      <c r="I426" s="1" t="s">
        <v>663</v>
      </c>
      <c r="J426" t="str">
        <f>VLOOKUP(I426,Summary!$I$2:$L$466,4,FALSE)</f>
        <v>FAIL</v>
      </c>
      <c r="L426" t="str">
        <f t="shared" si="6"/>
        <v>YN</v>
      </c>
    </row>
    <row r="427" spans="1:12" x14ac:dyDescent="0.2">
      <c r="A427">
        <v>349</v>
      </c>
      <c r="B427" s="1" t="s">
        <v>37</v>
      </c>
      <c r="C427" s="1" t="s">
        <v>8</v>
      </c>
      <c r="D427" s="1" t="s">
        <v>13</v>
      </c>
      <c r="E427" s="1">
        <v>8288</v>
      </c>
      <c r="F427" s="1">
        <v>3</v>
      </c>
      <c r="G427" s="1">
        <v>2762.6666666666702</v>
      </c>
      <c r="H427" s="1" t="s">
        <v>437</v>
      </c>
      <c r="I427" s="1" t="s">
        <v>663</v>
      </c>
      <c r="J427" t="str">
        <f>VLOOKUP(I427,Summary!$I$2:$L$466,4,FALSE)</f>
        <v>FAIL</v>
      </c>
      <c r="L427" t="str">
        <f t="shared" si="6"/>
        <v>YN</v>
      </c>
    </row>
    <row r="428" spans="1:12" x14ac:dyDescent="0.2">
      <c r="A428">
        <v>4802</v>
      </c>
      <c r="B428" t="s">
        <v>38</v>
      </c>
      <c r="C428" t="s">
        <v>17</v>
      </c>
      <c r="D428" t="s">
        <v>7</v>
      </c>
      <c r="E428">
        <v>766</v>
      </c>
      <c r="F428">
        <v>1</v>
      </c>
      <c r="G428">
        <v>766</v>
      </c>
      <c r="H428" t="s">
        <v>596</v>
      </c>
      <c r="I428" s="1" t="s">
        <v>689</v>
      </c>
      <c r="J428" t="str">
        <f>VLOOKUP(I428,Summary!$I$2:$L$466,4,FALSE)</f>
        <v>FAIL</v>
      </c>
      <c r="L428" t="str">
        <f t="shared" si="6"/>
        <v>Other</v>
      </c>
    </row>
    <row r="429" spans="1:12" x14ac:dyDescent="0.2">
      <c r="A429">
        <v>1</v>
      </c>
      <c r="B429" s="1" t="s">
        <v>39</v>
      </c>
      <c r="C429" s="1" t="s">
        <v>11</v>
      </c>
      <c r="D429" s="1" t="s">
        <v>13</v>
      </c>
      <c r="E429" s="1">
        <v>67108</v>
      </c>
      <c r="F429" s="1">
        <v>24</v>
      </c>
      <c r="G429" s="1">
        <v>2796.1666666666702</v>
      </c>
      <c r="H429" s="1" t="s">
        <v>181</v>
      </c>
      <c r="I429" s="1" t="s">
        <v>181</v>
      </c>
      <c r="J429" t="str">
        <f>VLOOKUP(I429,Summary!$I$2:$L$466,4,FALSE)</f>
        <v>P</v>
      </c>
      <c r="L429" t="str">
        <f t="shared" si="6"/>
        <v>EB</v>
      </c>
    </row>
    <row r="430" spans="1:12" x14ac:dyDescent="0.2">
      <c r="A430">
        <v>1664</v>
      </c>
      <c r="B430" s="1" t="s">
        <v>39</v>
      </c>
      <c r="C430" s="1" t="s">
        <v>11</v>
      </c>
      <c r="D430" s="1" t="s">
        <v>9</v>
      </c>
      <c r="E430" s="1">
        <v>20298</v>
      </c>
      <c r="F430" s="1">
        <v>8</v>
      </c>
      <c r="G430" s="1">
        <v>2537.25</v>
      </c>
      <c r="H430" s="1" t="s">
        <v>311</v>
      </c>
      <c r="I430" s="1" t="s">
        <v>311</v>
      </c>
      <c r="J430" t="str">
        <f>VLOOKUP(I430,Summary!$I$2:$L$466,4,FALSE)</f>
        <v>FAIL</v>
      </c>
      <c r="K430" t="s">
        <v>311</v>
      </c>
      <c r="L430" t="str">
        <f t="shared" si="6"/>
        <v>JC</v>
      </c>
    </row>
    <row r="431" spans="1:12" x14ac:dyDescent="0.2">
      <c r="A431">
        <v>278</v>
      </c>
      <c r="B431" s="1" t="s">
        <v>39</v>
      </c>
      <c r="C431" s="1" t="s">
        <v>11</v>
      </c>
      <c r="D431" s="1" t="s">
        <v>10</v>
      </c>
      <c r="E431" s="1">
        <v>34816</v>
      </c>
      <c r="F431" s="1">
        <v>17</v>
      </c>
      <c r="G431" s="1">
        <v>2048</v>
      </c>
      <c r="H431" s="1" t="s">
        <v>219</v>
      </c>
      <c r="I431" s="1" t="s">
        <v>219</v>
      </c>
      <c r="J431" t="str">
        <f>VLOOKUP(I431,Summary!$I$2:$L$466,4,FALSE)</f>
        <v>P</v>
      </c>
      <c r="L431" t="str">
        <f t="shared" si="6"/>
        <v>FO</v>
      </c>
    </row>
    <row r="432" spans="1:12" x14ac:dyDescent="0.2">
      <c r="A432">
        <v>243</v>
      </c>
      <c r="B432" s="1" t="s">
        <v>39</v>
      </c>
      <c r="C432" s="1" t="s">
        <v>11</v>
      </c>
      <c r="D432" s="1" t="s">
        <v>12</v>
      </c>
      <c r="E432" s="1">
        <v>48644</v>
      </c>
      <c r="F432" s="1">
        <v>22</v>
      </c>
      <c r="G432" s="1">
        <v>2211.0909090909099</v>
      </c>
      <c r="H432" s="1" t="s">
        <v>190</v>
      </c>
      <c r="I432" s="1" t="s">
        <v>190</v>
      </c>
      <c r="J432" t="str">
        <f>VLOOKUP(I432,Summary!$I$2:$L$466,4,FALSE)</f>
        <v>P</v>
      </c>
      <c r="L432" t="str">
        <f t="shared" si="6"/>
        <v>EL</v>
      </c>
    </row>
    <row r="433" spans="1:12" x14ac:dyDescent="0.2">
      <c r="A433">
        <v>294</v>
      </c>
      <c r="B433" s="1" t="s">
        <v>39</v>
      </c>
      <c r="C433" s="1" t="s">
        <v>11</v>
      </c>
      <c r="D433" s="1" t="s">
        <v>7</v>
      </c>
      <c r="E433" s="1">
        <v>2896</v>
      </c>
      <c r="F433" s="1">
        <v>2</v>
      </c>
      <c r="G433" s="1">
        <v>1448</v>
      </c>
      <c r="H433" s="1" t="s">
        <v>482</v>
      </c>
      <c r="I433" s="1" t="s">
        <v>482</v>
      </c>
      <c r="J433" t="str">
        <f>VLOOKUP(I433,Summary!$I$2:$L$466,4,FALSE)</f>
        <v>FAIL</v>
      </c>
      <c r="K433" t="s">
        <v>311</v>
      </c>
      <c r="L433" t="str">
        <f t="shared" si="6"/>
        <v>JC</v>
      </c>
    </row>
    <row r="434" spans="1:12" x14ac:dyDescent="0.2">
      <c r="A434">
        <v>368</v>
      </c>
      <c r="B434" s="1" t="s">
        <v>39</v>
      </c>
      <c r="C434" s="1" t="s">
        <v>14</v>
      </c>
      <c r="D434" s="1" t="s">
        <v>13</v>
      </c>
      <c r="E434" s="1">
        <v>79474</v>
      </c>
      <c r="F434" s="1">
        <v>27</v>
      </c>
      <c r="G434" s="1">
        <v>2943.4814814814799</v>
      </c>
      <c r="H434" s="1" t="s">
        <v>166</v>
      </c>
      <c r="I434" s="1" t="s">
        <v>166</v>
      </c>
      <c r="J434" t="str">
        <f>VLOOKUP(I434,Summary!$I$2:$L$466,4,FALSE)</f>
        <v>P</v>
      </c>
      <c r="L434" t="str">
        <f t="shared" si="6"/>
        <v>DM</v>
      </c>
    </row>
    <row r="435" spans="1:12" x14ac:dyDescent="0.2">
      <c r="A435">
        <v>416</v>
      </c>
      <c r="B435" s="1" t="s">
        <v>39</v>
      </c>
      <c r="C435" s="1" t="s">
        <v>14</v>
      </c>
      <c r="D435" s="1" t="s">
        <v>9</v>
      </c>
      <c r="E435" s="1">
        <v>36307</v>
      </c>
      <c r="F435" s="1">
        <v>17</v>
      </c>
      <c r="G435" s="1">
        <v>2135.7058823529401</v>
      </c>
      <c r="H435" s="1" t="s">
        <v>220</v>
      </c>
      <c r="I435" s="1" t="s">
        <v>220</v>
      </c>
      <c r="J435" t="str">
        <f>VLOOKUP(I435,Summary!$I$2:$L$466,4,FALSE)</f>
        <v>P</v>
      </c>
      <c r="L435" t="str">
        <f t="shared" si="6"/>
        <v>FP</v>
      </c>
    </row>
    <row r="436" spans="1:12" x14ac:dyDescent="0.2">
      <c r="A436">
        <v>1636</v>
      </c>
      <c r="B436" s="1" t="s">
        <v>39</v>
      </c>
      <c r="C436" s="1" t="s">
        <v>14</v>
      </c>
      <c r="D436" s="1" t="s">
        <v>10</v>
      </c>
      <c r="E436" s="1">
        <v>47245</v>
      </c>
      <c r="F436" s="1">
        <v>24</v>
      </c>
      <c r="G436" s="1">
        <v>1968.5416666666699</v>
      </c>
      <c r="H436" s="1" t="s">
        <v>182</v>
      </c>
      <c r="I436" s="1" t="s">
        <v>182</v>
      </c>
      <c r="J436" t="str">
        <f>VLOOKUP(I436,Summary!$I$2:$L$466,4,FALSE)</f>
        <v>P</v>
      </c>
      <c r="L436" t="str">
        <f t="shared" si="6"/>
        <v>EC</v>
      </c>
    </row>
    <row r="437" spans="1:12" x14ac:dyDescent="0.2">
      <c r="A437">
        <v>1112</v>
      </c>
      <c r="B437" s="1" t="s">
        <v>39</v>
      </c>
      <c r="C437" s="1" t="s">
        <v>14</v>
      </c>
      <c r="D437" s="1" t="s">
        <v>12</v>
      </c>
      <c r="E437" s="1">
        <v>33947</v>
      </c>
      <c r="F437" s="1">
        <v>17</v>
      </c>
      <c r="G437" s="1">
        <v>1996.88235294118</v>
      </c>
      <c r="H437" s="1" t="s">
        <v>221</v>
      </c>
      <c r="I437" s="1" t="s">
        <v>221</v>
      </c>
      <c r="J437" t="str">
        <f>VLOOKUP(I437,Summary!$I$2:$L$466,4,FALSE)</f>
        <v>P</v>
      </c>
      <c r="L437" t="str">
        <f t="shared" si="6"/>
        <v>FQ</v>
      </c>
    </row>
    <row r="438" spans="1:12" x14ac:dyDescent="0.2">
      <c r="A438">
        <v>5148</v>
      </c>
      <c r="B438" s="1" t="s">
        <v>39</v>
      </c>
      <c r="C438" s="1" t="s">
        <v>14</v>
      </c>
      <c r="D438" s="1" t="s">
        <v>7</v>
      </c>
      <c r="E438" s="1">
        <v>4056</v>
      </c>
      <c r="F438" s="1">
        <v>2</v>
      </c>
      <c r="G438" s="1">
        <v>2028</v>
      </c>
      <c r="H438" s="1" t="s">
        <v>483</v>
      </c>
      <c r="I438" s="1" t="s">
        <v>483</v>
      </c>
      <c r="J438" t="str">
        <f>VLOOKUP(I438,Summary!$I$2:$L$466,4,FALSE)</f>
        <v>FAIL</v>
      </c>
      <c r="L438" t="str">
        <f t="shared" si="6"/>
        <v>PU</v>
      </c>
    </row>
    <row r="439" spans="1:12" x14ac:dyDescent="0.2">
      <c r="A439">
        <v>150</v>
      </c>
      <c r="B439" s="1" t="s">
        <v>39</v>
      </c>
      <c r="C439" s="1" t="s">
        <v>15</v>
      </c>
      <c r="D439" s="1" t="s">
        <v>13</v>
      </c>
      <c r="E439" s="1">
        <v>288904</v>
      </c>
      <c r="F439" s="1">
        <v>103</v>
      </c>
      <c r="G439" s="1">
        <v>2804.8932038835001</v>
      </c>
      <c r="H439" s="1" t="s">
        <v>74</v>
      </c>
      <c r="I439" s="1" t="s">
        <v>74</v>
      </c>
      <c r="J439" t="str">
        <f>VLOOKUP(I439,Summary!$I$2:$L$466,4,FALSE)</f>
        <v>P</v>
      </c>
      <c r="L439" t="str">
        <f t="shared" si="6"/>
        <v>AC</v>
      </c>
    </row>
    <row r="440" spans="1:12" x14ac:dyDescent="0.2">
      <c r="A440">
        <v>5</v>
      </c>
      <c r="B440" s="1" t="s">
        <v>39</v>
      </c>
      <c r="C440" s="1" t="s">
        <v>15</v>
      </c>
      <c r="D440" s="1" t="s">
        <v>9</v>
      </c>
      <c r="E440" s="1">
        <v>303487</v>
      </c>
      <c r="F440" s="1">
        <v>201</v>
      </c>
      <c r="G440" s="1">
        <v>1509.8855721392999</v>
      </c>
      <c r="H440" s="1" t="s">
        <v>52</v>
      </c>
      <c r="I440" s="1" t="s">
        <v>52</v>
      </c>
      <c r="J440" t="str">
        <f>VLOOKUP(I440,Summary!$I$2:$L$466,4,FALSE)</f>
        <v>P</v>
      </c>
      <c r="L440" t="str">
        <f t="shared" si="6"/>
        <v>E</v>
      </c>
    </row>
    <row r="441" spans="1:12" x14ac:dyDescent="0.2">
      <c r="A441">
        <v>10</v>
      </c>
      <c r="B441" s="1" t="s">
        <v>39</v>
      </c>
      <c r="C441" s="1" t="s">
        <v>15</v>
      </c>
      <c r="D441" s="1" t="s">
        <v>10</v>
      </c>
      <c r="E441" s="1">
        <v>704839</v>
      </c>
      <c r="F441" s="1">
        <v>356</v>
      </c>
      <c r="G441" s="1">
        <v>1979.8848314606701</v>
      </c>
      <c r="H441" s="1" t="s">
        <v>49</v>
      </c>
      <c r="I441" s="1" t="s">
        <v>49</v>
      </c>
      <c r="J441" t="str">
        <f>VLOOKUP(I441,Summary!$I$2:$L$466,4,FALSE)</f>
        <v>P</v>
      </c>
      <c r="L441" t="str">
        <f t="shared" si="6"/>
        <v>B</v>
      </c>
    </row>
    <row r="442" spans="1:12" x14ac:dyDescent="0.2">
      <c r="A442">
        <v>70</v>
      </c>
      <c r="B442" s="1" t="s">
        <v>39</v>
      </c>
      <c r="C442" s="1" t="s">
        <v>15</v>
      </c>
      <c r="D442" s="1" t="s">
        <v>12</v>
      </c>
      <c r="E442" s="1">
        <v>300426</v>
      </c>
      <c r="F442" s="1">
        <v>125</v>
      </c>
      <c r="G442" s="1">
        <v>2403.4079999999999</v>
      </c>
      <c r="H442" s="1" t="s">
        <v>65</v>
      </c>
      <c r="I442" s="1" t="s">
        <v>65</v>
      </c>
      <c r="J442" t="str">
        <f>VLOOKUP(I442,Summary!$I$2:$L$466,4,FALSE)</f>
        <v>P</v>
      </c>
      <c r="L442" t="str">
        <f t="shared" si="6"/>
        <v>T</v>
      </c>
    </row>
    <row r="443" spans="1:12" x14ac:dyDescent="0.2">
      <c r="A443">
        <v>4776</v>
      </c>
      <c r="B443" s="1" t="s">
        <v>39</v>
      </c>
      <c r="C443" s="1" t="s">
        <v>15</v>
      </c>
      <c r="D443" s="1" t="s">
        <v>7</v>
      </c>
      <c r="E443" s="1">
        <v>14080</v>
      </c>
      <c r="F443" s="1">
        <v>6</v>
      </c>
      <c r="G443" s="1">
        <v>2346.6666666666702</v>
      </c>
      <c r="H443" s="1" t="s">
        <v>341</v>
      </c>
      <c r="I443" s="1" t="s">
        <v>341</v>
      </c>
      <c r="J443" t="str">
        <f>VLOOKUP(I443,Summary!$I$2:$L$466,4,FALSE)</f>
        <v>FAIL</v>
      </c>
      <c r="L443" t="str">
        <f t="shared" si="6"/>
        <v>KG</v>
      </c>
    </row>
    <row r="444" spans="1:12" x14ac:dyDescent="0.2">
      <c r="A444">
        <v>210</v>
      </c>
      <c r="B444" s="1" t="s">
        <v>39</v>
      </c>
      <c r="C444" s="1" t="s">
        <v>20</v>
      </c>
      <c r="D444" s="1" t="s">
        <v>13</v>
      </c>
      <c r="E444" s="1">
        <v>180494</v>
      </c>
      <c r="F444" s="1">
        <v>68</v>
      </c>
      <c r="G444" s="1">
        <v>2654.3235294117599</v>
      </c>
      <c r="H444" s="1" t="s">
        <v>99</v>
      </c>
      <c r="I444" s="1" t="s">
        <v>99</v>
      </c>
      <c r="J444" t="str">
        <f>VLOOKUP(I444,Summary!$I$2:$L$466,4,FALSE)</f>
        <v>P</v>
      </c>
      <c r="L444" t="str">
        <f t="shared" si="6"/>
        <v>BB</v>
      </c>
    </row>
    <row r="445" spans="1:12" x14ac:dyDescent="0.2">
      <c r="A445">
        <v>62</v>
      </c>
      <c r="B445" s="1" t="s">
        <v>39</v>
      </c>
      <c r="C445" s="1" t="s">
        <v>20</v>
      </c>
      <c r="D445" s="1" t="s">
        <v>9</v>
      </c>
      <c r="E445" s="1">
        <v>250345</v>
      </c>
      <c r="F445" s="1">
        <v>229</v>
      </c>
      <c r="G445" s="1">
        <v>1093.2096069869001</v>
      </c>
      <c r="H445" s="1" t="s">
        <v>50</v>
      </c>
      <c r="I445" s="1" t="s">
        <v>50</v>
      </c>
      <c r="J445" t="str">
        <f>VLOOKUP(I445,Summary!$I$2:$L$466,4,FALSE)</f>
        <v>P</v>
      </c>
      <c r="L445" t="str">
        <f t="shared" si="6"/>
        <v>C</v>
      </c>
    </row>
    <row r="446" spans="1:12" x14ac:dyDescent="0.2">
      <c r="A446">
        <v>7</v>
      </c>
      <c r="B446" s="1" t="s">
        <v>39</v>
      </c>
      <c r="C446" s="1" t="s">
        <v>20</v>
      </c>
      <c r="D446" s="1" t="s">
        <v>10</v>
      </c>
      <c r="E446" s="1">
        <v>926081</v>
      </c>
      <c r="F446" s="1">
        <v>572</v>
      </c>
      <c r="G446" s="1">
        <v>1619.02272727273</v>
      </c>
      <c r="H446" s="1" t="s">
        <v>46</v>
      </c>
      <c r="I446" s="1" t="s">
        <v>46</v>
      </c>
      <c r="J446" t="str">
        <f>VLOOKUP(I446,Summary!$I$2:$L$466,4,FALSE)</f>
        <v>P</v>
      </c>
      <c r="L446" t="str">
        <f t="shared" si="6"/>
        <v>A</v>
      </c>
    </row>
    <row r="447" spans="1:12" x14ac:dyDescent="0.2">
      <c r="A447">
        <v>9</v>
      </c>
      <c r="B447" s="1" t="s">
        <v>39</v>
      </c>
      <c r="C447" s="1" t="s">
        <v>20</v>
      </c>
      <c r="D447" s="1" t="s">
        <v>12</v>
      </c>
      <c r="E447" s="1">
        <v>299532</v>
      </c>
      <c r="F447" s="1">
        <v>152</v>
      </c>
      <c r="G447" s="1">
        <v>1970.60526315789</v>
      </c>
      <c r="H447" s="1" t="s">
        <v>57</v>
      </c>
      <c r="I447" s="1" t="s">
        <v>57</v>
      </c>
      <c r="J447" t="str">
        <f>VLOOKUP(I447,Summary!$I$2:$L$466,4,FALSE)</f>
        <v>P</v>
      </c>
      <c r="L447" t="str">
        <f t="shared" si="6"/>
        <v>J</v>
      </c>
    </row>
    <row r="448" spans="1:12" x14ac:dyDescent="0.2">
      <c r="A448">
        <v>682</v>
      </c>
      <c r="B448" s="1" t="s">
        <v>39</v>
      </c>
      <c r="C448" s="1" t="s">
        <v>20</v>
      </c>
      <c r="D448" s="1" t="s">
        <v>7</v>
      </c>
      <c r="E448" s="1">
        <v>8248</v>
      </c>
      <c r="F448" s="1">
        <v>7</v>
      </c>
      <c r="G448" s="1">
        <v>1178.2857142857099</v>
      </c>
      <c r="H448" s="1" t="s">
        <v>325</v>
      </c>
      <c r="I448" s="1" t="s">
        <v>325</v>
      </c>
      <c r="J448" t="str">
        <f>VLOOKUP(I448,Summary!$I$2:$L$466,4,FALSE)</f>
        <v>FAIL</v>
      </c>
      <c r="L448" t="str">
        <f t="shared" si="6"/>
        <v>JQ</v>
      </c>
    </row>
    <row r="449" spans="1:12" x14ac:dyDescent="0.2">
      <c r="A449">
        <v>30</v>
      </c>
      <c r="B449" s="1" t="s">
        <v>39</v>
      </c>
      <c r="C449" s="1" t="s">
        <v>17</v>
      </c>
      <c r="D449" s="1" t="s">
        <v>13</v>
      </c>
      <c r="E449" s="1">
        <v>98447</v>
      </c>
      <c r="F449" s="1">
        <v>40</v>
      </c>
      <c r="G449" s="1">
        <v>2461.1750000000002</v>
      </c>
      <c r="H449" s="1" t="s">
        <v>132</v>
      </c>
      <c r="I449" s="1" t="s">
        <v>132</v>
      </c>
      <c r="J449" t="str">
        <f>VLOOKUP(I449,Summary!$I$2:$L$466,4,FALSE)</f>
        <v>P</v>
      </c>
      <c r="L449" t="str">
        <f t="shared" si="6"/>
        <v>CE</v>
      </c>
    </row>
    <row r="450" spans="1:12" x14ac:dyDescent="0.2">
      <c r="A450">
        <v>129</v>
      </c>
      <c r="B450" s="1" t="s">
        <v>39</v>
      </c>
      <c r="C450" s="1" t="s">
        <v>17</v>
      </c>
      <c r="D450" s="1" t="s">
        <v>9</v>
      </c>
      <c r="E450" s="1">
        <v>149267</v>
      </c>
      <c r="F450" s="1">
        <v>58</v>
      </c>
      <c r="G450" s="1">
        <v>2573.56896551724</v>
      </c>
      <c r="H450" s="1" t="s">
        <v>107</v>
      </c>
      <c r="I450" s="1" t="s">
        <v>107</v>
      </c>
      <c r="J450" t="str">
        <f>VLOOKUP(I450,Summary!$I$2:$L$466,4,FALSE)</f>
        <v>P</v>
      </c>
      <c r="L450" t="str">
        <f t="shared" si="6"/>
        <v>BJ</v>
      </c>
    </row>
    <row r="451" spans="1:12" x14ac:dyDescent="0.2">
      <c r="A451">
        <v>116</v>
      </c>
      <c r="B451" s="1" t="s">
        <v>39</v>
      </c>
      <c r="C451" s="1" t="s">
        <v>17</v>
      </c>
      <c r="D451" s="1" t="s">
        <v>10</v>
      </c>
      <c r="E451" s="1">
        <v>276275</v>
      </c>
      <c r="F451" s="1">
        <v>131</v>
      </c>
      <c r="G451" s="1">
        <v>2108.96946564886</v>
      </c>
      <c r="H451" s="1" t="s">
        <v>61</v>
      </c>
      <c r="I451" s="1" t="s">
        <v>61</v>
      </c>
      <c r="J451" t="str">
        <f>VLOOKUP(I451,Summary!$I$2:$L$466,4,FALSE)</f>
        <v>P</v>
      </c>
      <c r="L451" t="str">
        <f t="shared" ref="L451:L514" si="7">IF(K451="",I451,K451)</f>
        <v>O</v>
      </c>
    </row>
    <row r="452" spans="1:12" x14ac:dyDescent="0.2">
      <c r="A452">
        <v>295</v>
      </c>
      <c r="B452" s="1" t="s">
        <v>39</v>
      </c>
      <c r="C452" s="1" t="s">
        <v>17</v>
      </c>
      <c r="D452" s="1" t="s">
        <v>12</v>
      </c>
      <c r="E452" s="1">
        <v>148936</v>
      </c>
      <c r="F452" s="1">
        <v>52</v>
      </c>
      <c r="G452" s="1">
        <v>2864.1538461538498</v>
      </c>
      <c r="H452" s="1" t="s">
        <v>113</v>
      </c>
      <c r="I452" s="1" t="s">
        <v>113</v>
      </c>
      <c r="J452" t="str">
        <f>VLOOKUP(I452,Summary!$I$2:$L$466,4,FALSE)</f>
        <v>P</v>
      </c>
      <c r="L452" t="str">
        <f t="shared" si="7"/>
        <v>BP</v>
      </c>
    </row>
    <row r="453" spans="1:12" x14ac:dyDescent="0.2">
      <c r="A453">
        <v>3857</v>
      </c>
      <c r="B453" s="1" t="s">
        <v>39</v>
      </c>
      <c r="C453" s="1" t="s">
        <v>17</v>
      </c>
      <c r="D453" s="1" t="s">
        <v>7</v>
      </c>
      <c r="E453" s="1">
        <v>8784</v>
      </c>
      <c r="F453" s="1">
        <v>3</v>
      </c>
      <c r="G453" s="1">
        <v>2928</v>
      </c>
      <c r="H453" s="1" t="s">
        <v>438</v>
      </c>
      <c r="I453" s="1" t="s">
        <v>438</v>
      </c>
      <c r="J453" t="str">
        <f>VLOOKUP(I453,Summary!$I$2:$L$466,4,FALSE)</f>
        <v>FAIL</v>
      </c>
      <c r="L453" t="str">
        <f t="shared" si="7"/>
        <v>OA</v>
      </c>
    </row>
    <row r="454" spans="1:12" x14ac:dyDescent="0.2">
      <c r="A454">
        <v>1007</v>
      </c>
      <c r="B454" s="1" t="s">
        <v>39</v>
      </c>
      <c r="C454" s="1" t="s">
        <v>21</v>
      </c>
      <c r="D454" s="1" t="s">
        <v>13</v>
      </c>
      <c r="E454" s="1">
        <v>24697</v>
      </c>
      <c r="F454" s="1">
        <v>9</v>
      </c>
      <c r="G454" s="1">
        <v>2744.1111111111099</v>
      </c>
      <c r="H454" s="1" t="s">
        <v>297</v>
      </c>
      <c r="I454" s="1" t="s">
        <v>297</v>
      </c>
      <c r="J454" t="str">
        <f>VLOOKUP(I454,Summary!$I$2:$L$466,4,FALSE)</f>
        <v>FAIL</v>
      </c>
      <c r="K454" t="s">
        <v>297</v>
      </c>
      <c r="L454" t="str">
        <f t="shared" si="7"/>
        <v>IO</v>
      </c>
    </row>
    <row r="455" spans="1:12" x14ac:dyDescent="0.2">
      <c r="A455">
        <v>184</v>
      </c>
      <c r="B455" s="1" t="s">
        <v>39</v>
      </c>
      <c r="C455" s="1" t="s">
        <v>21</v>
      </c>
      <c r="D455" s="1" t="s">
        <v>9</v>
      </c>
      <c r="E455" s="1">
        <v>55164</v>
      </c>
      <c r="F455" s="1">
        <v>21</v>
      </c>
      <c r="G455" s="1">
        <v>2626.8571428571399</v>
      </c>
      <c r="H455" s="1" t="s">
        <v>194</v>
      </c>
      <c r="I455" s="1" t="s">
        <v>194</v>
      </c>
      <c r="J455" t="str">
        <f>VLOOKUP(I455,Summary!$I$2:$L$466,4,FALSE)</f>
        <v>P</v>
      </c>
      <c r="L455" t="str">
        <f t="shared" si="7"/>
        <v>EP</v>
      </c>
    </row>
    <row r="456" spans="1:12" x14ac:dyDescent="0.2">
      <c r="A456">
        <v>377</v>
      </c>
      <c r="B456" s="1" t="s">
        <v>39</v>
      </c>
      <c r="C456" s="1" t="s">
        <v>21</v>
      </c>
      <c r="D456" s="1" t="s">
        <v>10</v>
      </c>
      <c r="E456" s="1">
        <v>99534</v>
      </c>
      <c r="F456" s="1">
        <v>43</v>
      </c>
      <c r="G456" s="1">
        <v>2314.7441860465101</v>
      </c>
      <c r="H456" s="1" t="s">
        <v>127</v>
      </c>
      <c r="I456" s="1" t="s">
        <v>127</v>
      </c>
      <c r="J456" t="str">
        <f>VLOOKUP(I456,Summary!$I$2:$L$466,4,FALSE)</f>
        <v>P</v>
      </c>
      <c r="L456" t="str">
        <f t="shared" si="7"/>
        <v>BZ</v>
      </c>
    </row>
    <row r="457" spans="1:12" x14ac:dyDescent="0.2">
      <c r="A457">
        <v>971</v>
      </c>
      <c r="B457" s="1" t="s">
        <v>39</v>
      </c>
      <c r="C457" s="1" t="s">
        <v>21</v>
      </c>
      <c r="D457" s="1" t="s">
        <v>12</v>
      </c>
      <c r="E457" s="1">
        <v>24897</v>
      </c>
      <c r="F457" s="1">
        <v>9</v>
      </c>
      <c r="G457" s="1">
        <v>2766.3333333333298</v>
      </c>
      <c r="H457" s="1" t="s">
        <v>298</v>
      </c>
      <c r="I457" s="1" t="s">
        <v>298</v>
      </c>
      <c r="J457" t="str">
        <f>VLOOKUP(I457,Summary!$I$2:$L$466,4,FALSE)</f>
        <v>FAIL</v>
      </c>
      <c r="K457" t="s">
        <v>297</v>
      </c>
      <c r="L457" t="str">
        <f t="shared" si="7"/>
        <v>IO</v>
      </c>
    </row>
    <row r="458" spans="1:12" x14ac:dyDescent="0.2">
      <c r="A458">
        <v>6299</v>
      </c>
      <c r="B458" s="1" t="s">
        <v>39</v>
      </c>
      <c r="C458" s="1" t="s">
        <v>21</v>
      </c>
      <c r="D458" s="1" t="s">
        <v>7</v>
      </c>
      <c r="E458" s="1">
        <v>4755</v>
      </c>
      <c r="F458" s="1">
        <v>2</v>
      </c>
      <c r="G458" s="1">
        <v>2377.5</v>
      </c>
      <c r="H458" s="1" t="s">
        <v>484</v>
      </c>
      <c r="I458" s="1" t="s">
        <v>484</v>
      </c>
      <c r="J458" t="str">
        <f>VLOOKUP(I458,Summary!$I$2:$L$466,4,FALSE)</f>
        <v>FAIL</v>
      </c>
      <c r="L458" t="str">
        <f t="shared" si="7"/>
        <v>PV</v>
      </c>
    </row>
    <row r="459" spans="1:12" x14ac:dyDescent="0.2">
      <c r="A459">
        <v>2132</v>
      </c>
      <c r="B459" s="1" t="s">
        <v>39</v>
      </c>
      <c r="C459" s="1" t="s">
        <v>22</v>
      </c>
      <c r="D459" s="1" t="s">
        <v>13</v>
      </c>
      <c r="E459" s="1">
        <v>9391</v>
      </c>
      <c r="F459" s="1">
        <v>3</v>
      </c>
      <c r="G459" s="1">
        <v>3130.3333333333298</v>
      </c>
      <c r="H459" s="1" t="s">
        <v>439</v>
      </c>
      <c r="I459" s="1" t="s">
        <v>439</v>
      </c>
      <c r="J459" t="str">
        <f>VLOOKUP(I459,Summary!$I$2:$L$466,4,FALSE)</f>
        <v>FAIL</v>
      </c>
      <c r="L459" t="str">
        <f t="shared" si="7"/>
        <v>OB</v>
      </c>
    </row>
    <row r="460" spans="1:12" x14ac:dyDescent="0.2">
      <c r="A460">
        <v>186</v>
      </c>
      <c r="B460" s="1" t="s">
        <v>39</v>
      </c>
      <c r="C460" s="1" t="s">
        <v>22</v>
      </c>
      <c r="D460" s="1" t="s">
        <v>9</v>
      </c>
      <c r="E460" s="1">
        <v>148445</v>
      </c>
      <c r="F460" s="1">
        <v>60</v>
      </c>
      <c r="G460" s="1">
        <v>2474.0833333333298</v>
      </c>
      <c r="H460" s="1" t="s">
        <v>106</v>
      </c>
      <c r="I460" s="1" t="s">
        <v>106</v>
      </c>
      <c r="J460" t="str">
        <f>VLOOKUP(I460,Summary!$I$2:$L$466,4,FALSE)</f>
        <v>P</v>
      </c>
      <c r="L460" t="str">
        <f t="shared" si="7"/>
        <v>BI</v>
      </c>
    </row>
    <row r="461" spans="1:12" x14ac:dyDescent="0.2">
      <c r="A461">
        <v>201</v>
      </c>
      <c r="B461" s="1" t="s">
        <v>39</v>
      </c>
      <c r="C461" s="1" t="s">
        <v>22</v>
      </c>
      <c r="D461" s="1" t="s">
        <v>10</v>
      </c>
      <c r="E461" s="1">
        <v>87728</v>
      </c>
      <c r="F461" s="1">
        <v>47</v>
      </c>
      <c r="G461" s="1">
        <v>1866.55319148936</v>
      </c>
      <c r="H461" s="1" t="s">
        <v>123</v>
      </c>
      <c r="I461" s="1" t="s">
        <v>123</v>
      </c>
      <c r="J461" t="str">
        <f>VLOOKUP(I461,Summary!$I$2:$L$466,4,FALSE)</f>
        <v>P</v>
      </c>
      <c r="L461" t="str">
        <f t="shared" si="7"/>
        <v>BV</v>
      </c>
    </row>
    <row r="462" spans="1:12" x14ac:dyDescent="0.2">
      <c r="A462">
        <v>27</v>
      </c>
      <c r="B462" s="1" t="s">
        <v>39</v>
      </c>
      <c r="C462" s="1" t="s">
        <v>22</v>
      </c>
      <c r="D462" s="1" t="s">
        <v>12</v>
      </c>
      <c r="E462" s="1">
        <v>26670</v>
      </c>
      <c r="F462" s="1">
        <v>10</v>
      </c>
      <c r="G462" s="1">
        <v>2667</v>
      </c>
      <c r="H462" s="1" t="s">
        <v>280</v>
      </c>
      <c r="I462" s="1" t="s">
        <v>280</v>
      </c>
      <c r="J462" t="str">
        <f>VLOOKUP(I462,Summary!$I$2:$L$466,4,FALSE)</f>
        <v>P</v>
      </c>
      <c r="L462" t="str">
        <f t="shared" si="7"/>
        <v>HX</v>
      </c>
    </row>
    <row r="463" spans="1:12" x14ac:dyDescent="0.2">
      <c r="A463">
        <v>1852</v>
      </c>
      <c r="B463" s="1" t="s">
        <v>39</v>
      </c>
      <c r="C463" s="1" t="s">
        <v>22</v>
      </c>
      <c r="D463" s="1" t="s">
        <v>7</v>
      </c>
      <c r="E463" s="1">
        <v>15203</v>
      </c>
      <c r="F463" s="1">
        <v>9</v>
      </c>
      <c r="G463" s="1">
        <v>1689.2222222222199</v>
      </c>
      <c r="H463" s="1" t="s">
        <v>299</v>
      </c>
      <c r="I463" s="1" t="s">
        <v>299</v>
      </c>
      <c r="J463" t="str">
        <f>VLOOKUP(I463,Summary!$I$2:$L$466,4,FALSE)</f>
        <v>FAIL</v>
      </c>
      <c r="L463" t="str">
        <f t="shared" si="7"/>
        <v>IQ</v>
      </c>
    </row>
    <row r="464" spans="1:12" x14ac:dyDescent="0.2">
      <c r="A464">
        <v>834</v>
      </c>
      <c r="B464" s="1" t="s">
        <v>39</v>
      </c>
      <c r="C464" s="1" t="s">
        <v>18</v>
      </c>
      <c r="D464" s="1" t="s">
        <v>13</v>
      </c>
      <c r="E464" s="1">
        <v>15782</v>
      </c>
      <c r="F464" s="1">
        <v>10</v>
      </c>
      <c r="G464" s="1">
        <v>1578.2</v>
      </c>
      <c r="H464" s="1" t="s">
        <v>281</v>
      </c>
      <c r="I464" s="1" t="s">
        <v>281</v>
      </c>
      <c r="J464" t="str">
        <f>VLOOKUP(I464,Summary!$I$2:$L$466,4,FALSE)</f>
        <v>P</v>
      </c>
      <c r="L464" t="str">
        <f t="shared" si="7"/>
        <v>HY</v>
      </c>
    </row>
    <row r="465" spans="1:12" x14ac:dyDescent="0.2">
      <c r="A465">
        <v>36</v>
      </c>
      <c r="B465" s="1" t="s">
        <v>39</v>
      </c>
      <c r="C465" s="1" t="s">
        <v>18</v>
      </c>
      <c r="D465" s="1" t="s">
        <v>9</v>
      </c>
      <c r="E465" s="1">
        <v>158720</v>
      </c>
      <c r="F465" s="1">
        <v>86</v>
      </c>
      <c r="G465" s="1">
        <v>1845.58139534884</v>
      </c>
      <c r="H465" s="1" t="s">
        <v>85</v>
      </c>
      <c r="I465" s="1" t="s">
        <v>85</v>
      </c>
      <c r="J465" t="str">
        <f>VLOOKUP(I465,Summary!$I$2:$L$466,4,FALSE)</f>
        <v>P</v>
      </c>
      <c r="L465" t="str">
        <f t="shared" si="7"/>
        <v>AN</v>
      </c>
    </row>
    <row r="466" spans="1:12" x14ac:dyDescent="0.2">
      <c r="A466">
        <v>339</v>
      </c>
      <c r="B466" s="1" t="s">
        <v>39</v>
      </c>
      <c r="C466" s="1" t="s">
        <v>18</v>
      </c>
      <c r="D466" s="1" t="s">
        <v>10</v>
      </c>
      <c r="E466" s="1">
        <v>180682</v>
      </c>
      <c r="F466" s="1">
        <v>116</v>
      </c>
      <c r="G466" s="1">
        <v>1557.60344827586</v>
      </c>
      <c r="H466" s="1" t="s">
        <v>69</v>
      </c>
      <c r="I466" s="1" t="s">
        <v>69</v>
      </c>
      <c r="J466" t="str">
        <f>VLOOKUP(I466,Summary!$I$2:$L$466,4,FALSE)</f>
        <v>P</v>
      </c>
      <c r="L466" t="str">
        <f t="shared" si="7"/>
        <v>X</v>
      </c>
    </row>
    <row r="467" spans="1:12" x14ac:dyDescent="0.2">
      <c r="A467">
        <v>928</v>
      </c>
      <c r="B467" s="1" t="s">
        <v>39</v>
      </c>
      <c r="C467" s="1" t="s">
        <v>18</v>
      </c>
      <c r="D467" s="1" t="s">
        <v>12</v>
      </c>
      <c r="E467" s="1">
        <v>32732</v>
      </c>
      <c r="F467" s="1">
        <v>16</v>
      </c>
      <c r="G467" s="1">
        <v>2045.75</v>
      </c>
      <c r="H467" s="1" t="s">
        <v>228</v>
      </c>
      <c r="I467" s="1" t="s">
        <v>228</v>
      </c>
      <c r="J467" t="str">
        <f>VLOOKUP(I467,Summary!$I$2:$L$466,4,FALSE)</f>
        <v>P</v>
      </c>
      <c r="L467" t="str">
        <f t="shared" si="7"/>
        <v>FX</v>
      </c>
    </row>
    <row r="468" spans="1:12" x14ac:dyDescent="0.2">
      <c r="A468">
        <v>173</v>
      </c>
      <c r="B468" s="1" t="s">
        <v>39</v>
      </c>
      <c r="C468" s="1" t="s">
        <v>18</v>
      </c>
      <c r="D468" s="1" t="s">
        <v>7</v>
      </c>
      <c r="E468" s="1">
        <v>25941</v>
      </c>
      <c r="F468" s="1">
        <v>13</v>
      </c>
      <c r="G468" s="1">
        <v>1995.4615384615399</v>
      </c>
      <c r="H468" s="1" t="s">
        <v>248</v>
      </c>
      <c r="I468" s="1" t="s">
        <v>248</v>
      </c>
      <c r="J468" t="str">
        <f>VLOOKUP(I468,Summary!$I$2:$L$466,4,FALSE)</f>
        <v>P</v>
      </c>
      <c r="L468" t="str">
        <f t="shared" si="7"/>
        <v>GR</v>
      </c>
    </row>
    <row r="469" spans="1:12" x14ac:dyDescent="0.2">
      <c r="A469">
        <v>426</v>
      </c>
      <c r="B469" s="1" t="s">
        <v>39</v>
      </c>
      <c r="C469" s="1" t="s">
        <v>8</v>
      </c>
      <c r="D469" s="1" t="s">
        <v>13</v>
      </c>
      <c r="E469" s="1">
        <v>51052</v>
      </c>
      <c r="F469" s="1">
        <v>20</v>
      </c>
      <c r="G469" s="1">
        <v>2552.6</v>
      </c>
      <c r="H469" s="1" t="s">
        <v>201</v>
      </c>
      <c r="I469" s="1" t="s">
        <v>201</v>
      </c>
      <c r="J469" t="str">
        <f>VLOOKUP(I469,Summary!$I$2:$L$466,4,FALSE)</f>
        <v>P</v>
      </c>
      <c r="L469" t="str">
        <f t="shared" si="7"/>
        <v>EW</v>
      </c>
    </row>
    <row r="470" spans="1:12" x14ac:dyDescent="0.2">
      <c r="A470">
        <v>1510</v>
      </c>
      <c r="B470" s="1" t="s">
        <v>39</v>
      </c>
      <c r="C470" s="1" t="s">
        <v>8</v>
      </c>
      <c r="D470" s="1" t="s">
        <v>9</v>
      </c>
      <c r="E470" s="1">
        <v>11181</v>
      </c>
      <c r="F470" s="1">
        <v>3</v>
      </c>
      <c r="G470" s="1">
        <v>3727</v>
      </c>
      <c r="H470" s="1" t="s">
        <v>440</v>
      </c>
      <c r="I470" s="1" t="s">
        <v>440</v>
      </c>
      <c r="J470" t="str">
        <f>VLOOKUP(I470,Summary!$I$2:$L$466,4,FALSE)</f>
        <v>FAIL</v>
      </c>
      <c r="K470" t="s">
        <v>312</v>
      </c>
      <c r="L470" t="str">
        <f t="shared" si="7"/>
        <v>JD</v>
      </c>
    </row>
    <row r="471" spans="1:12" x14ac:dyDescent="0.2">
      <c r="A471">
        <v>253</v>
      </c>
      <c r="B471" s="1" t="s">
        <v>39</v>
      </c>
      <c r="C471" s="1" t="s">
        <v>8</v>
      </c>
      <c r="D471" s="1" t="s">
        <v>10</v>
      </c>
      <c r="E471" s="1">
        <v>11824</v>
      </c>
      <c r="F471" s="1">
        <v>5</v>
      </c>
      <c r="G471" s="1">
        <v>2364.8000000000002</v>
      </c>
      <c r="H471" s="1" t="s">
        <v>366</v>
      </c>
      <c r="I471" s="1" t="s">
        <v>366</v>
      </c>
      <c r="J471" t="str">
        <f>VLOOKUP(I471,Summary!$I$2:$L$466,4,FALSE)</f>
        <v>FAIL</v>
      </c>
      <c r="K471" t="s">
        <v>312</v>
      </c>
      <c r="L471" t="str">
        <f t="shared" si="7"/>
        <v>JD</v>
      </c>
    </row>
    <row r="472" spans="1:12" x14ac:dyDescent="0.2">
      <c r="A472">
        <v>3333</v>
      </c>
      <c r="B472" s="1" t="s">
        <v>39</v>
      </c>
      <c r="C472" s="1" t="s">
        <v>8</v>
      </c>
      <c r="D472" s="1" t="s">
        <v>12</v>
      </c>
      <c r="E472" s="1">
        <v>21761</v>
      </c>
      <c r="F472" s="1">
        <v>8</v>
      </c>
      <c r="G472" s="1">
        <v>2720.125</v>
      </c>
      <c r="H472" s="1" t="s">
        <v>312</v>
      </c>
      <c r="I472" s="1" t="s">
        <v>312</v>
      </c>
      <c r="J472" t="str">
        <f>VLOOKUP(I472,Summary!$I$2:$L$466,4,FALSE)</f>
        <v>FAIL</v>
      </c>
      <c r="K472" t="s">
        <v>312</v>
      </c>
      <c r="L472" t="str">
        <f t="shared" si="7"/>
        <v>JD</v>
      </c>
    </row>
    <row r="473" spans="1:12" x14ac:dyDescent="0.2">
      <c r="A473">
        <v>1581</v>
      </c>
      <c r="B473" s="1" t="s">
        <v>40</v>
      </c>
      <c r="C473" s="1" t="s">
        <v>11</v>
      </c>
      <c r="D473" s="1" t="s">
        <v>13</v>
      </c>
      <c r="E473" s="1">
        <v>76607</v>
      </c>
      <c r="F473" s="1">
        <v>23</v>
      </c>
      <c r="G473" s="1">
        <v>3330.7391304347798</v>
      </c>
      <c r="H473" s="1" t="s">
        <v>184</v>
      </c>
      <c r="I473" s="1" t="s">
        <v>184</v>
      </c>
      <c r="J473" t="str">
        <f>VLOOKUP(I473,Summary!$I$2:$L$466,4,FALSE)</f>
        <v>P</v>
      </c>
      <c r="L473" t="str">
        <f t="shared" si="7"/>
        <v>EF</v>
      </c>
    </row>
    <row r="474" spans="1:12" x14ac:dyDescent="0.2">
      <c r="A474">
        <v>11894</v>
      </c>
      <c r="B474" s="1" t="s">
        <v>40</v>
      </c>
      <c r="C474" s="1" t="s">
        <v>11</v>
      </c>
      <c r="D474" s="1" t="s">
        <v>9</v>
      </c>
      <c r="E474" s="1">
        <v>6617</v>
      </c>
      <c r="F474" s="1">
        <v>2</v>
      </c>
      <c r="G474" s="1">
        <v>3308.5</v>
      </c>
      <c r="H474" s="1" t="s">
        <v>485</v>
      </c>
      <c r="I474" s="1" t="s">
        <v>485</v>
      </c>
      <c r="J474" t="str">
        <f>VLOOKUP(I474,Summary!$I$2:$L$466,4,FALSE)</f>
        <v>FAIL</v>
      </c>
      <c r="L474" t="str">
        <f t="shared" si="7"/>
        <v>PW</v>
      </c>
    </row>
    <row r="475" spans="1:12" x14ac:dyDescent="0.2">
      <c r="A475">
        <v>894</v>
      </c>
      <c r="B475" s="1" t="s">
        <v>40</v>
      </c>
      <c r="C475" s="1" t="s">
        <v>11</v>
      </c>
      <c r="D475" s="1" t="s">
        <v>12</v>
      </c>
      <c r="E475" s="1">
        <v>3488</v>
      </c>
      <c r="F475" s="1">
        <v>2</v>
      </c>
      <c r="G475" s="1">
        <v>1744</v>
      </c>
      <c r="H475" s="1" t="s">
        <v>486</v>
      </c>
      <c r="I475" s="1" t="s">
        <v>486</v>
      </c>
      <c r="J475" t="str">
        <f>VLOOKUP(I475,Summary!$I$2:$L$466,4,FALSE)</f>
        <v>FAIL</v>
      </c>
      <c r="L475" t="str">
        <f t="shared" si="7"/>
        <v>PX</v>
      </c>
    </row>
    <row r="476" spans="1:12" x14ac:dyDescent="0.2">
      <c r="A476">
        <v>147</v>
      </c>
      <c r="B476" s="1" t="s">
        <v>40</v>
      </c>
      <c r="C476" s="1" t="s">
        <v>14</v>
      </c>
      <c r="D476" s="1" t="s">
        <v>13</v>
      </c>
      <c r="E476" s="1">
        <v>76819</v>
      </c>
      <c r="F476" s="1">
        <v>23</v>
      </c>
      <c r="G476" s="1">
        <v>3339.95652173913</v>
      </c>
      <c r="H476" s="1" t="s">
        <v>185</v>
      </c>
      <c r="I476" s="1" t="s">
        <v>185</v>
      </c>
      <c r="J476" t="str">
        <f>VLOOKUP(I476,Summary!$I$2:$L$466,4,FALSE)</f>
        <v>P</v>
      </c>
      <c r="L476" t="str">
        <f t="shared" si="7"/>
        <v>EG</v>
      </c>
    </row>
    <row r="477" spans="1:12" x14ac:dyDescent="0.2">
      <c r="A477">
        <v>7867</v>
      </c>
      <c r="B477" s="1" t="s">
        <v>40</v>
      </c>
      <c r="C477" s="1" t="s">
        <v>14</v>
      </c>
      <c r="D477" s="1" t="s">
        <v>9</v>
      </c>
      <c r="E477" s="1">
        <v>1242</v>
      </c>
      <c r="F477" s="1">
        <v>1</v>
      </c>
      <c r="G477" s="1">
        <v>1242</v>
      </c>
      <c r="H477" s="1" t="s">
        <v>597</v>
      </c>
      <c r="I477" s="1" t="s">
        <v>684</v>
      </c>
      <c r="J477" t="str">
        <f>VLOOKUP(I477,Summary!$I$2:$L$466,4,FALSE)</f>
        <v>FAIL</v>
      </c>
      <c r="L477" t="str">
        <f t="shared" si="7"/>
        <v>ZI</v>
      </c>
    </row>
    <row r="478" spans="1:12" x14ac:dyDescent="0.2">
      <c r="A478">
        <v>1571</v>
      </c>
      <c r="B478" s="1" t="s">
        <v>40</v>
      </c>
      <c r="C478" s="1" t="s">
        <v>14</v>
      </c>
      <c r="D478" s="1" t="s">
        <v>10</v>
      </c>
      <c r="E478" s="1">
        <v>8849</v>
      </c>
      <c r="F478" s="1">
        <v>3</v>
      </c>
      <c r="G478" s="1">
        <v>2949.6666666666702</v>
      </c>
      <c r="H478" s="1" t="s">
        <v>441</v>
      </c>
      <c r="I478" s="1" t="s">
        <v>684</v>
      </c>
      <c r="J478" t="str">
        <f>VLOOKUP(I478,Summary!$I$2:$L$466,4,FALSE)</f>
        <v>FAIL</v>
      </c>
      <c r="L478" t="str">
        <f t="shared" si="7"/>
        <v>ZI</v>
      </c>
    </row>
    <row r="479" spans="1:12" x14ac:dyDescent="0.2">
      <c r="A479">
        <v>4318</v>
      </c>
      <c r="B479" s="1" t="s">
        <v>40</v>
      </c>
      <c r="C479" s="1" t="s">
        <v>14</v>
      </c>
      <c r="D479" s="1" t="s">
        <v>12</v>
      </c>
      <c r="E479" s="1">
        <v>19461</v>
      </c>
      <c r="F479" s="1">
        <v>5</v>
      </c>
      <c r="G479" s="1">
        <v>3892.2</v>
      </c>
      <c r="H479" s="1" t="s">
        <v>367</v>
      </c>
      <c r="I479" s="1" t="s">
        <v>367</v>
      </c>
      <c r="J479" t="str">
        <f>VLOOKUP(I479,Summary!$I$2:$L$466,4,FALSE)</f>
        <v>FAIL</v>
      </c>
      <c r="L479" t="str">
        <f t="shared" si="7"/>
        <v>LG</v>
      </c>
    </row>
    <row r="480" spans="1:12" x14ac:dyDescent="0.2">
      <c r="A480">
        <v>179</v>
      </c>
      <c r="B480" s="1" t="s">
        <v>40</v>
      </c>
      <c r="C480" s="1" t="s">
        <v>15</v>
      </c>
      <c r="D480" s="1" t="s">
        <v>13</v>
      </c>
      <c r="E480" s="1">
        <v>90761</v>
      </c>
      <c r="F480" s="1">
        <v>27</v>
      </c>
      <c r="G480" s="1">
        <v>3361.5185185185201</v>
      </c>
      <c r="H480" s="1" t="s">
        <v>167</v>
      </c>
      <c r="I480" s="1" t="s">
        <v>167</v>
      </c>
      <c r="J480" t="str">
        <f>VLOOKUP(I480,Summary!$I$2:$L$466,4,FALSE)</f>
        <v>P</v>
      </c>
      <c r="L480" t="str">
        <f t="shared" si="7"/>
        <v>DN</v>
      </c>
    </row>
    <row r="481" spans="1:12" x14ac:dyDescent="0.2">
      <c r="A481">
        <v>8715</v>
      </c>
      <c r="B481" s="1" t="s">
        <v>40</v>
      </c>
      <c r="C481" s="1" t="s">
        <v>15</v>
      </c>
      <c r="D481" s="1" t="s">
        <v>10</v>
      </c>
      <c r="E481" s="1">
        <v>1765</v>
      </c>
      <c r="F481" s="1">
        <v>1</v>
      </c>
      <c r="G481" s="1">
        <v>1765</v>
      </c>
      <c r="H481" s="1" t="s">
        <v>598</v>
      </c>
      <c r="I481" s="1" t="s">
        <v>598</v>
      </c>
      <c r="J481" t="str">
        <f>VLOOKUP(I481,Summary!$I$2:$L$466,4,FALSE)</f>
        <v>FAIL</v>
      </c>
      <c r="K481" t="s">
        <v>342</v>
      </c>
      <c r="L481" t="str">
        <f t="shared" si="7"/>
        <v>KH</v>
      </c>
    </row>
    <row r="482" spans="1:12" x14ac:dyDescent="0.2">
      <c r="A482">
        <v>391</v>
      </c>
      <c r="B482" s="1" t="s">
        <v>40</v>
      </c>
      <c r="C482" s="1" t="s">
        <v>15</v>
      </c>
      <c r="D482" s="1" t="s">
        <v>12</v>
      </c>
      <c r="E482" s="1">
        <v>13692</v>
      </c>
      <c r="F482" s="1">
        <v>6</v>
      </c>
      <c r="G482" s="1">
        <v>2282</v>
      </c>
      <c r="H482" s="1" t="s">
        <v>342</v>
      </c>
      <c r="I482" s="1" t="s">
        <v>342</v>
      </c>
      <c r="J482" t="str">
        <f>VLOOKUP(I482,Summary!$I$2:$L$466,4,FALSE)</f>
        <v>FAIL</v>
      </c>
      <c r="K482" t="s">
        <v>342</v>
      </c>
      <c r="L482" t="str">
        <f t="shared" si="7"/>
        <v>KH</v>
      </c>
    </row>
    <row r="483" spans="1:12" x14ac:dyDescent="0.2">
      <c r="A483">
        <v>774</v>
      </c>
      <c r="B483" s="1" t="s">
        <v>40</v>
      </c>
      <c r="C483" s="1" t="s">
        <v>20</v>
      </c>
      <c r="D483" s="1" t="s">
        <v>13</v>
      </c>
      <c r="E483" s="1">
        <v>38315</v>
      </c>
      <c r="F483" s="1">
        <v>13</v>
      </c>
      <c r="G483" s="1">
        <v>2947.3076923076901</v>
      </c>
      <c r="H483" s="1" t="s">
        <v>249</v>
      </c>
      <c r="I483" s="1" t="s">
        <v>249</v>
      </c>
      <c r="J483" t="str">
        <f>VLOOKUP(I483,Summary!$I$2:$L$466,4,FALSE)</f>
        <v>P</v>
      </c>
      <c r="L483" t="str">
        <f t="shared" si="7"/>
        <v>GS</v>
      </c>
    </row>
    <row r="484" spans="1:12" x14ac:dyDescent="0.2">
      <c r="A484">
        <v>4698</v>
      </c>
      <c r="B484" s="1" t="s">
        <v>40</v>
      </c>
      <c r="C484" s="1" t="s">
        <v>20</v>
      </c>
      <c r="D484" s="1" t="s">
        <v>9</v>
      </c>
      <c r="E484" s="1">
        <v>1270</v>
      </c>
      <c r="F484" s="1">
        <v>1</v>
      </c>
      <c r="G484" s="1">
        <v>1270</v>
      </c>
      <c r="H484" s="1" t="s">
        <v>599</v>
      </c>
      <c r="I484" s="1" t="s">
        <v>685</v>
      </c>
      <c r="J484" t="str">
        <f>VLOOKUP(I484,Summary!$I$2:$L$466,4,FALSE)</f>
        <v>FAIL</v>
      </c>
      <c r="L484" t="str">
        <f t="shared" si="7"/>
        <v>ZJ</v>
      </c>
    </row>
    <row r="485" spans="1:12" x14ac:dyDescent="0.2">
      <c r="A485">
        <v>4544</v>
      </c>
      <c r="B485" s="1" t="s">
        <v>40</v>
      </c>
      <c r="C485" s="1" t="s">
        <v>20</v>
      </c>
      <c r="D485" s="1" t="s">
        <v>10</v>
      </c>
      <c r="E485" s="1">
        <v>4343</v>
      </c>
      <c r="F485" s="1">
        <v>2</v>
      </c>
      <c r="G485" s="1">
        <v>2171.5</v>
      </c>
      <c r="H485" s="1" t="s">
        <v>487</v>
      </c>
      <c r="I485" s="1" t="s">
        <v>685</v>
      </c>
      <c r="J485" t="str">
        <f>VLOOKUP(I485,Summary!$I$2:$L$466,4,FALSE)</f>
        <v>FAIL</v>
      </c>
      <c r="L485" t="str">
        <f t="shared" si="7"/>
        <v>ZJ</v>
      </c>
    </row>
    <row r="486" spans="1:12" x14ac:dyDescent="0.2">
      <c r="A486">
        <v>76</v>
      </c>
      <c r="B486" s="1" t="s">
        <v>40</v>
      </c>
      <c r="C486" s="1" t="s">
        <v>20</v>
      </c>
      <c r="D486" s="1" t="s">
        <v>12</v>
      </c>
      <c r="E486" s="1">
        <v>24215</v>
      </c>
      <c r="F486" s="1">
        <v>10</v>
      </c>
      <c r="G486" s="1">
        <v>2421.5</v>
      </c>
      <c r="H486" s="1" t="s">
        <v>282</v>
      </c>
      <c r="I486" s="1" t="s">
        <v>282</v>
      </c>
      <c r="J486" t="str">
        <f>VLOOKUP(I486,Summary!$I$2:$L$466,4,FALSE)</f>
        <v>P</v>
      </c>
      <c r="L486" t="str">
        <f t="shared" si="7"/>
        <v>HZ</v>
      </c>
    </row>
    <row r="487" spans="1:12" x14ac:dyDescent="0.2">
      <c r="A487">
        <v>1583</v>
      </c>
      <c r="B487" s="1" t="s">
        <v>40</v>
      </c>
      <c r="C487" s="1" t="s">
        <v>17</v>
      </c>
      <c r="D487" s="1" t="s">
        <v>13</v>
      </c>
      <c r="E487" s="1">
        <v>9600</v>
      </c>
      <c r="F487" s="1">
        <v>4</v>
      </c>
      <c r="G487" s="1">
        <v>2400</v>
      </c>
      <c r="H487" s="1" t="s">
        <v>394</v>
      </c>
      <c r="I487" s="1" t="s">
        <v>686</v>
      </c>
      <c r="J487" t="str">
        <f>VLOOKUP(I487,Summary!$I$2:$L$466,4,FALSE)</f>
        <v>FAIL</v>
      </c>
      <c r="K487" t="s">
        <v>686</v>
      </c>
      <c r="L487" t="str">
        <f t="shared" si="7"/>
        <v>ZK</v>
      </c>
    </row>
    <row r="488" spans="1:12" x14ac:dyDescent="0.2">
      <c r="A488">
        <v>2259</v>
      </c>
      <c r="B488" s="1" t="s">
        <v>40</v>
      </c>
      <c r="C488" s="1" t="s">
        <v>17</v>
      </c>
      <c r="D488" s="1" t="s">
        <v>12</v>
      </c>
      <c r="E488" s="1">
        <v>4569</v>
      </c>
      <c r="F488" s="1">
        <v>2</v>
      </c>
      <c r="G488" s="1">
        <v>2284.5</v>
      </c>
      <c r="H488" s="1" t="s">
        <v>488</v>
      </c>
      <c r="I488" s="1" t="s">
        <v>686</v>
      </c>
      <c r="J488" t="str">
        <f>VLOOKUP(I488,Summary!$I$2:$L$466,4,FALSE)</f>
        <v>FAIL</v>
      </c>
      <c r="K488" t="s">
        <v>686</v>
      </c>
      <c r="L488" t="str">
        <f t="shared" si="7"/>
        <v>ZK</v>
      </c>
    </row>
    <row r="489" spans="1:12" x14ac:dyDescent="0.2">
      <c r="A489">
        <v>2464</v>
      </c>
      <c r="B489" s="1" t="s">
        <v>40</v>
      </c>
      <c r="C489" s="1" t="s">
        <v>21</v>
      </c>
      <c r="D489" s="1" t="s">
        <v>13</v>
      </c>
      <c r="E489" s="1">
        <v>5923</v>
      </c>
      <c r="F489" s="1">
        <v>2</v>
      </c>
      <c r="G489" s="1">
        <v>2961.5</v>
      </c>
      <c r="H489" s="1" t="s">
        <v>489</v>
      </c>
      <c r="I489" s="1" t="s">
        <v>687</v>
      </c>
      <c r="J489" t="str">
        <f>VLOOKUP(I489,Summary!$I$2:$L$466,4,FALSE)</f>
        <v>FAIL</v>
      </c>
      <c r="K489" t="s">
        <v>686</v>
      </c>
      <c r="L489" t="str">
        <f t="shared" si="7"/>
        <v>ZK</v>
      </c>
    </row>
    <row r="490" spans="1:12" x14ac:dyDescent="0.2">
      <c r="A490">
        <v>11906</v>
      </c>
      <c r="B490" s="1" t="s">
        <v>40</v>
      </c>
      <c r="C490" s="1" t="s">
        <v>21</v>
      </c>
      <c r="D490" s="1" t="s">
        <v>10</v>
      </c>
      <c r="E490" s="1">
        <v>2427</v>
      </c>
      <c r="F490" s="1">
        <v>1</v>
      </c>
      <c r="G490" s="1">
        <v>2427</v>
      </c>
      <c r="H490" s="1" t="s">
        <v>600</v>
      </c>
      <c r="I490" s="1" t="s">
        <v>687</v>
      </c>
      <c r="J490" t="str">
        <f>VLOOKUP(I490,Summary!$I$2:$L$466,4,FALSE)</f>
        <v>FAIL</v>
      </c>
      <c r="K490" t="s">
        <v>686</v>
      </c>
      <c r="L490" t="str">
        <f t="shared" si="7"/>
        <v>ZK</v>
      </c>
    </row>
    <row r="491" spans="1:12" x14ac:dyDescent="0.2">
      <c r="A491">
        <v>8670</v>
      </c>
      <c r="B491" s="1" t="s">
        <v>40</v>
      </c>
      <c r="C491" s="1" t="s">
        <v>22</v>
      </c>
      <c r="D491" s="1" t="s">
        <v>13</v>
      </c>
      <c r="E491" s="1">
        <v>2252</v>
      </c>
      <c r="F491" s="1">
        <v>1</v>
      </c>
      <c r="G491" s="1">
        <v>2252</v>
      </c>
      <c r="H491" s="1" t="s">
        <v>601</v>
      </c>
      <c r="I491" s="1" t="s">
        <v>688</v>
      </c>
      <c r="J491" t="str">
        <f>VLOOKUP(I491,Summary!$I$2:$L$466,4,FALSE)</f>
        <v>FAIL</v>
      </c>
      <c r="K491" t="s">
        <v>686</v>
      </c>
      <c r="L491" t="str">
        <f t="shared" si="7"/>
        <v>ZK</v>
      </c>
    </row>
    <row r="492" spans="1:12" x14ac:dyDescent="0.2">
      <c r="A492">
        <v>8274</v>
      </c>
      <c r="B492" s="1" t="s">
        <v>40</v>
      </c>
      <c r="C492" s="1" t="s">
        <v>22</v>
      </c>
      <c r="D492" s="1" t="s">
        <v>12</v>
      </c>
      <c r="E492" s="1">
        <v>4939</v>
      </c>
      <c r="F492" s="1">
        <v>2</v>
      </c>
      <c r="G492" s="1">
        <v>2469.5</v>
      </c>
      <c r="H492" s="1" t="s">
        <v>490</v>
      </c>
      <c r="I492" s="1" t="s">
        <v>688</v>
      </c>
      <c r="J492" t="str">
        <f>VLOOKUP(I492,Summary!$I$2:$L$466,4,FALSE)</f>
        <v>FAIL</v>
      </c>
      <c r="K492" t="s">
        <v>686</v>
      </c>
      <c r="L492" t="str">
        <f t="shared" si="7"/>
        <v>ZK</v>
      </c>
    </row>
    <row r="493" spans="1:12" x14ac:dyDescent="0.2">
      <c r="A493">
        <v>2218</v>
      </c>
      <c r="B493" s="1" t="s">
        <v>40</v>
      </c>
      <c r="C493" s="1" t="s">
        <v>18</v>
      </c>
      <c r="D493" s="1" t="s">
        <v>13</v>
      </c>
      <c r="E493" s="1">
        <v>15932</v>
      </c>
      <c r="F493" s="1">
        <v>8</v>
      </c>
      <c r="G493" s="1">
        <v>1991.5</v>
      </c>
      <c r="H493" s="1" t="s">
        <v>313</v>
      </c>
      <c r="I493" s="1" t="s">
        <v>313</v>
      </c>
      <c r="J493" t="str">
        <f>VLOOKUP(I493,Summary!$I$2:$L$466,4,FALSE)</f>
        <v>FAIL</v>
      </c>
      <c r="L493" t="str">
        <f t="shared" si="7"/>
        <v>JE</v>
      </c>
    </row>
    <row r="494" spans="1:12" x14ac:dyDescent="0.2">
      <c r="A494">
        <v>7208</v>
      </c>
      <c r="B494" s="1" t="s">
        <v>40</v>
      </c>
      <c r="C494" s="1" t="s">
        <v>18</v>
      </c>
      <c r="D494" s="1" t="s">
        <v>9</v>
      </c>
      <c r="E494" s="1">
        <v>1444</v>
      </c>
      <c r="F494" s="1">
        <v>2</v>
      </c>
      <c r="G494" s="1">
        <v>722</v>
      </c>
      <c r="H494" s="1" t="s">
        <v>491</v>
      </c>
      <c r="I494" s="1" t="s">
        <v>491</v>
      </c>
      <c r="J494" t="str">
        <f>VLOOKUP(I494,Summary!$I$2:$L$466,4,FALSE)</f>
        <v>FAIL</v>
      </c>
      <c r="K494" t="s">
        <v>326</v>
      </c>
      <c r="L494" t="str">
        <f t="shared" si="7"/>
        <v>JR</v>
      </c>
    </row>
    <row r="495" spans="1:12" x14ac:dyDescent="0.2">
      <c r="A495">
        <v>28</v>
      </c>
      <c r="B495" s="1" t="s">
        <v>40</v>
      </c>
      <c r="C495" s="1" t="s">
        <v>18</v>
      </c>
      <c r="D495" s="1" t="s">
        <v>10</v>
      </c>
      <c r="E495" s="1">
        <v>14150</v>
      </c>
      <c r="F495" s="1">
        <v>7</v>
      </c>
      <c r="G495" s="1">
        <v>2021.42857142857</v>
      </c>
      <c r="H495" s="1" t="s">
        <v>326</v>
      </c>
      <c r="I495" s="1" t="s">
        <v>326</v>
      </c>
      <c r="J495" t="str">
        <f>VLOOKUP(I495,Summary!$I$2:$L$466,4,FALSE)</f>
        <v>FAIL</v>
      </c>
      <c r="K495" t="s">
        <v>326</v>
      </c>
      <c r="L495" t="str">
        <f t="shared" si="7"/>
        <v>JR</v>
      </c>
    </row>
    <row r="496" spans="1:12" x14ac:dyDescent="0.2">
      <c r="A496">
        <v>1541</v>
      </c>
      <c r="B496" s="1" t="s">
        <v>40</v>
      </c>
      <c r="C496" s="1" t="s">
        <v>18</v>
      </c>
      <c r="D496" s="1" t="s">
        <v>12</v>
      </c>
      <c r="E496" s="1">
        <v>11867</v>
      </c>
      <c r="F496" s="1">
        <v>6</v>
      </c>
      <c r="G496" s="1">
        <v>1977.8333333333301</v>
      </c>
      <c r="H496" s="1" t="s">
        <v>343</v>
      </c>
      <c r="I496" s="1" t="s">
        <v>343</v>
      </c>
      <c r="J496" t="str">
        <f>VLOOKUP(I496,Summary!$I$2:$L$466,4,FALSE)</f>
        <v>FAIL</v>
      </c>
      <c r="L496" t="str">
        <f t="shared" si="7"/>
        <v>KI</v>
      </c>
    </row>
    <row r="497" spans="1:12" x14ac:dyDescent="0.2">
      <c r="A497">
        <v>3712</v>
      </c>
      <c r="B497" s="1" t="s">
        <v>40</v>
      </c>
      <c r="C497" s="1" t="s">
        <v>8</v>
      </c>
      <c r="D497" s="1" t="s">
        <v>13</v>
      </c>
      <c r="E497" s="1">
        <v>21355</v>
      </c>
      <c r="F497" s="1">
        <v>8</v>
      </c>
      <c r="G497" s="1">
        <v>2669.375</v>
      </c>
      <c r="H497" s="1" t="s">
        <v>314</v>
      </c>
      <c r="I497" s="1" t="s">
        <v>314</v>
      </c>
      <c r="J497" t="str">
        <f>VLOOKUP(I497,Summary!$I$2:$L$466,4,FALSE)</f>
        <v>FAIL</v>
      </c>
      <c r="L497" t="str">
        <f t="shared" si="7"/>
        <v>JF</v>
      </c>
    </row>
    <row r="498" spans="1:12" x14ac:dyDescent="0.2">
      <c r="A498">
        <v>1050</v>
      </c>
      <c r="B498" s="1" t="s">
        <v>41</v>
      </c>
      <c r="C498" s="1" t="s">
        <v>11</v>
      </c>
      <c r="D498" s="1" t="s">
        <v>13</v>
      </c>
      <c r="E498" s="1">
        <v>19939</v>
      </c>
      <c r="F498" s="1">
        <v>5</v>
      </c>
      <c r="G498" s="1">
        <v>3987.8</v>
      </c>
      <c r="H498" s="1" t="s">
        <v>368</v>
      </c>
      <c r="I498" s="1" t="s">
        <v>368</v>
      </c>
      <c r="J498" t="str">
        <f>VLOOKUP(I498,Summary!$I$2:$L$466,4,FALSE)</f>
        <v>FAIL</v>
      </c>
      <c r="K498" t="s">
        <v>368</v>
      </c>
      <c r="L498" t="str">
        <f t="shared" si="7"/>
        <v>LH</v>
      </c>
    </row>
    <row r="499" spans="1:12" x14ac:dyDescent="0.2">
      <c r="A499">
        <v>380</v>
      </c>
      <c r="B499" s="1" t="s">
        <v>41</v>
      </c>
      <c r="C499" s="1" t="s">
        <v>11</v>
      </c>
      <c r="D499" s="1" t="s">
        <v>9</v>
      </c>
      <c r="E499" s="1">
        <v>57459</v>
      </c>
      <c r="F499" s="1">
        <v>24</v>
      </c>
      <c r="G499" s="1">
        <v>2394.125</v>
      </c>
      <c r="H499" s="1" t="s">
        <v>121</v>
      </c>
      <c r="I499" s="1" t="s">
        <v>121</v>
      </c>
      <c r="J499" t="str">
        <f>VLOOKUP(I499,Summary!$I$2:$L$466,4,FALSE)</f>
        <v>P</v>
      </c>
      <c r="L499" t="str">
        <f t="shared" si="7"/>
        <v>ED</v>
      </c>
    </row>
    <row r="500" spans="1:12" x14ac:dyDescent="0.2">
      <c r="A500">
        <v>189</v>
      </c>
      <c r="B500" s="1" t="s">
        <v>41</v>
      </c>
      <c r="C500" s="1" t="s">
        <v>11</v>
      </c>
      <c r="D500" s="1" t="s">
        <v>10</v>
      </c>
      <c r="E500" s="1">
        <v>35576</v>
      </c>
      <c r="F500" s="1">
        <v>17</v>
      </c>
      <c r="G500" s="1">
        <v>2092.7058823529401</v>
      </c>
      <c r="H500" s="1" t="s">
        <v>222</v>
      </c>
      <c r="I500" s="1" t="s">
        <v>222</v>
      </c>
      <c r="J500" t="str">
        <f>VLOOKUP(I500,Summary!$I$2:$L$466,4,FALSE)</f>
        <v>P</v>
      </c>
      <c r="L500" t="str">
        <f t="shared" si="7"/>
        <v>FR</v>
      </c>
    </row>
    <row r="501" spans="1:12" x14ac:dyDescent="0.2">
      <c r="A501">
        <v>3198</v>
      </c>
      <c r="B501" s="1" t="s">
        <v>41</v>
      </c>
      <c r="C501" s="1" t="s">
        <v>11</v>
      </c>
      <c r="D501" s="1" t="s">
        <v>12</v>
      </c>
      <c r="E501" s="1">
        <v>4065</v>
      </c>
      <c r="F501" s="1">
        <v>2</v>
      </c>
      <c r="G501" s="1">
        <v>2032.5</v>
      </c>
      <c r="H501" s="1" t="s">
        <v>492</v>
      </c>
      <c r="I501" s="1" t="s">
        <v>492</v>
      </c>
      <c r="J501" t="str">
        <f>VLOOKUP(I501,Summary!$I$2:$L$466,4,FALSE)</f>
        <v>FAIL</v>
      </c>
      <c r="K501" t="s">
        <v>368</v>
      </c>
      <c r="L501" t="str">
        <f t="shared" si="7"/>
        <v>LH</v>
      </c>
    </row>
    <row r="502" spans="1:12" x14ac:dyDescent="0.2">
      <c r="A502">
        <v>381</v>
      </c>
      <c r="B502" s="1" t="s">
        <v>41</v>
      </c>
      <c r="C502" s="1" t="s">
        <v>11</v>
      </c>
      <c r="D502" s="1" t="s">
        <v>7</v>
      </c>
      <c r="E502" s="1">
        <v>36432</v>
      </c>
      <c r="F502" s="1">
        <v>19</v>
      </c>
      <c r="G502" s="1">
        <v>1917.4736842105301</v>
      </c>
      <c r="H502" s="1" t="s">
        <v>208</v>
      </c>
      <c r="I502" s="1" t="s">
        <v>208</v>
      </c>
      <c r="J502" t="str">
        <f>VLOOKUP(I502,Summary!$I$2:$L$466,4,FALSE)</f>
        <v>P</v>
      </c>
      <c r="L502" t="str">
        <f t="shared" si="7"/>
        <v>FD</v>
      </c>
    </row>
    <row r="503" spans="1:12" x14ac:dyDescent="0.2">
      <c r="A503">
        <v>1040</v>
      </c>
      <c r="B503" s="1" t="s">
        <v>41</v>
      </c>
      <c r="C503" s="1" t="s">
        <v>14</v>
      </c>
      <c r="D503" s="1" t="s">
        <v>13</v>
      </c>
      <c r="E503" s="1">
        <v>18381</v>
      </c>
      <c r="F503" s="1">
        <v>8</v>
      </c>
      <c r="G503" s="1">
        <v>2297.625</v>
      </c>
      <c r="H503" s="1" t="s">
        <v>315</v>
      </c>
      <c r="I503" s="1" t="s">
        <v>315</v>
      </c>
      <c r="J503" t="str">
        <f>VLOOKUP(I503,Summary!$I$2:$L$466,4,FALSE)</f>
        <v>FAIL</v>
      </c>
      <c r="K503" t="s">
        <v>315</v>
      </c>
      <c r="L503" t="str">
        <f t="shared" si="7"/>
        <v>JG</v>
      </c>
    </row>
    <row r="504" spans="1:12" x14ac:dyDescent="0.2">
      <c r="A504">
        <v>1600</v>
      </c>
      <c r="B504" s="1" t="s">
        <v>41</v>
      </c>
      <c r="C504" s="1" t="s">
        <v>14</v>
      </c>
      <c r="D504" s="1" t="s">
        <v>9</v>
      </c>
      <c r="E504" s="1">
        <v>32245</v>
      </c>
      <c r="F504" s="1">
        <v>16</v>
      </c>
      <c r="G504" s="1">
        <v>2015.3125</v>
      </c>
      <c r="H504" s="1" t="s">
        <v>229</v>
      </c>
      <c r="I504" s="1" t="s">
        <v>229</v>
      </c>
      <c r="J504" t="str">
        <f>VLOOKUP(I504,Summary!$I$2:$L$466,4,FALSE)</f>
        <v>P</v>
      </c>
      <c r="L504" t="str">
        <f t="shared" si="7"/>
        <v>FY</v>
      </c>
    </row>
    <row r="505" spans="1:12" x14ac:dyDescent="0.2">
      <c r="A505">
        <v>1525</v>
      </c>
      <c r="B505" s="1" t="s">
        <v>41</v>
      </c>
      <c r="C505" s="1" t="s">
        <v>14</v>
      </c>
      <c r="D505" s="1" t="s">
        <v>10</v>
      </c>
      <c r="E505" s="1">
        <v>19925</v>
      </c>
      <c r="F505" s="1">
        <v>10</v>
      </c>
      <c r="G505" s="1">
        <v>1992.5</v>
      </c>
      <c r="H505" s="1" t="s">
        <v>283</v>
      </c>
      <c r="I505" s="1" t="s">
        <v>283</v>
      </c>
      <c r="J505" t="str">
        <f>VLOOKUP(I505,Summary!$I$2:$L$466,4,FALSE)</f>
        <v>P</v>
      </c>
      <c r="L505" t="str">
        <f t="shared" si="7"/>
        <v>IA</v>
      </c>
    </row>
    <row r="506" spans="1:12" x14ac:dyDescent="0.2">
      <c r="A506">
        <v>2430</v>
      </c>
      <c r="B506" s="1" t="s">
        <v>41</v>
      </c>
      <c r="C506" s="1" t="s">
        <v>14</v>
      </c>
      <c r="D506" s="1" t="s">
        <v>12</v>
      </c>
      <c r="E506" s="1">
        <v>7841</v>
      </c>
      <c r="F506" s="1">
        <v>5</v>
      </c>
      <c r="G506" s="1">
        <v>1568.2</v>
      </c>
      <c r="H506" s="1" t="s">
        <v>369</v>
      </c>
      <c r="I506" s="1" t="s">
        <v>369</v>
      </c>
      <c r="J506" t="str">
        <f>VLOOKUP(I506,Summary!$I$2:$L$466,4,FALSE)</f>
        <v>FAIL</v>
      </c>
      <c r="K506" t="s">
        <v>315</v>
      </c>
      <c r="L506" t="str">
        <f t="shared" si="7"/>
        <v>JG</v>
      </c>
    </row>
    <row r="507" spans="1:12" x14ac:dyDescent="0.2">
      <c r="A507">
        <v>1233</v>
      </c>
      <c r="B507" s="1" t="s">
        <v>41</v>
      </c>
      <c r="C507" s="1" t="s">
        <v>14</v>
      </c>
      <c r="D507" s="1" t="s">
        <v>7</v>
      </c>
      <c r="E507" s="1">
        <v>41112</v>
      </c>
      <c r="F507" s="1">
        <v>16</v>
      </c>
      <c r="G507" s="1">
        <v>2569.5</v>
      </c>
      <c r="H507" s="1" t="s">
        <v>230</v>
      </c>
      <c r="I507" s="1" t="s">
        <v>230</v>
      </c>
      <c r="J507" t="str">
        <f>VLOOKUP(I507,Summary!$I$2:$L$466,4,FALSE)</f>
        <v>P</v>
      </c>
      <c r="L507" t="str">
        <f t="shared" si="7"/>
        <v>FZ</v>
      </c>
    </row>
    <row r="508" spans="1:12" x14ac:dyDescent="0.2">
      <c r="A508">
        <v>545</v>
      </c>
      <c r="B508" s="1" t="s">
        <v>41</v>
      </c>
      <c r="C508" s="1" t="s">
        <v>15</v>
      </c>
      <c r="D508" s="1" t="s">
        <v>9</v>
      </c>
      <c r="E508" s="1">
        <v>26811</v>
      </c>
      <c r="F508" s="1">
        <v>10</v>
      </c>
      <c r="G508" s="1">
        <v>2681.1</v>
      </c>
      <c r="H508" s="1" t="s">
        <v>284</v>
      </c>
      <c r="I508" s="1" t="s">
        <v>284</v>
      </c>
      <c r="J508" t="str">
        <f>VLOOKUP(I508,Summary!$I$2:$L$466,4,FALSE)</f>
        <v>P</v>
      </c>
      <c r="L508" t="str">
        <f t="shared" si="7"/>
        <v>IB</v>
      </c>
    </row>
    <row r="509" spans="1:12" x14ac:dyDescent="0.2">
      <c r="A509">
        <v>581</v>
      </c>
      <c r="B509" s="1" t="s">
        <v>41</v>
      </c>
      <c r="C509" s="1" t="s">
        <v>15</v>
      </c>
      <c r="D509" s="1" t="s">
        <v>10</v>
      </c>
      <c r="E509" s="1">
        <v>4631</v>
      </c>
      <c r="F509" s="1">
        <v>3</v>
      </c>
      <c r="G509" s="1">
        <v>1543.6666666666699</v>
      </c>
      <c r="H509" s="1" t="s">
        <v>442</v>
      </c>
      <c r="I509" s="1" t="s">
        <v>664</v>
      </c>
      <c r="J509" t="str">
        <f>VLOOKUP(I509,Summary!$I$2:$L$466,4,FALSE)</f>
        <v>FAIL</v>
      </c>
      <c r="L509" t="str">
        <f t="shared" si="7"/>
        <v>YO</v>
      </c>
    </row>
    <row r="510" spans="1:12" x14ac:dyDescent="0.2">
      <c r="A510">
        <v>6094</v>
      </c>
      <c r="B510" s="1" t="s">
        <v>41</v>
      </c>
      <c r="C510" s="1" t="s">
        <v>15</v>
      </c>
      <c r="D510" s="1" t="s">
        <v>12</v>
      </c>
      <c r="E510" s="1">
        <v>1425</v>
      </c>
      <c r="F510" s="1">
        <v>1</v>
      </c>
      <c r="G510" s="1">
        <v>1425</v>
      </c>
      <c r="H510" s="1" t="s">
        <v>602</v>
      </c>
      <c r="I510" s="1" t="s">
        <v>664</v>
      </c>
      <c r="J510" t="str">
        <f>VLOOKUP(I510,Summary!$I$2:$L$466,4,FALSE)</f>
        <v>FAIL</v>
      </c>
      <c r="L510" t="str">
        <f t="shared" si="7"/>
        <v>YO</v>
      </c>
    </row>
    <row r="511" spans="1:12" x14ac:dyDescent="0.2">
      <c r="A511">
        <v>291</v>
      </c>
      <c r="B511" s="1" t="s">
        <v>41</v>
      </c>
      <c r="C511" s="1" t="s">
        <v>15</v>
      </c>
      <c r="D511" s="1" t="s">
        <v>7</v>
      </c>
      <c r="E511" s="1">
        <v>4804</v>
      </c>
      <c r="F511" s="1">
        <v>4</v>
      </c>
      <c r="G511" s="1">
        <v>1201</v>
      </c>
      <c r="H511" s="1" t="s">
        <v>118</v>
      </c>
      <c r="I511" s="1" t="s">
        <v>118</v>
      </c>
      <c r="J511" t="str">
        <f>VLOOKUP(I511,Summary!$I$2:$L$466,4,FALSE)</f>
        <v>FAIL</v>
      </c>
      <c r="L511" t="str">
        <f t="shared" si="7"/>
        <v>MI</v>
      </c>
    </row>
    <row r="512" spans="1:12" x14ac:dyDescent="0.2">
      <c r="A512">
        <v>2586</v>
      </c>
      <c r="B512" s="1" t="s">
        <v>41</v>
      </c>
      <c r="C512" s="1" t="s">
        <v>20</v>
      </c>
      <c r="D512" s="1" t="s">
        <v>13</v>
      </c>
      <c r="E512" s="1">
        <v>1563</v>
      </c>
      <c r="F512" s="1">
        <v>1</v>
      </c>
      <c r="G512" s="1">
        <v>1563</v>
      </c>
      <c r="H512" s="1" t="s">
        <v>603</v>
      </c>
      <c r="I512" s="1" t="s">
        <v>665</v>
      </c>
      <c r="J512" t="str">
        <f>VLOOKUP(I512,Summary!$I$2:$L$466,4,FALSE)</f>
        <v>FAIL</v>
      </c>
      <c r="K512" t="s">
        <v>344</v>
      </c>
      <c r="L512" t="str">
        <f t="shared" si="7"/>
        <v>KJ</v>
      </c>
    </row>
    <row r="513" spans="1:12" x14ac:dyDescent="0.2">
      <c r="A513">
        <v>1759</v>
      </c>
      <c r="B513" s="1" t="s">
        <v>41</v>
      </c>
      <c r="C513" s="1" t="s">
        <v>20</v>
      </c>
      <c r="D513" s="1" t="s">
        <v>9</v>
      </c>
      <c r="E513" s="1">
        <v>4518</v>
      </c>
      <c r="F513" s="1">
        <v>1</v>
      </c>
      <c r="G513" s="1">
        <v>4518</v>
      </c>
      <c r="H513" s="1" t="s">
        <v>604</v>
      </c>
      <c r="I513" s="1" t="s">
        <v>665</v>
      </c>
      <c r="J513" t="str">
        <f>VLOOKUP(I513,Summary!$I$2:$L$466,4,FALSE)</f>
        <v>FAIL</v>
      </c>
      <c r="K513" t="s">
        <v>344</v>
      </c>
      <c r="L513" t="str">
        <f t="shared" si="7"/>
        <v>KJ</v>
      </c>
    </row>
    <row r="514" spans="1:12" x14ac:dyDescent="0.2">
      <c r="A514">
        <v>9970</v>
      </c>
      <c r="B514" s="1" t="s">
        <v>41</v>
      </c>
      <c r="C514" s="1" t="s">
        <v>20</v>
      </c>
      <c r="D514" s="1" t="s">
        <v>10</v>
      </c>
      <c r="E514" s="1">
        <v>1362</v>
      </c>
      <c r="F514" s="1">
        <v>1</v>
      </c>
      <c r="G514" s="1">
        <v>1362</v>
      </c>
      <c r="H514" s="1" t="s">
        <v>605</v>
      </c>
      <c r="I514" s="1" t="s">
        <v>665</v>
      </c>
      <c r="J514" t="str">
        <f>VLOOKUP(I514,Summary!$I$2:$L$466,4,FALSE)</f>
        <v>FAIL</v>
      </c>
      <c r="K514" t="s">
        <v>344</v>
      </c>
      <c r="L514" t="str">
        <f t="shared" si="7"/>
        <v>KJ</v>
      </c>
    </row>
    <row r="515" spans="1:12" x14ac:dyDescent="0.2">
      <c r="A515">
        <v>5926</v>
      </c>
      <c r="B515" s="1" t="s">
        <v>41</v>
      </c>
      <c r="C515" s="1" t="s">
        <v>20</v>
      </c>
      <c r="D515" s="1" t="s">
        <v>7</v>
      </c>
      <c r="E515" s="1">
        <v>4622</v>
      </c>
      <c r="F515" s="1">
        <v>6</v>
      </c>
      <c r="G515" s="1">
        <v>770.33333333333303</v>
      </c>
      <c r="H515" s="1" t="s">
        <v>344</v>
      </c>
      <c r="I515" s="1" t="s">
        <v>344</v>
      </c>
      <c r="J515" t="str">
        <f>VLOOKUP(I515,Summary!$I$2:$L$466,4,FALSE)</f>
        <v>FAIL</v>
      </c>
      <c r="K515" t="s">
        <v>344</v>
      </c>
      <c r="L515" t="str">
        <f t="shared" ref="L515:L578" si="8">IF(K515="",I515,K515)</f>
        <v>KJ</v>
      </c>
    </row>
    <row r="516" spans="1:12" x14ac:dyDescent="0.2">
      <c r="A516">
        <v>3377</v>
      </c>
      <c r="B516" s="1" t="s">
        <v>41</v>
      </c>
      <c r="C516" s="1" t="s">
        <v>17</v>
      </c>
      <c r="D516" s="1" t="s">
        <v>9</v>
      </c>
      <c r="E516" s="1">
        <v>4466</v>
      </c>
      <c r="F516" s="1">
        <v>2</v>
      </c>
      <c r="G516" s="1">
        <v>2233</v>
      </c>
      <c r="H516" s="1" t="s">
        <v>493</v>
      </c>
      <c r="I516" s="1" t="s">
        <v>666</v>
      </c>
      <c r="J516" t="str">
        <f>VLOOKUP(I516,Summary!$I$2:$L$466,4,FALSE)</f>
        <v>FAIL</v>
      </c>
      <c r="K516" t="s">
        <v>344</v>
      </c>
      <c r="L516" t="str">
        <f t="shared" si="8"/>
        <v>KJ</v>
      </c>
    </row>
    <row r="517" spans="1:12" x14ac:dyDescent="0.2">
      <c r="A517">
        <v>9218</v>
      </c>
      <c r="B517" s="1" t="s">
        <v>41</v>
      </c>
      <c r="C517" s="1" t="s">
        <v>21</v>
      </c>
      <c r="D517" s="1" t="s">
        <v>9</v>
      </c>
      <c r="E517" s="1">
        <v>331</v>
      </c>
      <c r="F517" s="1">
        <v>1</v>
      </c>
      <c r="G517" s="1">
        <v>331</v>
      </c>
      <c r="H517" s="1" t="s">
        <v>606</v>
      </c>
      <c r="I517" s="1" t="s">
        <v>667</v>
      </c>
      <c r="J517" t="str">
        <f>VLOOKUP(I517,Summary!$I$2:$L$466,4,FALSE)</f>
        <v>FAIL</v>
      </c>
      <c r="K517" t="s">
        <v>344</v>
      </c>
      <c r="L517" t="str">
        <f t="shared" si="8"/>
        <v>KJ</v>
      </c>
    </row>
    <row r="518" spans="1:12" x14ac:dyDescent="0.2">
      <c r="A518">
        <v>3179</v>
      </c>
      <c r="B518" s="1" t="s">
        <v>41</v>
      </c>
      <c r="C518" s="1" t="s">
        <v>21</v>
      </c>
      <c r="D518" s="1" t="s">
        <v>7</v>
      </c>
      <c r="E518" s="1">
        <v>1196</v>
      </c>
      <c r="F518" s="1">
        <v>1</v>
      </c>
      <c r="G518" s="1">
        <v>1196</v>
      </c>
      <c r="H518" s="1" t="s">
        <v>607</v>
      </c>
      <c r="I518" s="1" t="s">
        <v>667</v>
      </c>
      <c r="J518" t="str">
        <f>VLOOKUP(I518,Summary!$I$2:$L$466,4,FALSE)</f>
        <v>FAIL</v>
      </c>
      <c r="K518" t="s">
        <v>344</v>
      </c>
      <c r="L518" t="str">
        <f t="shared" si="8"/>
        <v>KJ</v>
      </c>
    </row>
    <row r="519" spans="1:12" x14ac:dyDescent="0.2">
      <c r="A519">
        <v>1821</v>
      </c>
      <c r="B519" s="1" t="s">
        <v>41</v>
      </c>
      <c r="C519" s="1" t="s">
        <v>22</v>
      </c>
      <c r="D519" s="1" t="s">
        <v>9</v>
      </c>
      <c r="E519" s="1">
        <v>1690</v>
      </c>
      <c r="F519" s="1">
        <v>1</v>
      </c>
      <c r="G519" s="1">
        <v>1690</v>
      </c>
      <c r="H519" s="1" t="s">
        <v>608</v>
      </c>
      <c r="I519" s="1" t="s">
        <v>668</v>
      </c>
      <c r="J519" t="str">
        <f>VLOOKUP(I519,Summary!$I$2:$L$466,4,FALSE)</f>
        <v>FAIL</v>
      </c>
      <c r="K519" t="s">
        <v>344</v>
      </c>
      <c r="L519" t="str">
        <f t="shared" si="8"/>
        <v>KJ</v>
      </c>
    </row>
    <row r="520" spans="1:12" x14ac:dyDescent="0.2">
      <c r="A520">
        <v>8225</v>
      </c>
      <c r="B520" s="1" t="s">
        <v>41</v>
      </c>
      <c r="C520" s="1" t="s">
        <v>22</v>
      </c>
      <c r="D520" s="1" t="s">
        <v>7</v>
      </c>
      <c r="E520" s="1">
        <v>1534</v>
      </c>
      <c r="F520" s="1">
        <v>1</v>
      </c>
      <c r="G520" s="1">
        <v>1534</v>
      </c>
      <c r="H520" s="1" t="s">
        <v>609</v>
      </c>
      <c r="I520" s="1" t="s">
        <v>668</v>
      </c>
      <c r="J520" t="str">
        <f>VLOOKUP(I520,Summary!$I$2:$L$466,4,FALSE)</f>
        <v>FAIL</v>
      </c>
      <c r="K520" t="s">
        <v>344</v>
      </c>
      <c r="L520" t="str">
        <f t="shared" si="8"/>
        <v>KJ</v>
      </c>
    </row>
    <row r="521" spans="1:12" x14ac:dyDescent="0.2">
      <c r="A521">
        <v>10703</v>
      </c>
      <c r="B521" s="1" t="s">
        <v>41</v>
      </c>
      <c r="C521" s="1" t="s">
        <v>18</v>
      </c>
      <c r="D521" s="1" t="s">
        <v>9</v>
      </c>
      <c r="E521" s="1">
        <v>4502</v>
      </c>
      <c r="F521" s="1">
        <v>1</v>
      </c>
      <c r="G521" s="1">
        <v>4502</v>
      </c>
      <c r="H521" s="1" t="s">
        <v>610</v>
      </c>
      <c r="I521" s="1" t="s">
        <v>669</v>
      </c>
      <c r="J521" t="str">
        <f>VLOOKUP(I521,Summary!$I$2:$L$466,4,FALSE)</f>
        <v>FAIL</v>
      </c>
      <c r="K521" t="s">
        <v>344</v>
      </c>
      <c r="L521" t="str">
        <f t="shared" si="8"/>
        <v>KJ</v>
      </c>
    </row>
    <row r="522" spans="1:12" x14ac:dyDescent="0.2">
      <c r="A522">
        <v>5063</v>
      </c>
      <c r="B522" s="1" t="s">
        <v>41</v>
      </c>
      <c r="C522" s="1" t="s">
        <v>8</v>
      </c>
      <c r="D522" s="1" t="s">
        <v>13</v>
      </c>
      <c r="E522" s="1">
        <v>3520</v>
      </c>
      <c r="F522" s="1">
        <v>2</v>
      </c>
      <c r="G522" s="1">
        <v>1760</v>
      </c>
      <c r="H522" s="1" t="s">
        <v>494</v>
      </c>
      <c r="I522" s="1" t="s">
        <v>494</v>
      </c>
      <c r="J522" t="str">
        <f>VLOOKUP(I522,Summary!$I$2:$L$466,4,FALSE)</f>
        <v>FAIL</v>
      </c>
      <c r="K522" t="s">
        <v>345</v>
      </c>
      <c r="L522" t="str">
        <f t="shared" si="8"/>
        <v>KK</v>
      </c>
    </row>
    <row r="523" spans="1:12" x14ac:dyDescent="0.2">
      <c r="A523">
        <v>3460</v>
      </c>
      <c r="B523" s="1" t="s">
        <v>41</v>
      </c>
      <c r="C523" s="1" t="s">
        <v>8</v>
      </c>
      <c r="D523" s="1" t="s">
        <v>9</v>
      </c>
      <c r="E523" s="1">
        <v>5516</v>
      </c>
      <c r="F523" s="1">
        <v>4</v>
      </c>
      <c r="G523" s="1">
        <v>1379</v>
      </c>
      <c r="H523" s="1" t="s">
        <v>395</v>
      </c>
      <c r="I523" s="1" t="s">
        <v>395</v>
      </c>
      <c r="J523" t="str">
        <f>VLOOKUP(I523,Summary!$I$2:$L$466,4,FALSE)</f>
        <v>FAIL</v>
      </c>
      <c r="K523" t="s">
        <v>345</v>
      </c>
      <c r="L523" t="str">
        <f t="shared" si="8"/>
        <v>KK</v>
      </c>
    </row>
    <row r="524" spans="1:12" x14ac:dyDescent="0.2">
      <c r="A524">
        <v>3334</v>
      </c>
      <c r="B524" s="1" t="s">
        <v>41</v>
      </c>
      <c r="C524" s="1" t="s">
        <v>8</v>
      </c>
      <c r="D524" s="1" t="s">
        <v>10</v>
      </c>
      <c r="E524" s="1">
        <v>15391</v>
      </c>
      <c r="F524" s="1">
        <v>6</v>
      </c>
      <c r="G524" s="1">
        <v>2565.1666666666702</v>
      </c>
      <c r="H524" s="1" t="s">
        <v>345</v>
      </c>
      <c r="I524" s="1" t="s">
        <v>345</v>
      </c>
      <c r="J524" t="str">
        <f>VLOOKUP(I524,Summary!$I$2:$L$466,4,FALSE)</f>
        <v>FAIL</v>
      </c>
      <c r="K524" t="s">
        <v>345</v>
      </c>
      <c r="L524" t="str">
        <f t="shared" si="8"/>
        <v>KK</v>
      </c>
    </row>
    <row r="525" spans="1:12" x14ac:dyDescent="0.2">
      <c r="A525">
        <v>2606</v>
      </c>
      <c r="B525" s="1" t="s">
        <v>41</v>
      </c>
      <c r="C525" s="1" t="s">
        <v>8</v>
      </c>
      <c r="D525" s="1" t="s">
        <v>12</v>
      </c>
      <c r="E525" s="1">
        <v>3368</v>
      </c>
      <c r="F525" s="1">
        <v>2</v>
      </c>
      <c r="G525" s="1">
        <v>1684</v>
      </c>
      <c r="H525" s="1" t="s">
        <v>495</v>
      </c>
      <c r="I525" s="1" t="s">
        <v>495</v>
      </c>
      <c r="J525" t="str">
        <f>VLOOKUP(I525,Summary!$I$2:$L$466,4,FALSE)</f>
        <v>FAIL</v>
      </c>
      <c r="K525" t="s">
        <v>345</v>
      </c>
      <c r="L525" t="str">
        <f t="shared" si="8"/>
        <v>KK</v>
      </c>
    </row>
    <row r="526" spans="1:12" x14ac:dyDescent="0.2">
      <c r="A526">
        <v>1714</v>
      </c>
      <c r="B526" s="1" t="s">
        <v>41</v>
      </c>
      <c r="C526" s="1" t="s">
        <v>8</v>
      </c>
      <c r="D526" s="1" t="s">
        <v>7</v>
      </c>
      <c r="E526" s="1">
        <v>7326</v>
      </c>
      <c r="F526" s="1">
        <v>3</v>
      </c>
      <c r="G526" s="1">
        <v>2442</v>
      </c>
      <c r="H526" s="1" t="s">
        <v>443</v>
      </c>
      <c r="I526" s="1" t="s">
        <v>443</v>
      </c>
      <c r="J526" t="str">
        <f>VLOOKUP(I526,Summary!$I$2:$L$466,4,FALSE)</f>
        <v>FAIL</v>
      </c>
      <c r="K526" t="s">
        <v>345</v>
      </c>
      <c r="L526" t="str">
        <f t="shared" si="8"/>
        <v>KK</v>
      </c>
    </row>
    <row r="527" spans="1:12" x14ac:dyDescent="0.2">
      <c r="A527" s="1">
        <v>9294</v>
      </c>
      <c r="B527" s="1" t="s">
        <v>42</v>
      </c>
      <c r="C527" s="1" t="s">
        <v>11</v>
      </c>
      <c r="D527" s="1" t="s">
        <v>10</v>
      </c>
      <c r="E527" s="1">
        <v>920</v>
      </c>
      <c r="F527" s="1">
        <v>1</v>
      </c>
      <c r="G527" s="1">
        <v>920</v>
      </c>
      <c r="H527" s="1" t="s">
        <v>611</v>
      </c>
      <c r="I527" s="1" t="s">
        <v>640</v>
      </c>
      <c r="J527" t="str">
        <f>VLOOKUP(I527,Summary!$I$2:$L$466,4,FALSE)</f>
        <v>FAIL</v>
      </c>
      <c r="L527" t="str">
        <f t="shared" si="8"/>
        <v>XN</v>
      </c>
    </row>
    <row r="528" spans="1:12" x14ac:dyDescent="0.2">
      <c r="A528" s="1">
        <v>2723</v>
      </c>
      <c r="B528" s="1" t="s">
        <v>42</v>
      </c>
      <c r="C528" s="1" t="s">
        <v>15</v>
      </c>
      <c r="D528" s="1" t="s">
        <v>10</v>
      </c>
      <c r="E528" s="1">
        <v>2022</v>
      </c>
      <c r="F528" s="1">
        <v>1</v>
      </c>
      <c r="G528" s="1">
        <v>2022</v>
      </c>
      <c r="H528" s="1" t="s">
        <v>612</v>
      </c>
      <c r="I528" s="1" t="s">
        <v>640</v>
      </c>
      <c r="J528" t="str">
        <f>VLOOKUP(I528,Summary!$I$2:$L$466,4,FALSE)</f>
        <v>FAIL</v>
      </c>
      <c r="L528" t="str">
        <f t="shared" si="8"/>
        <v>XN</v>
      </c>
    </row>
    <row r="529" spans="1:12" x14ac:dyDescent="0.2">
      <c r="A529" s="1">
        <v>1976</v>
      </c>
      <c r="B529" s="1" t="s">
        <v>42</v>
      </c>
      <c r="C529" s="1" t="s">
        <v>20</v>
      </c>
      <c r="D529" s="1" t="s">
        <v>9</v>
      </c>
      <c r="E529" s="1">
        <v>6351</v>
      </c>
      <c r="F529" s="1">
        <v>9</v>
      </c>
      <c r="G529" s="1">
        <v>705.66666666666697</v>
      </c>
      <c r="H529" s="1" t="s">
        <v>300</v>
      </c>
      <c r="I529" s="1" t="s">
        <v>641</v>
      </c>
      <c r="J529" t="str">
        <f>VLOOKUP(I529,Summary!$I$2:$L$466,4,FALSE)</f>
        <v>FAIL</v>
      </c>
      <c r="K529" t="s">
        <v>641</v>
      </c>
      <c r="L529" t="str">
        <f t="shared" si="8"/>
        <v>XO</v>
      </c>
    </row>
    <row r="530" spans="1:12" x14ac:dyDescent="0.2">
      <c r="A530" s="1">
        <v>9996</v>
      </c>
      <c r="B530" s="1" t="s">
        <v>42</v>
      </c>
      <c r="C530" s="1" t="s">
        <v>20</v>
      </c>
      <c r="D530" s="1" t="s">
        <v>7</v>
      </c>
      <c r="E530" s="1">
        <v>418</v>
      </c>
      <c r="F530" s="1">
        <v>1</v>
      </c>
      <c r="G530" s="1">
        <v>418</v>
      </c>
      <c r="H530" s="1" t="s">
        <v>613</v>
      </c>
      <c r="I530" s="1" t="s">
        <v>641</v>
      </c>
      <c r="J530" t="str">
        <f>VLOOKUP(I530,Summary!$I$2:$L$466,4,FALSE)</f>
        <v>FAIL</v>
      </c>
      <c r="K530" t="s">
        <v>641</v>
      </c>
      <c r="L530" t="str">
        <f t="shared" si="8"/>
        <v>XO</v>
      </c>
    </row>
    <row r="531" spans="1:12" x14ac:dyDescent="0.2">
      <c r="A531" s="1">
        <v>7825</v>
      </c>
      <c r="B531" s="1" t="s">
        <v>42</v>
      </c>
      <c r="C531" s="1" t="s">
        <v>17</v>
      </c>
      <c r="D531" s="1" t="s">
        <v>9</v>
      </c>
      <c r="E531" s="1">
        <v>1101</v>
      </c>
      <c r="F531" s="1">
        <v>2</v>
      </c>
      <c r="G531" s="1">
        <v>550.5</v>
      </c>
      <c r="H531" s="1" t="s">
        <v>496</v>
      </c>
      <c r="I531" s="1" t="s">
        <v>642</v>
      </c>
      <c r="J531" t="str">
        <f>VLOOKUP(I531,Summary!$I$2:$L$466,4,FALSE)</f>
        <v>FAIL</v>
      </c>
      <c r="K531" t="s">
        <v>641</v>
      </c>
      <c r="L531" t="str">
        <f t="shared" si="8"/>
        <v>XO</v>
      </c>
    </row>
    <row r="532" spans="1:12" x14ac:dyDescent="0.2">
      <c r="A532" s="1">
        <v>11590</v>
      </c>
      <c r="B532" s="1" t="s">
        <v>42</v>
      </c>
      <c r="C532" s="1" t="s">
        <v>17</v>
      </c>
      <c r="D532" s="1" t="s">
        <v>10</v>
      </c>
      <c r="E532" s="1">
        <v>500</v>
      </c>
      <c r="F532" s="1">
        <v>1</v>
      </c>
      <c r="G532" s="1">
        <v>500</v>
      </c>
      <c r="H532" s="1" t="s">
        <v>614</v>
      </c>
      <c r="I532" s="1" t="s">
        <v>642</v>
      </c>
      <c r="J532" t="str">
        <f>VLOOKUP(I532,Summary!$I$2:$L$466,4,FALSE)</f>
        <v>FAIL</v>
      </c>
      <c r="K532" t="s">
        <v>641</v>
      </c>
      <c r="L532" t="str">
        <f t="shared" si="8"/>
        <v>XO</v>
      </c>
    </row>
    <row r="533" spans="1:12" x14ac:dyDescent="0.2">
      <c r="A533" s="1">
        <v>2075</v>
      </c>
      <c r="B533" s="1" t="s">
        <v>42</v>
      </c>
      <c r="C533" s="1" t="s">
        <v>17</v>
      </c>
      <c r="D533" s="1" t="s">
        <v>7</v>
      </c>
      <c r="E533" s="1">
        <v>2982</v>
      </c>
      <c r="F533" s="1">
        <v>3</v>
      </c>
      <c r="G533" s="1">
        <v>994</v>
      </c>
      <c r="H533" s="1" t="s">
        <v>444</v>
      </c>
      <c r="I533" s="1" t="s">
        <v>642</v>
      </c>
      <c r="J533" t="str">
        <f>VLOOKUP(I533,Summary!$I$2:$L$466,4,FALSE)</f>
        <v>FAIL</v>
      </c>
      <c r="K533" t="s">
        <v>641</v>
      </c>
      <c r="L533" t="str">
        <f t="shared" si="8"/>
        <v>XO</v>
      </c>
    </row>
    <row r="534" spans="1:12" x14ac:dyDescent="0.2">
      <c r="A534" s="1">
        <v>9566</v>
      </c>
      <c r="B534" s="1" t="s">
        <v>42</v>
      </c>
      <c r="C534" s="1" t="s">
        <v>21</v>
      </c>
      <c r="D534" s="1" t="s">
        <v>13</v>
      </c>
      <c r="E534" s="1">
        <v>1538</v>
      </c>
      <c r="F534" s="1">
        <v>1</v>
      </c>
      <c r="G534" s="1">
        <v>1538</v>
      </c>
      <c r="H534" s="1" t="s">
        <v>615</v>
      </c>
      <c r="I534" s="1" t="s">
        <v>643</v>
      </c>
      <c r="J534" t="str">
        <f>VLOOKUP(I534,Summary!$I$2:$L$466,4,FALSE)</f>
        <v>P</v>
      </c>
      <c r="L534" t="str">
        <f t="shared" si="8"/>
        <v>XQ</v>
      </c>
    </row>
    <row r="535" spans="1:12" x14ac:dyDescent="0.2">
      <c r="A535" s="1">
        <v>7518</v>
      </c>
      <c r="B535" s="1" t="s">
        <v>42</v>
      </c>
      <c r="C535" s="1" t="s">
        <v>21</v>
      </c>
      <c r="D535" s="1" t="s">
        <v>9</v>
      </c>
      <c r="E535" s="1">
        <v>1876</v>
      </c>
      <c r="F535" s="1">
        <v>2</v>
      </c>
      <c r="G535" s="1">
        <v>938</v>
      </c>
      <c r="H535" s="1" t="s">
        <v>497</v>
      </c>
      <c r="I535" s="1" t="s">
        <v>643</v>
      </c>
      <c r="J535" t="str">
        <f>VLOOKUP(I535,Summary!$I$2:$L$466,4,FALSE)</f>
        <v>P</v>
      </c>
      <c r="L535" t="str">
        <f t="shared" si="8"/>
        <v>XQ</v>
      </c>
    </row>
    <row r="536" spans="1:12" x14ac:dyDescent="0.2">
      <c r="A536" s="1">
        <v>2249</v>
      </c>
      <c r="B536" s="1" t="s">
        <v>42</v>
      </c>
      <c r="C536" s="1" t="s">
        <v>21</v>
      </c>
      <c r="D536" s="1" t="s">
        <v>7</v>
      </c>
      <c r="E536" s="1">
        <v>1162</v>
      </c>
      <c r="F536" s="1">
        <v>1</v>
      </c>
      <c r="G536" s="1">
        <v>1162</v>
      </c>
      <c r="H536" s="1" t="s">
        <v>616</v>
      </c>
      <c r="I536" s="1" t="s">
        <v>643</v>
      </c>
      <c r="J536" t="str">
        <f>VLOOKUP(I536,Summary!$I$2:$L$466,4,FALSE)</f>
        <v>P</v>
      </c>
      <c r="L536" t="str">
        <f t="shared" si="8"/>
        <v>XQ</v>
      </c>
    </row>
    <row r="537" spans="1:12" x14ac:dyDescent="0.2">
      <c r="A537" s="1">
        <v>500</v>
      </c>
      <c r="B537" s="1" t="s">
        <v>42</v>
      </c>
      <c r="C537" s="1" t="s">
        <v>22</v>
      </c>
      <c r="D537" s="1" t="s">
        <v>9</v>
      </c>
      <c r="E537" s="1">
        <v>5224</v>
      </c>
      <c r="F537" s="1">
        <v>1</v>
      </c>
      <c r="G537" s="1">
        <v>5224</v>
      </c>
      <c r="H537" s="1" t="s">
        <v>617</v>
      </c>
      <c r="I537" s="1" t="s">
        <v>643</v>
      </c>
      <c r="J537" t="str">
        <f>VLOOKUP(I537,Summary!$I$2:$L$466,4,FALSE)</f>
        <v>P</v>
      </c>
      <c r="L537" t="str">
        <f t="shared" si="8"/>
        <v>XQ</v>
      </c>
    </row>
    <row r="538" spans="1:12" x14ac:dyDescent="0.2">
      <c r="A538" s="1">
        <v>11582</v>
      </c>
      <c r="B538" s="1" t="s">
        <v>42</v>
      </c>
      <c r="C538" s="1" t="s">
        <v>22</v>
      </c>
      <c r="D538" s="1" t="s">
        <v>10</v>
      </c>
      <c r="E538" s="1">
        <v>869</v>
      </c>
      <c r="F538" s="1">
        <v>1</v>
      </c>
      <c r="G538" s="1">
        <v>869</v>
      </c>
      <c r="H538" s="1" t="s">
        <v>618</v>
      </c>
      <c r="I538" s="1" t="s">
        <v>643</v>
      </c>
      <c r="J538" t="str">
        <f>VLOOKUP(I538,Summary!$I$2:$L$466,4,FALSE)</f>
        <v>P</v>
      </c>
      <c r="L538" t="str">
        <f t="shared" si="8"/>
        <v>XQ</v>
      </c>
    </row>
    <row r="539" spans="1:12" x14ac:dyDescent="0.2">
      <c r="A539" s="1">
        <v>1083</v>
      </c>
      <c r="B539" s="1" t="s">
        <v>42</v>
      </c>
      <c r="C539" s="1" t="s">
        <v>18</v>
      </c>
      <c r="D539" s="1" t="s">
        <v>9</v>
      </c>
      <c r="E539" s="1">
        <v>1927</v>
      </c>
      <c r="F539" s="1">
        <v>2</v>
      </c>
      <c r="G539" s="1">
        <v>963.5</v>
      </c>
      <c r="H539" s="1" t="s">
        <v>498</v>
      </c>
      <c r="I539" s="1" t="s">
        <v>643</v>
      </c>
      <c r="J539" t="str">
        <f>VLOOKUP(I539,Summary!$I$2:$L$466,4,FALSE)</f>
        <v>P</v>
      </c>
      <c r="L539" t="str">
        <f t="shared" si="8"/>
        <v>XQ</v>
      </c>
    </row>
    <row r="540" spans="1:12" x14ac:dyDescent="0.2">
      <c r="A540" s="1">
        <v>2739</v>
      </c>
      <c r="B540" s="1" t="s">
        <v>42</v>
      </c>
      <c r="C540" s="1" t="s">
        <v>18</v>
      </c>
      <c r="D540" s="1" t="s">
        <v>10</v>
      </c>
      <c r="E540" s="1">
        <v>6645</v>
      </c>
      <c r="F540" s="1">
        <v>4</v>
      </c>
      <c r="G540" s="1">
        <v>1661.25</v>
      </c>
      <c r="H540" s="1" t="s">
        <v>396</v>
      </c>
      <c r="I540" s="1" t="s">
        <v>643</v>
      </c>
      <c r="J540" t="str">
        <f>VLOOKUP(I540,Summary!$I$2:$L$466,4,FALSE)</f>
        <v>P</v>
      </c>
      <c r="L540" t="str">
        <f t="shared" si="8"/>
        <v>XQ</v>
      </c>
    </row>
    <row r="541" spans="1:12" x14ac:dyDescent="0.2">
      <c r="A541" s="1">
        <v>8526</v>
      </c>
      <c r="B541" s="1" t="s">
        <v>42</v>
      </c>
      <c r="C541" s="1" t="s">
        <v>18</v>
      </c>
      <c r="D541" s="1" t="s">
        <v>12</v>
      </c>
      <c r="E541" s="1">
        <v>9948</v>
      </c>
      <c r="F541" s="1">
        <v>2</v>
      </c>
      <c r="G541" s="1">
        <v>4974</v>
      </c>
      <c r="H541" s="1" t="s">
        <v>499</v>
      </c>
      <c r="I541" s="1" t="s">
        <v>643</v>
      </c>
      <c r="J541" t="str">
        <f>VLOOKUP(I541,Summary!$I$2:$L$466,4,FALSE)</f>
        <v>P</v>
      </c>
      <c r="L541" t="str">
        <f t="shared" si="8"/>
        <v>XQ</v>
      </c>
    </row>
    <row r="542" spans="1:12" x14ac:dyDescent="0.2">
      <c r="A542">
        <v>2918</v>
      </c>
      <c r="B542" s="1" t="s">
        <v>43</v>
      </c>
      <c r="C542" s="1" t="s">
        <v>11</v>
      </c>
      <c r="D542" s="1" t="s">
        <v>9</v>
      </c>
      <c r="E542" s="1">
        <v>10027</v>
      </c>
      <c r="F542" s="1">
        <v>5</v>
      </c>
      <c r="G542" s="1">
        <v>2005.4</v>
      </c>
      <c r="H542" s="1" t="s">
        <v>370</v>
      </c>
      <c r="I542" s="1" t="s">
        <v>370</v>
      </c>
      <c r="J542" t="str">
        <f>VLOOKUP(I542,Summary!$I$2:$L$466,4,FALSE)</f>
        <v>FAIL</v>
      </c>
      <c r="K542" t="s">
        <v>371</v>
      </c>
      <c r="L542" t="str">
        <f t="shared" si="8"/>
        <v>LK</v>
      </c>
    </row>
    <row r="543" spans="1:12" x14ac:dyDescent="0.2">
      <c r="A543">
        <v>4696</v>
      </c>
      <c r="B543" s="1" t="s">
        <v>43</v>
      </c>
      <c r="C543" s="1" t="s">
        <v>11</v>
      </c>
      <c r="D543" s="1" t="s">
        <v>10</v>
      </c>
      <c r="E543" s="1">
        <v>8064</v>
      </c>
      <c r="F543" s="1">
        <v>5</v>
      </c>
      <c r="G543" s="1">
        <v>1612.8</v>
      </c>
      <c r="H543" s="1" t="s">
        <v>371</v>
      </c>
      <c r="I543" s="1" t="s">
        <v>371</v>
      </c>
      <c r="J543" t="str">
        <f>VLOOKUP(I543,Summary!$I$2:$L$466,4,FALSE)</f>
        <v>FAIL</v>
      </c>
      <c r="K543" t="s">
        <v>371</v>
      </c>
      <c r="L543" t="str">
        <f t="shared" si="8"/>
        <v>LK</v>
      </c>
    </row>
    <row r="544" spans="1:12" x14ac:dyDescent="0.2">
      <c r="A544">
        <v>1248</v>
      </c>
      <c r="B544" s="1" t="s">
        <v>43</v>
      </c>
      <c r="C544" s="1" t="s">
        <v>11</v>
      </c>
      <c r="D544" s="1" t="s">
        <v>12</v>
      </c>
      <c r="E544" s="1">
        <v>630</v>
      </c>
      <c r="F544" s="1">
        <v>1</v>
      </c>
      <c r="G544" s="1">
        <v>630</v>
      </c>
      <c r="H544" s="1" t="s">
        <v>619</v>
      </c>
      <c r="I544" s="1" t="s">
        <v>619</v>
      </c>
      <c r="J544" t="str">
        <f>VLOOKUP(I544,Summary!$I$2:$L$466,4,FALSE)</f>
        <v>FAIL</v>
      </c>
      <c r="K544" t="s">
        <v>371</v>
      </c>
      <c r="L544" t="str">
        <f t="shared" si="8"/>
        <v>LK</v>
      </c>
    </row>
    <row r="545" spans="1:12" x14ac:dyDescent="0.2">
      <c r="A545">
        <v>6429</v>
      </c>
      <c r="B545" s="1" t="s">
        <v>43</v>
      </c>
      <c r="C545" s="1" t="s">
        <v>11</v>
      </c>
      <c r="D545" s="1" t="s">
        <v>7</v>
      </c>
      <c r="E545" s="1">
        <v>1915</v>
      </c>
      <c r="F545" s="1">
        <v>2</v>
      </c>
      <c r="G545" s="1">
        <v>957.5</v>
      </c>
      <c r="H545" s="1" t="s">
        <v>500</v>
      </c>
      <c r="I545" s="1" t="s">
        <v>500</v>
      </c>
      <c r="J545" t="str">
        <f>VLOOKUP(I545,Summary!$I$2:$L$466,4,FALSE)</f>
        <v>FAIL</v>
      </c>
      <c r="K545" t="s">
        <v>371</v>
      </c>
      <c r="L545" t="str">
        <f t="shared" si="8"/>
        <v>LK</v>
      </c>
    </row>
    <row r="546" spans="1:12" x14ac:dyDescent="0.2">
      <c r="A546">
        <v>5497</v>
      </c>
      <c r="B546" s="1" t="s">
        <v>43</v>
      </c>
      <c r="C546" s="1" t="s">
        <v>14</v>
      </c>
      <c r="D546" s="1" t="s">
        <v>13</v>
      </c>
      <c r="E546" s="1">
        <v>2999</v>
      </c>
      <c r="F546" s="1">
        <v>2</v>
      </c>
      <c r="G546" s="1">
        <v>1499.5</v>
      </c>
      <c r="H546" s="1" t="s">
        <v>501</v>
      </c>
      <c r="I546" s="1" t="s">
        <v>501</v>
      </c>
      <c r="J546" t="str">
        <f>VLOOKUP(I546,Summary!$I$2:$L$466,4,FALSE)</f>
        <v>FAIL</v>
      </c>
      <c r="K546" t="s">
        <v>346</v>
      </c>
      <c r="L546" t="str">
        <f t="shared" si="8"/>
        <v>KL</v>
      </c>
    </row>
    <row r="547" spans="1:12" x14ac:dyDescent="0.2">
      <c r="A547">
        <v>1929</v>
      </c>
      <c r="B547" s="1" t="s">
        <v>43</v>
      </c>
      <c r="C547" s="1" t="s">
        <v>14</v>
      </c>
      <c r="D547" s="1" t="s">
        <v>9</v>
      </c>
      <c r="E547" s="1">
        <v>22860</v>
      </c>
      <c r="F547" s="1">
        <v>6</v>
      </c>
      <c r="G547" s="1">
        <v>3810</v>
      </c>
      <c r="H547" s="1" t="s">
        <v>346</v>
      </c>
      <c r="I547" s="1" t="s">
        <v>346</v>
      </c>
      <c r="J547" t="str">
        <f>VLOOKUP(I547,Summary!$I$2:$L$466,4,FALSE)</f>
        <v>FAIL</v>
      </c>
      <c r="K547" t="s">
        <v>346</v>
      </c>
      <c r="L547" t="str">
        <f t="shared" si="8"/>
        <v>KL</v>
      </c>
    </row>
    <row r="548" spans="1:12" x14ac:dyDescent="0.2">
      <c r="A548">
        <v>5165</v>
      </c>
      <c r="B548" s="1" t="s">
        <v>43</v>
      </c>
      <c r="C548" s="1" t="s">
        <v>14</v>
      </c>
      <c r="D548" s="1" t="s">
        <v>10</v>
      </c>
      <c r="E548" s="1">
        <v>12675</v>
      </c>
      <c r="F548" s="1">
        <v>4</v>
      </c>
      <c r="G548" s="1">
        <v>3168.75</v>
      </c>
      <c r="H548" s="1" t="s">
        <v>397</v>
      </c>
      <c r="I548" s="1" t="s">
        <v>397</v>
      </c>
      <c r="J548" t="str">
        <f>VLOOKUP(I548,Summary!$I$2:$L$466,4,FALSE)</f>
        <v>FAIL</v>
      </c>
      <c r="K548" t="s">
        <v>346</v>
      </c>
      <c r="L548" t="str">
        <f t="shared" si="8"/>
        <v>KL</v>
      </c>
    </row>
    <row r="549" spans="1:12" x14ac:dyDescent="0.2">
      <c r="A549">
        <v>466</v>
      </c>
      <c r="B549" s="1" t="s">
        <v>43</v>
      </c>
      <c r="C549" s="1" t="s">
        <v>14</v>
      </c>
      <c r="D549" s="1" t="s">
        <v>7</v>
      </c>
      <c r="E549" s="1">
        <v>13881</v>
      </c>
      <c r="F549" s="1">
        <v>7</v>
      </c>
      <c r="G549" s="1">
        <v>1983</v>
      </c>
      <c r="H549" s="1" t="s">
        <v>327</v>
      </c>
      <c r="I549" s="1" t="s">
        <v>327</v>
      </c>
      <c r="J549" t="str">
        <f>VLOOKUP(I549,Summary!$I$2:$L$466,4,FALSE)</f>
        <v>FAIL</v>
      </c>
      <c r="K549" t="s">
        <v>346</v>
      </c>
      <c r="L549" t="str">
        <f t="shared" si="8"/>
        <v>KL</v>
      </c>
    </row>
    <row r="550" spans="1:12" x14ac:dyDescent="0.2">
      <c r="A550">
        <v>5774</v>
      </c>
      <c r="B550" s="1" t="s">
        <v>43</v>
      </c>
      <c r="C550" s="1" t="s">
        <v>15</v>
      </c>
      <c r="D550" s="1" t="s">
        <v>13</v>
      </c>
      <c r="E550" s="1">
        <v>3198</v>
      </c>
      <c r="F550" s="1">
        <v>2</v>
      </c>
      <c r="G550" s="1">
        <v>1599</v>
      </c>
      <c r="H550" s="1" t="s">
        <v>502</v>
      </c>
      <c r="I550" s="1" t="s">
        <v>652</v>
      </c>
      <c r="J550" t="str">
        <f>VLOOKUP(I550,Summary!$I$2:$L$466,4,FALSE)</f>
        <v>FAIL</v>
      </c>
      <c r="L550" t="str">
        <f t="shared" si="8"/>
        <v>XZ</v>
      </c>
    </row>
    <row r="551" spans="1:12" x14ac:dyDescent="0.2">
      <c r="A551">
        <v>217</v>
      </c>
      <c r="B551" s="1" t="s">
        <v>43</v>
      </c>
      <c r="C551" s="1" t="s">
        <v>15</v>
      </c>
      <c r="D551" s="1" t="s">
        <v>9</v>
      </c>
      <c r="E551" s="1">
        <v>53577</v>
      </c>
      <c r="F551" s="1">
        <v>30</v>
      </c>
      <c r="G551" s="1">
        <v>1785.9</v>
      </c>
      <c r="H551" s="1" t="s">
        <v>161</v>
      </c>
      <c r="I551" s="1" t="s">
        <v>161</v>
      </c>
      <c r="J551" t="str">
        <f>VLOOKUP(I551,Summary!$I$2:$L$466,4,FALSE)</f>
        <v>P</v>
      </c>
      <c r="L551" t="str">
        <f t="shared" si="8"/>
        <v>DH</v>
      </c>
    </row>
    <row r="552" spans="1:12" x14ac:dyDescent="0.2">
      <c r="A552">
        <v>559</v>
      </c>
      <c r="B552" s="1" t="s">
        <v>43</v>
      </c>
      <c r="C552" s="1" t="s">
        <v>15</v>
      </c>
      <c r="D552" s="1" t="s">
        <v>10</v>
      </c>
      <c r="E552" s="1">
        <v>21480</v>
      </c>
      <c r="F552" s="1">
        <v>14</v>
      </c>
      <c r="G552" s="1">
        <v>1534.2857142857099</v>
      </c>
      <c r="H552" s="1" t="s">
        <v>241</v>
      </c>
      <c r="I552" s="1" t="s">
        <v>241</v>
      </c>
      <c r="J552" t="str">
        <f>VLOOKUP(I552,Summary!$I$2:$L$466,4,FALSE)</f>
        <v>P</v>
      </c>
      <c r="L552" t="str">
        <f t="shared" si="8"/>
        <v>GK</v>
      </c>
    </row>
    <row r="553" spans="1:12" x14ac:dyDescent="0.2">
      <c r="A553">
        <v>6427</v>
      </c>
      <c r="B553" s="1" t="s">
        <v>43</v>
      </c>
      <c r="C553" s="1" t="s">
        <v>15</v>
      </c>
      <c r="D553" s="1" t="s">
        <v>12</v>
      </c>
      <c r="E553" s="1">
        <v>1703</v>
      </c>
      <c r="F553" s="1">
        <v>1</v>
      </c>
      <c r="G553" s="1">
        <v>1703</v>
      </c>
      <c r="H553" s="1" t="s">
        <v>620</v>
      </c>
      <c r="I553" s="1" t="s">
        <v>652</v>
      </c>
      <c r="J553" t="str">
        <f>VLOOKUP(I553,Summary!$I$2:$L$466,4,FALSE)</f>
        <v>FAIL</v>
      </c>
      <c r="L553" t="str">
        <f t="shared" si="8"/>
        <v>XZ</v>
      </c>
    </row>
    <row r="554" spans="1:12" x14ac:dyDescent="0.2">
      <c r="A554">
        <v>483</v>
      </c>
      <c r="B554" s="1" t="s">
        <v>43</v>
      </c>
      <c r="C554" s="1" t="s">
        <v>15</v>
      </c>
      <c r="D554" s="1" t="s">
        <v>7</v>
      </c>
      <c r="E554" s="1">
        <v>32053</v>
      </c>
      <c r="F554" s="1">
        <v>17</v>
      </c>
      <c r="G554" s="1">
        <v>1885.4705882352901</v>
      </c>
      <c r="H554" s="1" t="s">
        <v>223</v>
      </c>
      <c r="I554" s="1" t="s">
        <v>223</v>
      </c>
      <c r="J554" t="str">
        <f>VLOOKUP(I554,Summary!$I$2:$L$466,4,FALSE)</f>
        <v>P</v>
      </c>
      <c r="L554" t="str">
        <f t="shared" si="8"/>
        <v>FS</v>
      </c>
    </row>
    <row r="555" spans="1:12" x14ac:dyDescent="0.2">
      <c r="A555">
        <v>7010</v>
      </c>
      <c r="B555" s="1" t="s">
        <v>43</v>
      </c>
      <c r="C555" s="1" t="s">
        <v>20</v>
      </c>
      <c r="D555" s="1" t="s">
        <v>13</v>
      </c>
      <c r="E555" s="1">
        <v>901</v>
      </c>
      <c r="F555" s="1">
        <v>1</v>
      </c>
      <c r="G555" s="1">
        <v>901</v>
      </c>
      <c r="H555" s="1" t="s">
        <v>621</v>
      </c>
      <c r="I555" s="1" t="s">
        <v>653</v>
      </c>
      <c r="J555" t="str">
        <f>VLOOKUP(I555,Summary!$I$2:$L$466,4,FALSE)</f>
        <v>FAIL</v>
      </c>
      <c r="L555" t="str">
        <f t="shared" si="8"/>
        <v>YA</v>
      </c>
    </row>
    <row r="556" spans="1:12" x14ac:dyDescent="0.2">
      <c r="A556">
        <v>87</v>
      </c>
      <c r="B556" s="1" t="s">
        <v>43</v>
      </c>
      <c r="C556" s="1" t="s">
        <v>20</v>
      </c>
      <c r="D556" s="1" t="s">
        <v>9</v>
      </c>
      <c r="E556" s="1">
        <v>124826</v>
      </c>
      <c r="F556" s="1">
        <v>127</v>
      </c>
      <c r="G556" s="1">
        <v>982.88188976378001</v>
      </c>
      <c r="H556" s="1" t="s">
        <v>63</v>
      </c>
      <c r="I556" s="1" t="s">
        <v>63</v>
      </c>
      <c r="J556" t="str">
        <f>VLOOKUP(I556,Summary!$I$2:$L$466,4,FALSE)</f>
        <v>P</v>
      </c>
      <c r="L556" t="str">
        <f t="shared" si="8"/>
        <v>Q</v>
      </c>
    </row>
    <row r="557" spans="1:12" x14ac:dyDescent="0.2">
      <c r="A557">
        <v>133</v>
      </c>
      <c r="B557" s="1" t="s">
        <v>43</v>
      </c>
      <c r="C557" s="1" t="s">
        <v>20</v>
      </c>
      <c r="D557" s="1" t="s">
        <v>10</v>
      </c>
      <c r="E557" s="1">
        <v>41638</v>
      </c>
      <c r="F557" s="1">
        <v>32</v>
      </c>
      <c r="G557" s="1">
        <v>1301.1875</v>
      </c>
      <c r="H557" s="1" t="s">
        <v>152</v>
      </c>
      <c r="I557" s="1" t="s">
        <v>152</v>
      </c>
      <c r="J557" t="str">
        <f>VLOOKUP(I557,Summary!$I$2:$L$466,4,FALSE)</f>
        <v>P</v>
      </c>
      <c r="L557" t="str">
        <f t="shared" si="8"/>
        <v>CY</v>
      </c>
    </row>
    <row r="558" spans="1:12" x14ac:dyDescent="0.2">
      <c r="A558">
        <v>7808</v>
      </c>
      <c r="B558" s="1" t="s">
        <v>43</v>
      </c>
      <c r="C558" s="1" t="s">
        <v>20</v>
      </c>
      <c r="D558" s="1" t="s">
        <v>12</v>
      </c>
      <c r="E558" s="1">
        <v>4101</v>
      </c>
      <c r="F558" s="1">
        <v>4</v>
      </c>
      <c r="G558" s="1">
        <v>1025.25</v>
      </c>
      <c r="H558" s="1" t="s">
        <v>398</v>
      </c>
      <c r="I558" s="1" t="s">
        <v>653</v>
      </c>
      <c r="J558" t="str">
        <f>VLOOKUP(I558,Summary!$I$2:$L$466,4,FALSE)</f>
        <v>FAIL</v>
      </c>
      <c r="L558" t="str">
        <f t="shared" si="8"/>
        <v>YA</v>
      </c>
    </row>
    <row r="559" spans="1:12" x14ac:dyDescent="0.2">
      <c r="A559">
        <v>137</v>
      </c>
      <c r="B559" s="1" t="s">
        <v>43</v>
      </c>
      <c r="C559" s="1" t="s">
        <v>20</v>
      </c>
      <c r="D559" s="1" t="s">
        <v>7</v>
      </c>
      <c r="E559" s="1">
        <v>118047</v>
      </c>
      <c r="F559" s="1">
        <v>84</v>
      </c>
      <c r="G559" s="1">
        <v>1405.32142857143</v>
      </c>
      <c r="H559" s="1" t="s">
        <v>86</v>
      </c>
      <c r="I559" s="1" t="s">
        <v>86</v>
      </c>
      <c r="J559" t="str">
        <f>VLOOKUP(I559,Summary!$I$2:$L$466,4,FALSE)</f>
        <v>P</v>
      </c>
      <c r="L559" t="str">
        <f t="shared" si="8"/>
        <v>AO</v>
      </c>
    </row>
    <row r="560" spans="1:12" x14ac:dyDescent="0.2">
      <c r="A560">
        <v>1125</v>
      </c>
      <c r="B560" s="1" t="s">
        <v>43</v>
      </c>
      <c r="C560" s="1" t="s">
        <v>17</v>
      </c>
      <c r="D560" s="1" t="s">
        <v>13</v>
      </c>
      <c r="E560" s="1">
        <v>1186</v>
      </c>
      <c r="F560" s="1">
        <v>3</v>
      </c>
      <c r="G560" s="1">
        <v>395.33333333333297</v>
      </c>
      <c r="H560" s="1" t="s">
        <v>445</v>
      </c>
      <c r="I560" s="1" t="s">
        <v>445</v>
      </c>
      <c r="J560" t="str">
        <f>VLOOKUP(I560,Summary!$I$2:$L$466,4,FALSE)</f>
        <v>FAIL</v>
      </c>
      <c r="K560" t="s">
        <v>399</v>
      </c>
      <c r="L560" t="str">
        <f t="shared" si="8"/>
        <v>MN</v>
      </c>
    </row>
    <row r="561" spans="1:12" x14ac:dyDescent="0.2">
      <c r="A561">
        <v>92</v>
      </c>
      <c r="B561" s="1" t="s">
        <v>43</v>
      </c>
      <c r="C561" s="1" t="s">
        <v>17</v>
      </c>
      <c r="D561" s="1" t="s">
        <v>9</v>
      </c>
      <c r="E561" s="1">
        <v>128277</v>
      </c>
      <c r="F561" s="1">
        <v>97</v>
      </c>
      <c r="G561" s="1">
        <v>1322.4432989690699</v>
      </c>
      <c r="H561" s="1" t="s">
        <v>80</v>
      </c>
      <c r="I561" s="1" t="s">
        <v>80</v>
      </c>
      <c r="J561" t="str">
        <f>VLOOKUP(I561,Summary!$I$2:$L$466,4,FALSE)</f>
        <v>P</v>
      </c>
      <c r="L561" t="str">
        <f t="shared" si="8"/>
        <v>AI</v>
      </c>
    </row>
    <row r="562" spans="1:12" x14ac:dyDescent="0.2">
      <c r="A562">
        <v>566</v>
      </c>
      <c r="B562" s="1" t="s">
        <v>43</v>
      </c>
      <c r="C562" s="1" t="s">
        <v>17</v>
      </c>
      <c r="D562" s="1" t="s">
        <v>10</v>
      </c>
      <c r="E562" s="1">
        <v>38459</v>
      </c>
      <c r="F562" s="1">
        <v>27</v>
      </c>
      <c r="G562" s="1">
        <v>1424.4074074074099</v>
      </c>
      <c r="H562" s="1" t="s">
        <v>168</v>
      </c>
      <c r="I562" s="1" t="s">
        <v>168</v>
      </c>
      <c r="J562" t="str">
        <f>VLOOKUP(I562,Summary!$I$2:$L$466,4,FALSE)</f>
        <v>P</v>
      </c>
      <c r="L562" t="str">
        <f t="shared" si="8"/>
        <v>DO</v>
      </c>
    </row>
    <row r="563" spans="1:12" x14ac:dyDescent="0.2">
      <c r="A563">
        <v>471</v>
      </c>
      <c r="B563" s="1" t="s">
        <v>43</v>
      </c>
      <c r="C563" s="1" t="s">
        <v>17</v>
      </c>
      <c r="D563" s="1" t="s">
        <v>12</v>
      </c>
      <c r="E563" s="1">
        <v>4695</v>
      </c>
      <c r="F563" s="1">
        <v>4</v>
      </c>
      <c r="G563" s="1">
        <v>1173.75</v>
      </c>
      <c r="H563" s="1" t="s">
        <v>399</v>
      </c>
      <c r="I563" s="1" t="s">
        <v>399</v>
      </c>
      <c r="J563" t="str">
        <f>VLOOKUP(I563,Summary!$I$2:$L$466,4,FALSE)</f>
        <v>FAIL</v>
      </c>
      <c r="K563" t="s">
        <v>399</v>
      </c>
      <c r="L563" t="str">
        <f t="shared" si="8"/>
        <v>MN</v>
      </c>
    </row>
    <row r="564" spans="1:12" x14ac:dyDescent="0.2">
      <c r="A564">
        <v>378</v>
      </c>
      <c r="B564" s="1" t="s">
        <v>43</v>
      </c>
      <c r="C564" s="1" t="s">
        <v>17</v>
      </c>
      <c r="D564" s="1" t="s">
        <v>7</v>
      </c>
      <c r="E564" s="1">
        <v>87049</v>
      </c>
      <c r="F564" s="1">
        <v>72</v>
      </c>
      <c r="G564" s="1">
        <v>1209.0138888888901</v>
      </c>
      <c r="H564" s="1" t="s">
        <v>95</v>
      </c>
      <c r="I564" s="1" t="s">
        <v>95</v>
      </c>
      <c r="J564" t="str">
        <f>VLOOKUP(I564,Summary!$I$2:$L$466,4,FALSE)</f>
        <v>P</v>
      </c>
      <c r="L564" t="str">
        <f t="shared" si="8"/>
        <v>AX</v>
      </c>
    </row>
    <row r="565" spans="1:12" x14ac:dyDescent="0.2">
      <c r="A565">
        <v>38</v>
      </c>
      <c r="B565" s="1" t="s">
        <v>43</v>
      </c>
      <c r="C565" s="1" t="s">
        <v>21</v>
      </c>
      <c r="D565" s="1" t="s">
        <v>9</v>
      </c>
      <c r="E565" s="1">
        <v>57633</v>
      </c>
      <c r="F565" s="1">
        <v>54</v>
      </c>
      <c r="G565" s="1">
        <v>1067.2777777777801</v>
      </c>
      <c r="H565" s="1" t="s">
        <v>110</v>
      </c>
      <c r="I565" s="1" t="s">
        <v>110</v>
      </c>
      <c r="J565" t="str">
        <f>VLOOKUP(I565,Summary!$I$2:$L$466,4,FALSE)</f>
        <v>P</v>
      </c>
      <c r="L565" t="str">
        <f t="shared" si="8"/>
        <v>BM</v>
      </c>
    </row>
    <row r="566" spans="1:12" x14ac:dyDescent="0.2">
      <c r="A566">
        <v>251</v>
      </c>
      <c r="B566" s="1" t="s">
        <v>43</v>
      </c>
      <c r="C566" s="1" t="s">
        <v>21</v>
      </c>
      <c r="D566" s="1" t="s">
        <v>10</v>
      </c>
      <c r="E566" s="1">
        <v>3982</v>
      </c>
      <c r="F566" s="1">
        <v>5</v>
      </c>
      <c r="G566" s="1">
        <v>796.4</v>
      </c>
      <c r="H566" s="1" t="s">
        <v>372</v>
      </c>
      <c r="I566" s="1" t="s">
        <v>372</v>
      </c>
      <c r="J566" t="str">
        <f>VLOOKUP(I566,Summary!$I$2:$L$466,4,FALSE)</f>
        <v>FAIL</v>
      </c>
      <c r="L566" t="str">
        <f t="shared" si="8"/>
        <v>LL</v>
      </c>
    </row>
    <row r="567" spans="1:12" x14ac:dyDescent="0.2">
      <c r="A567">
        <v>21</v>
      </c>
      <c r="B567" s="1" t="s">
        <v>43</v>
      </c>
      <c r="C567" s="1" t="s">
        <v>21</v>
      </c>
      <c r="D567" s="1" t="s">
        <v>7</v>
      </c>
      <c r="E567" s="1">
        <v>91133</v>
      </c>
      <c r="F567" s="1">
        <v>81</v>
      </c>
      <c r="G567" s="1">
        <v>1125.0987654321</v>
      </c>
      <c r="H567" s="1" t="s">
        <v>88</v>
      </c>
      <c r="I567" s="1" t="s">
        <v>88</v>
      </c>
      <c r="J567" t="str">
        <f>VLOOKUP(I567,Summary!$I$2:$L$466,4,FALSE)</f>
        <v>P</v>
      </c>
      <c r="L567" t="str">
        <f t="shared" si="8"/>
        <v>AQ</v>
      </c>
    </row>
    <row r="568" spans="1:12" x14ac:dyDescent="0.2">
      <c r="A568">
        <v>1068</v>
      </c>
      <c r="B568" s="1" t="s">
        <v>43</v>
      </c>
      <c r="C568" s="1" t="s">
        <v>22</v>
      </c>
      <c r="D568" s="1" t="s">
        <v>13</v>
      </c>
      <c r="E568" s="1">
        <v>2611</v>
      </c>
      <c r="F568" s="1">
        <v>2</v>
      </c>
      <c r="G568" s="1">
        <v>1305.5</v>
      </c>
      <c r="H568" s="1" t="s">
        <v>503</v>
      </c>
      <c r="I568" s="1" t="s">
        <v>503</v>
      </c>
      <c r="J568" t="str">
        <f>VLOOKUP(I568,Summary!$I$2:$L$466,4,FALSE)</f>
        <v>FAIL</v>
      </c>
      <c r="K568" t="s">
        <v>622</v>
      </c>
      <c r="L568" t="str">
        <f t="shared" si="8"/>
        <v>VE</v>
      </c>
    </row>
    <row r="569" spans="1:12" x14ac:dyDescent="0.2">
      <c r="A569">
        <v>740</v>
      </c>
      <c r="B569" s="1" t="s">
        <v>43</v>
      </c>
      <c r="C569" s="1" t="s">
        <v>22</v>
      </c>
      <c r="D569" s="1" t="s">
        <v>9</v>
      </c>
      <c r="E569" s="1">
        <v>40754</v>
      </c>
      <c r="F569" s="1">
        <v>36</v>
      </c>
      <c r="G569" s="1">
        <v>1132.05555555556</v>
      </c>
      <c r="H569" s="1" t="s">
        <v>141</v>
      </c>
      <c r="I569" s="1" t="s">
        <v>141</v>
      </c>
      <c r="J569" t="str">
        <f>VLOOKUP(I569,Summary!$I$2:$L$466,4,FALSE)</f>
        <v>P</v>
      </c>
      <c r="L569" t="str">
        <f t="shared" si="8"/>
        <v>CN</v>
      </c>
    </row>
    <row r="570" spans="1:12" x14ac:dyDescent="0.2">
      <c r="A570">
        <v>1287</v>
      </c>
      <c r="B570" s="1" t="s">
        <v>43</v>
      </c>
      <c r="C570" s="1" t="s">
        <v>22</v>
      </c>
      <c r="D570" s="1" t="s">
        <v>10</v>
      </c>
      <c r="E570" s="1">
        <v>22628</v>
      </c>
      <c r="F570" s="1">
        <v>9</v>
      </c>
      <c r="G570" s="1">
        <v>2514.2222222222199</v>
      </c>
      <c r="H570" s="1" t="s">
        <v>301</v>
      </c>
      <c r="I570" s="1" t="s">
        <v>301</v>
      </c>
      <c r="J570" t="str">
        <f>VLOOKUP(I570,Summary!$I$2:$L$466,4,FALSE)</f>
        <v>FAIL</v>
      </c>
      <c r="L570" t="str">
        <f t="shared" si="8"/>
        <v>IS</v>
      </c>
    </row>
    <row r="571" spans="1:12" x14ac:dyDescent="0.2">
      <c r="A571">
        <v>7848</v>
      </c>
      <c r="B571" s="1" t="s">
        <v>43</v>
      </c>
      <c r="C571" s="1" t="s">
        <v>22</v>
      </c>
      <c r="D571" s="1" t="s">
        <v>12</v>
      </c>
      <c r="E571" s="1">
        <v>1135</v>
      </c>
      <c r="F571" s="1">
        <v>1</v>
      </c>
      <c r="G571" s="1">
        <v>1135</v>
      </c>
      <c r="H571" s="1" t="s">
        <v>622</v>
      </c>
      <c r="I571" s="1" t="s">
        <v>622</v>
      </c>
      <c r="J571" t="str">
        <f>VLOOKUP(I571,Summary!$I$2:$L$466,4,FALSE)</f>
        <v>FAIL</v>
      </c>
      <c r="K571" t="s">
        <v>622</v>
      </c>
      <c r="L571" t="str">
        <f t="shared" si="8"/>
        <v>VE</v>
      </c>
    </row>
    <row r="572" spans="1:12" x14ac:dyDescent="0.2">
      <c r="A572">
        <v>22</v>
      </c>
      <c r="B572" s="1" t="s">
        <v>43</v>
      </c>
      <c r="C572" s="1" t="s">
        <v>22</v>
      </c>
      <c r="D572" s="1" t="s">
        <v>7</v>
      </c>
      <c r="E572" s="1">
        <v>123909</v>
      </c>
      <c r="F572" s="1">
        <v>97</v>
      </c>
      <c r="G572" s="1">
        <v>1277.4123711340201</v>
      </c>
      <c r="H572" s="1" t="s">
        <v>81</v>
      </c>
      <c r="I572" s="1" t="s">
        <v>81</v>
      </c>
      <c r="J572" t="str">
        <f>VLOOKUP(I572,Summary!$I$2:$L$466,4,FALSE)</f>
        <v>P</v>
      </c>
      <c r="L572" t="str">
        <f t="shared" si="8"/>
        <v>AJ</v>
      </c>
    </row>
    <row r="573" spans="1:12" x14ac:dyDescent="0.2">
      <c r="A573">
        <v>5068</v>
      </c>
      <c r="B573" s="1" t="s">
        <v>43</v>
      </c>
      <c r="C573" s="1" t="s">
        <v>18</v>
      </c>
      <c r="D573" s="1" t="s">
        <v>13</v>
      </c>
      <c r="E573" s="1">
        <v>15140</v>
      </c>
      <c r="F573" s="1">
        <v>2</v>
      </c>
      <c r="G573" s="1">
        <v>7570</v>
      </c>
      <c r="H573" s="1" t="s">
        <v>504</v>
      </c>
      <c r="I573" s="1" t="s">
        <v>654</v>
      </c>
      <c r="J573" t="str">
        <f>VLOOKUP(I573,Summary!$I$2:$L$466,4,FALSE)</f>
        <v>FAIL</v>
      </c>
      <c r="L573" t="str">
        <f t="shared" si="8"/>
        <v>YC</v>
      </c>
    </row>
    <row r="574" spans="1:12" x14ac:dyDescent="0.2">
      <c r="A574">
        <v>263</v>
      </c>
      <c r="B574" s="1" t="s">
        <v>43</v>
      </c>
      <c r="C574" s="1" t="s">
        <v>18</v>
      </c>
      <c r="D574" s="1" t="s">
        <v>9</v>
      </c>
      <c r="E574" s="1">
        <v>117526</v>
      </c>
      <c r="F574" s="1">
        <v>64</v>
      </c>
      <c r="G574" s="1">
        <v>1836.34375</v>
      </c>
      <c r="H574" s="1" t="s">
        <v>103</v>
      </c>
      <c r="I574" s="1" t="s">
        <v>103</v>
      </c>
      <c r="J574" t="str">
        <f>VLOOKUP(I574,Summary!$I$2:$L$466,4,FALSE)</f>
        <v>P</v>
      </c>
      <c r="L574" t="str">
        <f t="shared" si="8"/>
        <v>BF</v>
      </c>
    </row>
    <row r="575" spans="1:12" x14ac:dyDescent="0.2">
      <c r="A575">
        <v>246</v>
      </c>
      <c r="B575" s="1" t="s">
        <v>43</v>
      </c>
      <c r="C575" s="1" t="s">
        <v>18</v>
      </c>
      <c r="D575" s="1" t="s">
        <v>10</v>
      </c>
      <c r="E575" s="1">
        <v>30395</v>
      </c>
      <c r="F575" s="1">
        <v>17</v>
      </c>
      <c r="G575" s="1">
        <v>1787.9411764705901</v>
      </c>
      <c r="H575" s="1" t="s">
        <v>224</v>
      </c>
      <c r="I575" s="1" t="s">
        <v>224</v>
      </c>
      <c r="J575" t="str">
        <f>VLOOKUP(I575,Summary!$I$2:$L$466,4,FALSE)</f>
        <v>P</v>
      </c>
      <c r="L575" t="str">
        <f t="shared" si="8"/>
        <v>FT</v>
      </c>
    </row>
    <row r="576" spans="1:12" x14ac:dyDescent="0.2">
      <c r="A576">
        <v>478</v>
      </c>
      <c r="B576" s="1" t="s">
        <v>43</v>
      </c>
      <c r="C576" s="1" t="s">
        <v>18</v>
      </c>
      <c r="D576" s="1" t="s">
        <v>12</v>
      </c>
      <c r="E576" s="1">
        <v>7123</v>
      </c>
      <c r="F576" s="1">
        <v>3</v>
      </c>
      <c r="G576" s="1">
        <v>2374.3333333333298</v>
      </c>
      <c r="H576" s="1" t="s">
        <v>446</v>
      </c>
      <c r="I576" s="1" t="s">
        <v>654</v>
      </c>
      <c r="J576" t="str">
        <f>VLOOKUP(I576,Summary!$I$2:$L$466,4,FALSE)</f>
        <v>FAIL</v>
      </c>
      <c r="L576" t="str">
        <f t="shared" si="8"/>
        <v>YC</v>
      </c>
    </row>
    <row r="577" spans="1:12" x14ac:dyDescent="0.2">
      <c r="A577">
        <v>90</v>
      </c>
      <c r="B577" s="1" t="s">
        <v>43</v>
      </c>
      <c r="C577" s="1" t="s">
        <v>18</v>
      </c>
      <c r="D577" s="1" t="s">
        <v>7</v>
      </c>
      <c r="E577" s="1">
        <v>130167</v>
      </c>
      <c r="F577" s="1">
        <v>80</v>
      </c>
      <c r="G577" s="1">
        <v>1627.0875000000001</v>
      </c>
      <c r="H577" s="1" t="s">
        <v>90</v>
      </c>
      <c r="I577" s="1" t="s">
        <v>90</v>
      </c>
      <c r="J577" t="str">
        <f>VLOOKUP(I577,Summary!$I$2:$L$466,4,FALSE)</f>
        <v>P</v>
      </c>
      <c r="L577" t="str">
        <f t="shared" si="8"/>
        <v>AS</v>
      </c>
    </row>
    <row r="578" spans="1:12" x14ac:dyDescent="0.2">
      <c r="A578">
        <v>12415</v>
      </c>
      <c r="B578" s="1" t="s">
        <v>43</v>
      </c>
      <c r="C578" s="1" t="s">
        <v>8</v>
      </c>
      <c r="D578" s="1" t="s">
        <v>12</v>
      </c>
      <c r="E578" s="1">
        <v>1947</v>
      </c>
      <c r="F578" s="1">
        <v>1</v>
      </c>
      <c r="G578" s="1">
        <v>1947</v>
      </c>
      <c r="H578" s="1" t="s">
        <v>623</v>
      </c>
      <c r="I578" s="1" t="s">
        <v>651</v>
      </c>
      <c r="J578" t="str">
        <f>VLOOKUP(I578,Summary!$I$2:$L$466,4,FALSE)</f>
        <v>FAIL</v>
      </c>
      <c r="L578" t="str">
        <f t="shared" si="8"/>
        <v>XY</v>
      </c>
    </row>
    <row r="579" spans="1:12" x14ac:dyDescent="0.2">
      <c r="A579">
        <v>8863</v>
      </c>
      <c r="B579" s="1" t="s">
        <v>43</v>
      </c>
      <c r="C579" s="1" t="s">
        <v>8</v>
      </c>
      <c r="D579" s="1" t="s">
        <v>7</v>
      </c>
      <c r="E579" s="1">
        <v>2629</v>
      </c>
      <c r="F579" s="1">
        <v>2</v>
      </c>
      <c r="G579" s="1">
        <v>1314.5</v>
      </c>
      <c r="H579" s="1" t="s">
        <v>505</v>
      </c>
      <c r="I579" s="1" t="s">
        <v>651</v>
      </c>
      <c r="J579" t="str">
        <f>VLOOKUP(I579,Summary!$I$2:$L$466,4,FALSE)</f>
        <v>FAIL</v>
      </c>
      <c r="L579" t="str">
        <f t="shared" ref="L579:L580" si="9">IF(K579="",I579,K579)</f>
        <v>XY</v>
      </c>
    </row>
    <row r="580" spans="1:12" x14ac:dyDescent="0.2">
      <c r="A580">
        <v>373</v>
      </c>
      <c r="B580" t="s">
        <v>44</v>
      </c>
      <c r="C580" t="s">
        <v>20</v>
      </c>
      <c r="D580" t="s">
        <v>9</v>
      </c>
      <c r="E580">
        <v>3001</v>
      </c>
      <c r="F580">
        <v>1</v>
      </c>
      <c r="G580">
        <v>3001</v>
      </c>
      <c r="H580" t="s">
        <v>624</v>
      </c>
      <c r="I580" s="1" t="s">
        <v>689</v>
      </c>
      <c r="J580" t="str">
        <f>VLOOKUP(I580,Summary!$I$2:$L$466,4,FALSE)</f>
        <v>FAIL</v>
      </c>
      <c r="L580" t="str">
        <f t="shared" si="9"/>
        <v>Other</v>
      </c>
    </row>
  </sheetData>
  <sortState ref="A2:J580">
    <sortCondition ref="B2:B580"/>
    <sortCondition ref="C2:C580"/>
    <sortCondition ref="D2:D5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workbookViewId="0">
      <selection activeCell="E2" sqref="E2:G16"/>
    </sheetView>
  </sheetViews>
  <sheetFormatPr defaultRowHeight="12.75" x14ac:dyDescent="0.2"/>
  <cols>
    <col min="1" max="1" width="10.7109375" customWidth="1"/>
    <col min="2" max="2" width="13.140625" customWidth="1"/>
    <col min="3" max="4" width="12.7109375" customWidth="1"/>
    <col min="5" max="5" width="12.7109375" bestFit="1" customWidth="1"/>
  </cols>
  <sheetData>
    <row r="1" spans="1:12" x14ac:dyDescent="0.2">
      <c r="A1" t="s">
        <v>286</v>
      </c>
      <c r="B1" t="s">
        <v>690</v>
      </c>
      <c r="C1" t="s">
        <v>691</v>
      </c>
      <c r="D1" t="s">
        <v>692</v>
      </c>
      <c r="I1" t="s">
        <v>286</v>
      </c>
      <c r="J1" t="s">
        <v>690</v>
      </c>
      <c r="K1" t="s">
        <v>691</v>
      </c>
      <c r="L1" t="s">
        <v>692</v>
      </c>
    </row>
    <row r="2" spans="1:12" x14ac:dyDescent="0.2">
      <c r="A2" t="s">
        <v>46</v>
      </c>
      <c r="B2">
        <f>SUMIF(Data!$I$2:$I$580,$A2,Data!$F$2:$F$580)</f>
        <v>572</v>
      </c>
      <c r="C2">
        <f>SUMIF(Data!$I$2:$I$580,$A2,Data!$E$2:$E$580)</f>
        <v>926081</v>
      </c>
      <c r="D2" t="str">
        <f>IF(C2&gt;10000,IF(B2&gt;=10,"P","FAIL"),"FAIL")</f>
        <v>P</v>
      </c>
      <c r="E2">
        <f>COUNTIF($D$2:$D$466,"P")</f>
        <v>239</v>
      </c>
      <c r="F2" t="s">
        <v>693</v>
      </c>
      <c r="I2" t="s">
        <v>586</v>
      </c>
      <c r="J2">
        <v>1</v>
      </c>
      <c r="K2">
        <v>405</v>
      </c>
      <c r="L2" t="s">
        <v>695</v>
      </c>
    </row>
    <row r="3" spans="1:12" x14ac:dyDescent="0.2">
      <c r="A3" t="s">
        <v>72</v>
      </c>
      <c r="B3">
        <f>SUMIF(Data!$I$2:$I$580,$A3,Data!$F$2:$F$580)</f>
        <v>104</v>
      </c>
      <c r="C3">
        <f>SUMIF(Data!$I$2:$I$580,$A3,Data!$E$2:$E$580)</f>
        <v>184226</v>
      </c>
      <c r="D3" t="str">
        <f t="shared" ref="D3:D66" si="0">IF(C3&gt;10000,IF(B3&gt;=10,"P","FAIL"),"FAIL")</f>
        <v>P</v>
      </c>
      <c r="E3">
        <f>COUNTIF($D$2:$D$466,"FAIL")</f>
        <v>226</v>
      </c>
      <c r="F3" t="s">
        <v>694</v>
      </c>
      <c r="I3" t="s">
        <v>569</v>
      </c>
      <c r="J3">
        <v>1</v>
      </c>
      <c r="K3">
        <v>536</v>
      </c>
      <c r="L3" t="s">
        <v>695</v>
      </c>
    </row>
    <row r="4" spans="1:12" x14ac:dyDescent="0.2">
      <c r="A4" t="s">
        <v>73</v>
      </c>
      <c r="B4">
        <f>SUMIF(Data!$I$2:$I$580,$A4,Data!$F$2:$F$580)</f>
        <v>103</v>
      </c>
      <c r="C4">
        <f>SUMIF(Data!$I$2:$I$580,$A4,Data!$E$2:$E$580)</f>
        <v>230576</v>
      </c>
      <c r="D4" t="str">
        <f t="shared" si="0"/>
        <v>P</v>
      </c>
      <c r="I4" t="s">
        <v>619</v>
      </c>
      <c r="J4">
        <v>1</v>
      </c>
      <c r="K4">
        <v>630</v>
      </c>
      <c r="L4" t="s">
        <v>695</v>
      </c>
    </row>
    <row r="5" spans="1:12" x14ac:dyDescent="0.2">
      <c r="A5" t="s">
        <v>74</v>
      </c>
      <c r="B5">
        <f>SUMIF(Data!$I$2:$I$580,$A5,Data!$F$2:$F$580)</f>
        <v>103</v>
      </c>
      <c r="C5">
        <f>SUMIF(Data!$I$2:$I$580,$A5,Data!$E$2:$E$580)</f>
        <v>288904</v>
      </c>
      <c r="D5" t="str">
        <f t="shared" si="0"/>
        <v>P</v>
      </c>
      <c r="E5" t="s">
        <v>706</v>
      </c>
      <c r="F5" t="s">
        <v>707</v>
      </c>
      <c r="G5" t="s">
        <v>708</v>
      </c>
      <c r="I5" t="s">
        <v>593</v>
      </c>
      <c r="J5">
        <v>1</v>
      </c>
      <c r="K5">
        <v>656</v>
      </c>
      <c r="L5" t="s">
        <v>695</v>
      </c>
    </row>
    <row r="6" spans="1:12" x14ac:dyDescent="0.2">
      <c r="A6" t="s">
        <v>75</v>
      </c>
      <c r="B6">
        <f>SUMIF(Data!$I$2:$I$580,$A6,Data!$F$2:$F$580)</f>
        <v>99</v>
      </c>
      <c r="C6">
        <f>SUMIF(Data!$I$2:$I$580,$A6,Data!$E$2:$E$580)</f>
        <v>271553</v>
      </c>
      <c r="D6" t="str">
        <f t="shared" si="0"/>
        <v>P</v>
      </c>
      <c r="E6" s="2">
        <f>SUMIF($C$2:$C$466,F6)/$E$15</f>
        <v>0.32929156768097195</v>
      </c>
      <c r="F6" t="s">
        <v>705</v>
      </c>
      <c r="G6">
        <f>COUNTIF($C$2:$C$466,F6)</f>
        <v>23</v>
      </c>
      <c r="I6" t="s">
        <v>545</v>
      </c>
      <c r="J6">
        <v>1</v>
      </c>
      <c r="K6">
        <v>728</v>
      </c>
      <c r="L6" t="s">
        <v>695</v>
      </c>
    </row>
    <row r="7" spans="1:12" x14ac:dyDescent="0.2">
      <c r="A7" t="s">
        <v>76</v>
      </c>
      <c r="B7">
        <f>SUMIF(Data!$I$2:$I$580,$A7,Data!$F$2:$F$580)</f>
        <v>98</v>
      </c>
      <c r="C7">
        <f>SUMIF(Data!$I$2:$I$580,$A7,Data!$E$2:$E$580)</f>
        <v>129171</v>
      </c>
      <c r="D7" t="str">
        <f t="shared" si="0"/>
        <v>P</v>
      </c>
      <c r="E7" s="2">
        <f>SUMIF($C$2:$C$466,F7)/$E$15</f>
        <v>0.54070798206966864</v>
      </c>
      <c r="F7" t="s">
        <v>696</v>
      </c>
      <c r="G7">
        <f t="shared" ref="G7:G13" si="1">COUNTIF($C$2:$C$466,F7)</f>
        <v>58</v>
      </c>
      <c r="I7" t="s">
        <v>662</v>
      </c>
      <c r="J7">
        <v>1</v>
      </c>
      <c r="K7">
        <v>822</v>
      </c>
      <c r="L7" t="s">
        <v>695</v>
      </c>
    </row>
    <row r="8" spans="1:12" x14ac:dyDescent="0.2">
      <c r="A8" t="s">
        <v>77</v>
      </c>
      <c r="B8">
        <f>SUMIF(Data!$I$2:$I$580,$A8,Data!$F$2:$F$580)</f>
        <v>97</v>
      </c>
      <c r="C8">
        <f>SUMIF(Data!$I$2:$I$580,$A8,Data!$E$2:$E$580)</f>
        <v>130322</v>
      </c>
      <c r="D8" t="str">
        <f t="shared" si="0"/>
        <v>P</v>
      </c>
      <c r="E8" s="2">
        <f>SUMIF($C$2:$C$466,F8)/$E$15</f>
        <v>0.65564997795412283</v>
      </c>
      <c r="F8" t="s">
        <v>704</v>
      </c>
      <c r="G8">
        <f t="shared" si="1"/>
        <v>89</v>
      </c>
      <c r="I8" t="s">
        <v>678</v>
      </c>
      <c r="J8">
        <v>1</v>
      </c>
      <c r="K8">
        <v>856</v>
      </c>
      <c r="L8" t="s">
        <v>695</v>
      </c>
    </row>
    <row r="9" spans="1:12" x14ac:dyDescent="0.2">
      <c r="A9" t="s">
        <v>78</v>
      </c>
      <c r="B9">
        <f>SUMIF(Data!$I$2:$I$580,$A9,Data!$F$2:$F$580)</f>
        <v>97</v>
      </c>
      <c r="C9">
        <f>SUMIF(Data!$I$2:$I$580,$A9,Data!$E$2:$E$580)</f>
        <v>98539</v>
      </c>
      <c r="D9" t="str">
        <f t="shared" si="0"/>
        <v>P</v>
      </c>
      <c r="E9" s="2">
        <f>SUMIF($C$2:$C$466,F9)/$E$15</f>
        <v>0.75603115897582418</v>
      </c>
      <c r="F9" t="s">
        <v>702</v>
      </c>
      <c r="G9">
        <f t="shared" si="1"/>
        <v>127</v>
      </c>
      <c r="I9" t="s">
        <v>474</v>
      </c>
      <c r="J9">
        <v>2</v>
      </c>
      <c r="K9">
        <v>902</v>
      </c>
      <c r="L9" t="s">
        <v>695</v>
      </c>
    </row>
    <row r="10" spans="1:12" x14ac:dyDescent="0.2">
      <c r="A10" t="s">
        <v>79</v>
      </c>
      <c r="B10">
        <f>SUMIF(Data!$I$2:$I$580,$A10,Data!$F$2:$F$580)</f>
        <v>97</v>
      </c>
      <c r="C10">
        <f>SUMIF(Data!$I$2:$I$580,$A10,Data!$E$2:$E$580)</f>
        <v>192981</v>
      </c>
      <c r="D10" t="str">
        <f t="shared" si="0"/>
        <v>P</v>
      </c>
      <c r="E10" s="2">
        <f>SUMIF($C$2:$C$466,F10)/$E$15</f>
        <v>0.9208643531991636</v>
      </c>
      <c r="F10" t="s">
        <v>703</v>
      </c>
      <c r="G10">
        <f t="shared" si="1"/>
        <v>243</v>
      </c>
      <c r="I10" t="s">
        <v>622</v>
      </c>
      <c r="J10">
        <v>1</v>
      </c>
      <c r="K10">
        <v>1135</v>
      </c>
      <c r="L10" t="s">
        <v>695</v>
      </c>
    </row>
    <row r="11" spans="1:12" x14ac:dyDescent="0.2">
      <c r="A11" t="s">
        <v>80</v>
      </c>
      <c r="B11">
        <f>SUMIF(Data!$I$2:$I$580,$A11,Data!$F$2:$F$580)</f>
        <v>97</v>
      </c>
      <c r="C11">
        <f>SUMIF(Data!$I$2:$I$580,$A11,Data!$E$2:$E$580)</f>
        <v>128277</v>
      </c>
      <c r="D11" t="str">
        <f t="shared" si="0"/>
        <v>P</v>
      </c>
      <c r="E11" s="2">
        <f>SUMIF($C$2:$C$466,F11)/$E$15</f>
        <v>0.94874833473317732</v>
      </c>
      <c r="F11" t="s">
        <v>697</v>
      </c>
      <c r="G11">
        <f t="shared" si="1"/>
        <v>280</v>
      </c>
      <c r="I11" t="s">
        <v>445</v>
      </c>
      <c r="J11">
        <v>3</v>
      </c>
      <c r="K11">
        <v>1186</v>
      </c>
      <c r="L11" t="s">
        <v>695</v>
      </c>
    </row>
    <row r="12" spans="1:12" x14ac:dyDescent="0.2">
      <c r="A12" t="s">
        <v>81</v>
      </c>
      <c r="B12">
        <f>SUMIF(Data!$I$2:$I$580,$A12,Data!$F$2:$F$580)</f>
        <v>97</v>
      </c>
      <c r="C12">
        <f>SUMIF(Data!$I$2:$I$580,$A12,Data!$E$2:$E$580)</f>
        <v>123909</v>
      </c>
      <c r="D12" t="str">
        <f t="shared" si="0"/>
        <v>P</v>
      </c>
      <c r="E12" s="2">
        <f>SUMIF($C$2:$C$466,F12)/$E$15</f>
        <v>0.9686145233757899</v>
      </c>
      <c r="F12" t="s">
        <v>698</v>
      </c>
      <c r="G12">
        <f t="shared" si="1"/>
        <v>318</v>
      </c>
      <c r="I12" t="s">
        <v>540</v>
      </c>
      <c r="J12">
        <v>1</v>
      </c>
      <c r="K12">
        <v>1249</v>
      </c>
      <c r="L12" t="s">
        <v>695</v>
      </c>
    </row>
    <row r="13" spans="1:12" x14ac:dyDescent="0.2">
      <c r="A13" t="s">
        <v>82</v>
      </c>
      <c r="B13">
        <f>SUMIF(Data!$I$2:$I$580,$A13,Data!$F$2:$F$580)</f>
        <v>95</v>
      </c>
      <c r="C13">
        <f>SUMIF(Data!$I$2:$I$580,$A13,Data!$E$2:$E$580)</f>
        <v>195085</v>
      </c>
      <c r="D13" t="str">
        <f t="shared" si="0"/>
        <v>P</v>
      </c>
      <c r="E13" s="2">
        <f>SUMIF($C$2:$C$466,F13)/$E$15</f>
        <v>0.99013966803936104</v>
      </c>
      <c r="F13" t="s">
        <v>699</v>
      </c>
      <c r="G13">
        <f t="shared" si="1"/>
        <v>384</v>
      </c>
      <c r="I13" t="s">
        <v>647</v>
      </c>
      <c r="J13">
        <v>1</v>
      </c>
      <c r="K13">
        <v>1255</v>
      </c>
      <c r="L13" t="s">
        <v>695</v>
      </c>
    </row>
    <row r="14" spans="1:12" x14ac:dyDescent="0.2">
      <c r="A14" t="s">
        <v>83</v>
      </c>
      <c r="B14">
        <f>SUMIF(Data!$I$2:$I$580,$A14,Data!$F$2:$F$580)</f>
        <v>89</v>
      </c>
      <c r="C14">
        <f>SUMIF(Data!$I$2:$I$580,$A14,Data!$E$2:$E$580)</f>
        <v>109190</v>
      </c>
      <c r="D14" t="str">
        <f t="shared" si="0"/>
        <v>P</v>
      </c>
      <c r="I14" t="s">
        <v>683</v>
      </c>
      <c r="J14">
        <v>1</v>
      </c>
      <c r="K14">
        <v>1378</v>
      </c>
      <c r="L14" t="s">
        <v>695</v>
      </c>
    </row>
    <row r="15" spans="1:12" x14ac:dyDescent="0.2">
      <c r="A15" t="s">
        <v>84</v>
      </c>
      <c r="B15">
        <f>SUMIF(Data!$I$2:$I$580,$A15,Data!$F$2:$F$580)</f>
        <v>87</v>
      </c>
      <c r="C15">
        <f>SUMIF(Data!$I$2:$I$580,$A15,Data!$E$2:$E$580)</f>
        <v>89396</v>
      </c>
      <c r="D15" t="str">
        <f t="shared" si="0"/>
        <v>P</v>
      </c>
      <c r="E15" s="3">
        <f>SUM(C2:C466)</f>
        <v>23253781</v>
      </c>
      <c r="F15" t="s">
        <v>700</v>
      </c>
      <c r="I15" t="s">
        <v>531</v>
      </c>
      <c r="J15">
        <v>1</v>
      </c>
      <c r="K15">
        <v>1412</v>
      </c>
      <c r="L15" t="s">
        <v>695</v>
      </c>
    </row>
    <row r="16" spans="1:12" x14ac:dyDescent="0.2">
      <c r="A16" t="s">
        <v>85</v>
      </c>
      <c r="B16">
        <f>SUMIF(Data!$I$2:$I$580,$A16,Data!$F$2:$F$580)</f>
        <v>86</v>
      </c>
      <c r="C16">
        <f>SUMIF(Data!$I$2:$I$580,$A16,Data!$E$2:$E$580)</f>
        <v>158720</v>
      </c>
      <c r="D16" t="str">
        <f t="shared" si="0"/>
        <v>P</v>
      </c>
      <c r="E16">
        <f>SUM(B2:B466)</f>
        <v>12498</v>
      </c>
      <c r="F16" t="s">
        <v>701</v>
      </c>
      <c r="I16" t="s">
        <v>491</v>
      </c>
      <c r="J16">
        <v>2</v>
      </c>
      <c r="K16">
        <v>1444</v>
      </c>
      <c r="L16" t="s">
        <v>695</v>
      </c>
    </row>
    <row r="17" spans="1:12" x14ac:dyDescent="0.2">
      <c r="A17" t="s">
        <v>86</v>
      </c>
      <c r="B17">
        <f>SUMIF(Data!$I$2:$I$580,$A17,Data!$F$2:$F$580)</f>
        <v>84</v>
      </c>
      <c r="C17">
        <f>SUMIF(Data!$I$2:$I$580,$A17,Data!$E$2:$E$580)</f>
        <v>118047</v>
      </c>
      <c r="D17" t="str">
        <f t="shared" si="0"/>
        <v>P</v>
      </c>
      <c r="I17" t="s">
        <v>667</v>
      </c>
      <c r="J17">
        <v>2</v>
      </c>
      <c r="K17">
        <v>1527</v>
      </c>
      <c r="L17" t="s">
        <v>695</v>
      </c>
    </row>
    <row r="18" spans="1:12" x14ac:dyDescent="0.2">
      <c r="A18" t="s">
        <v>87</v>
      </c>
      <c r="B18">
        <f>SUMIF(Data!$I$2:$I$580,$A18,Data!$F$2:$F$580)</f>
        <v>83</v>
      </c>
      <c r="C18">
        <f>SUMIF(Data!$I$2:$I$580,$A18,Data!$E$2:$E$580)</f>
        <v>168170</v>
      </c>
      <c r="D18" t="str">
        <f t="shared" si="0"/>
        <v>P</v>
      </c>
      <c r="I18" t="s">
        <v>539</v>
      </c>
      <c r="J18">
        <v>1</v>
      </c>
      <c r="K18">
        <v>1536</v>
      </c>
      <c r="L18" t="s">
        <v>695</v>
      </c>
    </row>
    <row r="19" spans="1:12" x14ac:dyDescent="0.2">
      <c r="A19" t="s">
        <v>88</v>
      </c>
      <c r="B19">
        <f>SUMIF(Data!$I$2:$I$580,$A19,Data!$F$2:$F$580)</f>
        <v>81</v>
      </c>
      <c r="C19">
        <f>SUMIF(Data!$I$2:$I$580,$A19,Data!$E$2:$E$580)</f>
        <v>91133</v>
      </c>
      <c r="D19" t="str">
        <f t="shared" si="0"/>
        <v>P</v>
      </c>
      <c r="I19" t="s">
        <v>530</v>
      </c>
      <c r="J19">
        <v>1</v>
      </c>
      <c r="K19">
        <v>1541</v>
      </c>
      <c r="L19" t="s">
        <v>695</v>
      </c>
    </row>
    <row r="20" spans="1:12" x14ac:dyDescent="0.2">
      <c r="A20" t="s">
        <v>89</v>
      </c>
      <c r="B20">
        <f>SUMIF(Data!$I$2:$I$580,$A20,Data!$F$2:$F$580)</f>
        <v>80</v>
      </c>
      <c r="C20">
        <f>SUMIF(Data!$I$2:$I$580,$A20,Data!$E$2:$E$580)</f>
        <v>218479</v>
      </c>
      <c r="D20" t="str">
        <f t="shared" si="0"/>
        <v>P</v>
      </c>
      <c r="I20" t="s">
        <v>598</v>
      </c>
      <c r="J20">
        <v>1</v>
      </c>
      <c r="K20">
        <v>1765</v>
      </c>
      <c r="L20" t="s">
        <v>695</v>
      </c>
    </row>
    <row r="21" spans="1:12" x14ac:dyDescent="0.2">
      <c r="A21" t="s">
        <v>90</v>
      </c>
      <c r="B21">
        <f>SUMIF(Data!$I$2:$I$580,$A21,Data!$F$2:$F$580)</f>
        <v>80</v>
      </c>
      <c r="C21">
        <f>SUMIF(Data!$I$2:$I$580,$A21,Data!$E$2:$E$580)</f>
        <v>130167</v>
      </c>
      <c r="D21" t="str">
        <f t="shared" si="0"/>
        <v>P</v>
      </c>
      <c r="I21" t="s">
        <v>500</v>
      </c>
      <c r="J21">
        <v>2</v>
      </c>
      <c r="K21">
        <v>1915</v>
      </c>
      <c r="L21" t="s">
        <v>695</v>
      </c>
    </row>
    <row r="22" spans="1:12" x14ac:dyDescent="0.2">
      <c r="A22" t="s">
        <v>91</v>
      </c>
      <c r="B22">
        <f>SUMIF(Data!$I$2:$I$580,$A22,Data!$F$2:$F$580)</f>
        <v>77</v>
      </c>
      <c r="C22">
        <f>SUMIF(Data!$I$2:$I$580,$A22,Data!$E$2:$E$580)</f>
        <v>143683</v>
      </c>
      <c r="D22" t="str">
        <f t="shared" si="0"/>
        <v>P</v>
      </c>
      <c r="I22" t="s">
        <v>529</v>
      </c>
      <c r="J22">
        <v>1</v>
      </c>
      <c r="K22">
        <v>1918</v>
      </c>
      <c r="L22" t="s">
        <v>695</v>
      </c>
    </row>
    <row r="23" spans="1:12" x14ac:dyDescent="0.2">
      <c r="A23" t="s">
        <v>92</v>
      </c>
      <c r="B23">
        <f>SUMIF(Data!$I$2:$I$580,$A23,Data!$F$2:$F$580)</f>
        <v>76</v>
      </c>
      <c r="C23">
        <f>SUMIF(Data!$I$2:$I$580,$A23,Data!$E$2:$E$580)</f>
        <v>137213</v>
      </c>
      <c r="D23" t="str">
        <f t="shared" si="0"/>
        <v>P</v>
      </c>
      <c r="I23" t="s">
        <v>476</v>
      </c>
      <c r="J23">
        <v>2</v>
      </c>
      <c r="K23">
        <v>1920</v>
      </c>
      <c r="L23" t="s">
        <v>695</v>
      </c>
    </row>
    <row r="24" spans="1:12" x14ac:dyDescent="0.2">
      <c r="A24" t="s">
        <v>93</v>
      </c>
      <c r="B24">
        <f>SUMIF(Data!$I$2:$I$580,$A24,Data!$F$2:$F$580)</f>
        <v>75</v>
      </c>
      <c r="C24">
        <f>SUMIF(Data!$I$2:$I$580,$A24,Data!$E$2:$E$580)</f>
        <v>238433</v>
      </c>
      <c r="D24" t="str">
        <f t="shared" si="0"/>
        <v>P</v>
      </c>
      <c r="I24" t="s">
        <v>470</v>
      </c>
      <c r="J24">
        <v>2</v>
      </c>
      <c r="K24">
        <v>1932</v>
      </c>
      <c r="L24" t="s">
        <v>695</v>
      </c>
    </row>
    <row r="25" spans="1:12" x14ac:dyDescent="0.2">
      <c r="A25" t="s">
        <v>94</v>
      </c>
      <c r="B25">
        <f>SUMIF(Data!$I$2:$I$580,$A25,Data!$F$2:$F$580)</f>
        <v>72</v>
      </c>
      <c r="C25">
        <f>SUMIF(Data!$I$2:$I$580,$A25,Data!$E$2:$E$580)</f>
        <v>91494</v>
      </c>
      <c r="D25" t="str">
        <f t="shared" si="0"/>
        <v>P</v>
      </c>
      <c r="I25" t="s">
        <v>592</v>
      </c>
      <c r="J25">
        <v>1</v>
      </c>
      <c r="K25">
        <v>1957</v>
      </c>
      <c r="L25" t="s">
        <v>695</v>
      </c>
    </row>
    <row r="26" spans="1:12" x14ac:dyDescent="0.2">
      <c r="A26" t="s">
        <v>95</v>
      </c>
      <c r="B26">
        <f>SUMIF(Data!$I$2:$I$580,$A26,Data!$F$2:$F$580)</f>
        <v>72</v>
      </c>
      <c r="C26">
        <f>SUMIF(Data!$I$2:$I$580,$A26,Data!$E$2:$E$580)</f>
        <v>87049</v>
      </c>
      <c r="D26" t="str">
        <f t="shared" si="0"/>
        <v>P</v>
      </c>
      <c r="I26" t="s">
        <v>431</v>
      </c>
      <c r="J26">
        <v>3</v>
      </c>
      <c r="K26">
        <v>1973</v>
      </c>
      <c r="L26" t="s">
        <v>695</v>
      </c>
    </row>
    <row r="27" spans="1:12" x14ac:dyDescent="0.2">
      <c r="A27" t="s">
        <v>96</v>
      </c>
      <c r="B27">
        <f>SUMIF(Data!$I$2:$I$580,$A27,Data!$F$2:$F$580)</f>
        <v>71</v>
      </c>
      <c r="C27">
        <f>SUMIF(Data!$I$2:$I$580,$A27,Data!$E$2:$E$580)</f>
        <v>76402</v>
      </c>
      <c r="D27" t="str">
        <f t="shared" si="0"/>
        <v>P</v>
      </c>
      <c r="I27" t="s">
        <v>589</v>
      </c>
      <c r="J27">
        <v>1</v>
      </c>
      <c r="K27">
        <v>1988</v>
      </c>
      <c r="L27" t="s">
        <v>695</v>
      </c>
    </row>
    <row r="28" spans="1:12" x14ac:dyDescent="0.2">
      <c r="A28" t="s">
        <v>97</v>
      </c>
      <c r="B28">
        <f>SUMIF(Data!$I$2:$I$580,$A28,Data!$F$2:$F$580)</f>
        <v>69</v>
      </c>
      <c r="C28">
        <f>SUMIF(Data!$I$2:$I$580,$A28,Data!$E$2:$E$580)</f>
        <v>183191</v>
      </c>
      <c r="D28" t="str">
        <f t="shared" si="0"/>
        <v>P</v>
      </c>
      <c r="I28" t="s">
        <v>452</v>
      </c>
      <c r="J28">
        <v>2</v>
      </c>
      <c r="K28">
        <v>2106</v>
      </c>
      <c r="L28" t="s">
        <v>695</v>
      </c>
    </row>
    <row r="29" spans="1:12" x14ac:dyDescent="0.2">
      <c r="A29" t="s">
        <v>49</v>
      </c>
      <c r="B29">
        <f>SUMIF(Data!$I$2:$I$580,$A29,Data!$F$2:$F$580)</f>
        <v>356</v>
      </c>
      <c r="C29">
        <f>SUMIF(Data!$I$2:$I$580,$A29,Data!$E$2:$E$580)</f>
        <v>704839</v>
      </c>
      <c r="D29" t="str">
        <f t="shared" si="0"/>
        <v>P</v>
      </c>
      <c r="I29" t="s">
        <v>536</v>
      </c>
      <c r="J29">
        <v>1</v>
      </c>
      <c r="K29">
        <v>2193</v>
      </c>
      <c r="L29" t="s">
        <v>695</v>
      </c>
    </row>
    <row r="30" spans="1:12" x14ac:dyDescent="0.2">
      <c r="A30" t="s">
        <v>98</v>
      </c>
      <c r="B30">
        <f>SUMIF(Data!$I$2:$I$580,$A30,Data!$F$2:$F$580)</f>
        <v>68</v>
      </c>
      <c r="C30">
        <f>SUMIF(Data!$I$2:$I$580,$A30,Data!$E$2:$E$580)</f>
        <v>65736</v>
      </c>
      <c r="D30" t="str">
        <f t="shared" si="0"/>
        <v>P</v>
      </c>
      <c r="I30" t="s">
        <v>649</v>
      </c>
      <c r="J30">
        <v>2</v>
      </c>
      <c r="K30">
        <v>2321</v>
      </c>
      <c r="L30" t="s">
        <v>695</v>
      </c>
    </row>
    <row r="31" spans="1:12" x14ac:dyDescent="0.2">
      <c r="A31" t="s">
        <v>99</v>
      </c>
      <c r="B31">
        <f>SUMIF(Data!$I$2:$I$580,$A31,Data!$F$2:$F$580)</f>
        <v>68</v>
      </c>
      <c r="C31">
        <f>SUMIF(Data!$I$2:$I$580,$A31,Data!$E$2:$E$580)</f>
        <v>180494</v>
      </c>
      <c r="D31" t="str">
        <f t="shared" si="0"/>
        <v>P</v>
      </c>
      <c r="I31" t="s">
        <v>453</v>
      </c>
      <c r="J31">
        <v>2</v>
      </c>
      <c r="K31">
        <v>2360</v>
      </c>
      <c r="L31" t="s">
        <v>695</v>
      </c>
    </row>
    <row r="32" spans="1:12" x14ac:dyDescent="0.2">
      <c r="A32" t="s">
        <v>100</v>
      </c>
      <c r="B32">
        <f>SUMIF(Data!$I$2:$I$580,$A32,Data!$F$2:$F$580)</f>
        <v>67</v>
      </c>
      <c r="C32">
        <f>SUMIF(Data!$I$2:$I$580,$A32,Data!$E$2:$E$580)</f>
        <v>94001</v>
      </c>
      <c r="D32" t="str">
        <f t="shared" si="0"/>
        <v>P</v>
      </c>
      <c r="I32" t="s">
        <v>477</v>
      </c>
      <c r="J32">
        <v>2</v>
      </c>
      <c r="K32">
        <v>2491</v>
      </c>
      <c r="L32" t="s">
        <v>695</v>
      </c>
    </row>
    <row r="33" spans="1:12" x14ac:dyDescent="0.2">
      <c r="A33" t="s">
        <v>101</v>
      </c>
      <c r="B33">
        <f>SUMIF(Data!$I$2:$I$580,$A33,Data!$F$2:$F$580)</f>
        <v>67</v>
      </c>
      <c r="C33">
        <f>SUMIF(Data!$I$2:$I$580,$A33,Data!$E$2:$E$580)</f>
        <v>101300</v>
      </c>
      <c r="D33" t="str">
        <f t="shared" si="0"/>
        <v>P</v>
      </c>
      <c r="I33" t="s">
        <v>579</v>
      </c>
      <c r="J33">
        <v>1</v>
      </c>
      <c r="K33">
        <v>2532</v>
      </c>
      <c r="L33" t="s">
        <v>695</v>
      </c>
    </row>
    <row r="34" spans="1:12" x14ac:dyDescent="0.2">
      <c r="A34" t="s">
        <v>102</v>
      </c>
      <c r="B34">
        <f>SUMIF(Data!$I$2:$I$580,$A34,Data!$F$2:$F$580)</f>
        <v>66</v>
      </c>
      <c r="C34">
        <f>SUMIF(Data!$I$2:$I$580,$A34,Data!$E$2:$E$580)</f>
        <v>86224</v>
      </c>
      <c r="D34" t="str">
        <f t="shared" si="0"/>
        <v>P</v>
      </c>
      <c r="I34" t="s">
        <v>648</v>
      </c>
      <c r="J34">
        <v>3</v>
      </c>
      <c r="K34">
        <v>2592</v>
      </c>
      <c r="L34" t="s">
        <v>695</v>
      </c>
    </row>
    <row r="35" spans="1:12" x14ac:dyDescent="0.2">
      <c r="A35" t="s">
        <v>103</v>
      </c>
      <c r="B35">
        <f>SUMIF(Data!$I$2:$I$580,$A35,Data!$F$2:$F$580)</f>
        <v>64</v>
      </c>
      <c r="C35">
        <f>SUMIF(Data!$I$2:$I$580,$A35,Data!$E$2:$E$580)</f>
        <v>117526</v>
      </c>
      <c r="D35" t="str">
        <f t="shared" si="0"/>
        <v>P</v>
      </c>
      <c r="I35" t="s">
        <v>434</v>
      </c>
      <c r="J35">
        <v>3</v>
      </c>
      <c r="K35">
        <v>2601</v>
      </c>
      <c r="L35" t="s">
        <v>695</v>
      </c>
    </row>
    <row r="36" spans="1:12" x14ac:dyDescent="0.2">
      <c r="A36" t="s">
        <v>104</v>
      </c>
      <c r="B36">
        <f>SUMIF(Data!$I$2:$I$580,$A36,Data!$F$2:$F$580)</f>
        <v>63</v>
      </c>
      <c r="C36">
        <f>SUMIF(Data!$I$2:$I$580,$A36,Data!$E$2:$E$580)</f>
        <v>70337</v>
      </c>
      <c r="D36" t="str">
        <f t="shared" si="0"/>
        <v>P</v>
      </c>
      <c r="I36" t="s">
        <v>503</v>
      </c>
      <c r="J36">
        <v>2</v>
      </c>
      <c r="K36">
        <v>2611</v>
      </c>
      <c r="L36" t="s">
        <v>695</v>
      </c>
    </row>
    <row r="37" spans="1:12" x14ac:dyDescent="0.2">
      <c r="A37" t="s">
        <v>105</v>
      </c>
      <c r="B37">
        <f>SUMIF(Data!$I$2:$I$580,$A37,Data!$F$2:$F$580)</f>
        <v>62</v>
      </c>
      <c r="C37">
        <f>SUMIF(Data!$I$2:$I$580,$A37,Data!$E$2:$E$580)</f>
        <v>108093</v>
      </c>
      <c r="D37" t="str">
        <f t="shared" si="0"/>
        <v>P</v>
      </c>
      <c r="I37" t="s">
        <v>463</v>
      </c>
      <c r="J37">
        <v>2</v>
      </c>
      <c r="K37">
        <v>2657</v>
      </c>
      <c r="L37" t="s">
        <v>695</v>
      </c>
    </row>
    <row r="38" spans="1:12" x14ac:dyDescent="0.2">
      <c r="A38" t="s">
        <v>106</v>
      </c>
      <c r="B38">
        <f>SUMIF(Data!$I$2:$I$580,$A38,Data!$F$2:$F$580)</f>
        <v>60</v>
      </c>
      <c r="C38">
        <f>SUMIF(Data!$I$2:$I$580,$A38,Data!$E$2:$E$580)</f>
        <v>148445</v>
      </c>
      <c r="D38" t="str">
        <f t="shared" si="0"/>
        <v>P</v>
      </c>
      <c r="I38" t="s">
        <v>629</v>
      </c>
      <c r="J38">
        <v>2</v>
      </c>
      <c r="K38">
        <v>2741</v>
      </c>
      <c r="L38" t="s">
        <v>695</v>
      </c>
    </row>
    <row r="39" spans="1:12" x14ac:dyDescent="0.2">
      <c r="A39" t="s">
        <v>107</v>
      </c>
      <c r="B39">
        <f>SUMIF(Data!$I$2:$I$580,$A39,Data!$F$2:$F$580)</f>
        <v>58</v>
      </c>
      <c r="C39">
        <f>SUMIF(Data!$I$2:$I$580,$A39,Data!$E$2:$E$580)</f>
        <v>149267</v>
      </c>
      <c r="D39" t="str">
        <f t="shared" si="0"/>
        <v>P</v>
      </c>
      <c r="I39" t="s">
        <v>409</v>
      </c>
      <c r="J39">
        <v>3</v>
      </c>
      <c r="K39">
        <v>2751</v>
      </c>
      <c r="L39" t="s">
        <v>695</v>
      </c>
    </row>
    <row r="40" spans="1:12" x14ac:dyDescent="0.2">
      <c r="A40" t="s">
        <v>108</v>
      </c>
      <c r="B40">
        <f>SUMIF(Data!$I$2:$I$580,$A40,Data!$F$2:$F$580)</f>
        <v>56</v>
      </c>
      <c r="C40">
        <f>SUMIF(Data!$I$2:$I$580,$A40,Data!$E$2:$E$580)</f>
        <v>81387</v>
      </c>
      <c r="D40" t="str">
        <f t="shared" si="0"/>
        <v>P</v>
      </c>
      <c r="I40" t="s">
        <v>672</v>
      </c>
      <c r="J40">
        <v>2</v>
      </c>
      <c r="K40">
        <v>2830</v>
      </c>
      <c r="L40" t="s">
        <v>695</v>
      </c>
    </row>
    <row r="41" spans="1:12" x14ac:dyDescent="0.2">
      <c r="A41" t="s">
        <v>109</v>
      </c>
      <c r="B41">
        <f>SUMIF(Data!$I$2:$I$580,$A41,Data!$F$2:$F$580)</f>
        <v>55</v>
      </c>
      <c r="C41">
        <f>SUMIF(Data!$I$2:$I$580,$A41,Data!$E$2:$E$580)</f>
        <v>134046</v>
      </c>
      <c r="D41" t="str">
        <f t="shared" si="0"/>
        <v>P</v>
      </c>
      <c r="I41" t="s">
        <v>482</v>
      </c>
      <c r="J41">
        <v>2</v>
      </c>
      <c r="K41">
        <v>2896</v>
      </c>
      <c r="L41" t="s">
        <v>695</v>
      </c>
    </row>
    <row r="42" spans="1:12" x14ac:dyDescent="0.2">
      <c r="A42" t="s">
        <v>110</v>
      </c>
      <c r="B42">
        <f>SUMIF(Data!$I$2:$I$580,$A42,Data!$F$2:$F$580)</f>
        <v>54</v>
      </c>
      <c r="C42">
        <f>SUMIF(Data!$I$2:$I$580,$A42,Data!$E$2:$E$580)</f>
        <v>57633</v>
      </c>
      <c r="D42" t="str">
        <f t="shared" si="0"/>
        <v>P</v>
      </c>
      <c r="I42" t="s">
        <v>454</v>
      </c>
      <c r="J42">
        <v>2</v>
      </c>
      <c r="K42">
        <v>2917</v>
      </c>
      <c r="L42" t="s">
        <v>695</v>
      </c>
    </row>
    <row r="43" spans="1:12" x14ac:dyDescent="0.2">
      <c r="A43" t="s">
        <v>111</v>
      </c>
      <c r="B43">
        <f>SUMIF(Data!$I$2:$I$580,$A43,Data!$F$2:$F$580)</f>
        <v>53</v>
      </c>
      <c r="C43">
        <f>SUMIF(Data!$I$2:$I$580,$A43,Data!$E$2:$E$580)</f>
        <v>72011</v>
      </c>
      <c r="D43" t="str">
        <f t="shared" si="0"/>
        <v>P</v>
      </c>
      <c r="I43" t="s">
        <v>640</v>
      </c>
      <c r="J43">
        <v>2</v>
      </c>
      <c r="K43">
        <v>2942</v>
      </c>
      <c r="L43" t="s">
        <v>695</v>
      </c>
    </row>
    <row r="44" spans="1:12" x14ac:dyDescent="0.2">
      <c r="A44" t="s">
        <v>112</v>
      </c>
      <c r="B44">
        <f>SUMIF(Data!$I$2:$I$580,$A44,Data!$F$2:$F$580)</f>
        <v>52</v>
      </c>
      <c r="C44">
        <f>SUMIF(Data!$I$2:$I$580,$A44,Data!$E$2:$E$580)</f>
        <v>44813</v>
      </c>
      <c r="D44" t="str">
        <f t="shared" si="0"/>
        <v>P</v>
      </c>
      <c r="I44" t="s">
        <v>541</v>
      </c>
      <c r="J44">
        <v>1</v>
      </c>
      <c r="K44">
        <v>2976</v>
      </c>
      <c r="L44" t="s">
        <v>695</v>
      </c>
    </row>
    <row r="45" spans="1:12" x14ac:dyDescent="0.2">
      <c r="A45" t="s">
        <v>113</v>
      </c>
      <c r="B45">
        <f>SUMIF(Data!$I$2:$I$580,$A45,Data!$F$2:$F$580)</f>
        <v>52</v>
      </c>
      <c r="C45">
        <f>SUMIF(Data!$I$2:$I$580,$A45,Data!$E$2:$E$580)</f>
        <v>148936</v>
      </c>
      <c r="D45" t="str">
        <f t="shared" si="0"/>
        <v>P</v>
      </c>
      <c r="I45" t="s">
        <v>501</v>
      </c>
      <c r="J45">
        <v>2</v>
      </c>
      <c r="K45">
        <v>2999</v>
      </c>
      <c r="L45" t="s">
        <v>695</v>
      </c>
    </row>
    <row r="46" spans="1:12" x14ac:dyDescent="0.2">
      <c r="A46" t="s">
        <v>114</v>
      </c>
      <c r="B46">
        <f>SUMIF(Data!$I$2:$I$580,$A46,Data!$F$2:$F$580)</f>
        <v>51</v>
      </c>
      <c r="C46">
        <f>SUMIF(Data!$I$2:$I$580,$A46,Data!$E$2:$E$580)</f>
        <v>128542</v>
      </c>
      <c r="D46" t="str">
        <f t="shared" si="0"/>
        <v>P</v>
      </c>
      <c r="I46" t="s">
        <v>435</v>
      </c>
      <c r="J46">
        <v>3</v>
      </c>
      <c r="K46">
        <v>3061</v>
      </c>
      <c r="L46" t="s">
        <v>695</v>
      </c>
    </row>
    <row r="47" spans="1:12" x14ac:dyDescent="0.2">
      <c r="A47" t="s">
        <v>115</v>
      </c>
      <c r="B47">
        <f>SUMIF(Data!$I$2:$I$580,$A47,Data!$F$2:$F$580)</f>
        <v>51</v>
      </c>
      <c r="C47">
        <f>SUMIF(Data!$I$2:$I$580,$A47,Data!$E$2:$E$580)</f>
        <v>64608</v>
      </c>
      <c r="D47" t="str">
        <f t="shared" si="0"/>
        <v>P</v>
      </c>
      <c r="I47" t="s">
        <v>451</v>
      </c>
      <c r="J47">
        <v>2</v>
      </c>
      <c r="K47">
        <v>3075</v>
      </c>
      <c r="L47" t="s">
        <v>695</v>
      </c>
    </row>
    <row r="48" spans="1:12" x14ac:dyDescent="0.2">
      <c r="A48" t="s">
        <v>116</v>
      </c>
      <c r="B48">
        <f>SUMIF(Data!$I$2:$I$580,$A48,Data!$F$2:$F$580)</f>
        <v>50</v>
      </c>
      <c r="C48">
        <f>SUMIF(Data!$I$2:$I$580,$A48,Data!$E$2:$E$580)</f>
        <v>112016</v>
      </c>
      <c r="D48" t="str">
        <f t="shared" si="0"/>
        <v>P</v>
      </c>
      <c r="I48" t="s">
        <v>458</v>
      </c>
      <c r="J48">
        <v>2</v>
      </c>
      <c r="K48">
        <v>3138</v>
      </c>
      <c r="L48" t="s">
        <v>695</v>
      </c>
    </row>
    <row r="49" spans="1:12" x14ac:dyDescent="0.2">
      <c r="A49" t="s">
        <v>117</v>
      </c>
      <c r="B49">
        <f>SUMIF(Data!$I$2:$I$580,$A49,Data!$F$2:$F$580)</f>
        <v>47</v>
      </c>
      <c r="C49">
        <f>SUMIF(Data!$I$2:$I$580,$A49,Data!$E$2:$E$580)</f>
        <v>62253</v>
      </c>
      <c r="D49" t="str">
        <f t="shared" si="0"/>
        <v>P</v>
      </c>
      <c r="I49" t="s">
        <v>673</v>
      </c>
      <c r="J49">
        <v>2</v>
      </c>
      <c r="K49">
        <v>3192</v>
      </c>
      <c r="L49" t="s">
        <v>695</v>
      </c>
    </row>
    <row r="50" spans="1:12" x14ac:dyDescent="0.2">
      <c r="A50" t="s">
        <v>122</v>
      </c>
      <c r="B50">
        <f>SUMIF(Data!$I$2:$I$580,$A50,Data!$F$2:$F$580)</f>
        <v>47</v>
      </c>
      <c r="C50">
        <f>SUMIF(Data!$I$2:$I$580,$A50,Data!$E$2:$E$580)</f>
        <v>64861</v>
      </c>
      <c r="D50" t="str">
        <f t="shared" si="0"/>
        <v>P</v>
      </c>
      <c r="I50" t="s">
        <v>668</v>
      </c>
      <c r="J50">
        <v>2</v>
      </c>
      <c r="K50">
        <v>3224</v>
      </c>
      <c r="L50" t="s">
        <v>695</v>
      </c>
    </row>
    <row r="51" spans="1:12" x14ac:dyDescent="0.2">
      <c r="A51" t="s">
        <v>123</v>
      </c>
      <c r="B51">
        <f>SUMIF(Data!$I$2:$I$580,$A51,Data!$F$2:$F$580)</f>
        <v>47</v>
      </c>
      <c r="C51">
        <f>SUMIF(Data!$I$2:$I$580,$A51,Data!$E$2:$E$580)</f>
        <v>87728</v>
      </c>
      <c r="D51" t="str">
        <f t="shared" si="0"/>
        <v>P</v>
      </c>
      <c r="I51" t="s">
        <v>480</v>
      </c>
      <c r="J51">
        <v>2</v>
      </c>
      <c r="K51">
        <v>3291</v>
      </c>
      <c r="L51" t="s">
        <v>695</v>
      </c>
    </row>
    <row r="52" spans="1:12" x14ac:dyDescent="0.2">
      <c r="A52" t="s">
        <v>124</v>
      </c>
      <c r="B52">
        <f>SUMIF(Data!$I$2:$I$580,$A52,Data!$F$2:$F$580)</f>
        <v>45</v>
      </c>
      <c r="C52">
        <f>SUMIF(Data!$I$2:$I$580,$A52,Data!$E$2:$E$580)</f>
        <v>104334</v>
      </c>
      <c r="D52" t="str">
        <f t="shared" si="0"/>
        <v>P</v>
      </c>
      <c r="I52" t="s">
        <v>495</v>
      </c>
      <c r="J52">
        <v>2</v>
      </c>
      <c r="K52">
        <v>3368</v>
      </c>
      <c r="L52" t="s">
        <v>695</v>
      </c>
    </row>
    <row r="53" spans="1:12" x14ac:dyDescent="0.2">
      <c r="A53" t="s">
        <v>125</v>
      </c>
      <c r="B53">
        <f>SUMIF(Data!$I$2:$I$580,$A53,Data!$F$2:$F$580)</f>
        <v>43</v>
      </c>
      <c r="C53">
        <f>SUMIF(Data!$I$2:$I$580,$A53,Data!$E$2:$E$580)</f>
        <v>49426</v>
      </c>
      <c r="D53" t="str">
        <f t="shared" si="0"/>
        <v>P</v>
      </c>
      <c r="I53" t="s">
        <v>461</v>
      </c>
      <c r="J53">
        <v>2</v>
      </c>
      <c r="K53">
        <v>3427</v>
      </c>
      <c r="L53" t="s">
        <v>695</v>
      </c>
    </row>
    <row r="54" spans="1:12" x14ac:dyDescent="0.2">
      <c r="A54" t="s">
        <v>126</v>
      </c>
      <c r="B54">
        <f>SUMIF(Data!$I$2:$I$580,$A54,Data!$F$2:$F$580)</f>
        <v>43</v>
      </c>
      <c r="C54">
        <f>SUMIF(Data!$I$2:$I$580,$A54,Data!$E$2:$E$580)</f>
        <v>64530</v>
      </c>
      <c r="D54" t="str">
        <f t="shared" si="0"/>
        <v>P</v>
      </c>
      <c r="I54" t="s">
        <v>670</v>
      </c>
      <c r="J54">
        <v>2</v>
      </c>
      <c r="K54">
        <v>3445</v>
      </c>
      <c r="L54" t="s">
        <v>695</v>
      </c>
    </row>
    <row r="55" spans="1:12" x14ac:dyDescent="0.2">
      <c r="A55" t="s">
        <v>127</v>
      </c>
      <c r="B55">
        <f>SUMIF(Data!$I$2:$I$580,$A55,Data!$F$2:$F$580)</f>
        <v>43</v>
      </c>
      <c r="C55">
        <f>SUMIF(Data!$I$2:$I$580,$A55,Data!$E$2:$E$580)</f>
        <v>99534</v>
      </c>
      <c r="D55" t="str">
        <f t="shared" si="0"/>
        <v>P</v>
      </c>
      <c r="I55" t="s">
        <v>363</v>
      </c>
      <c r="J55">
        <v>5</v>
      </c>
      <c r="K55">
        <v>3463</v>
      </c>
      <c r="L55" t="s">
        <v>695</v>
      </c>
    </row>
    <row r="56" spans="1:12" x14ac:dyDescent="0.2">
      <c r="A56" t="s">
        <v>50</v>
      </c>
      <c r="B56">
        <f>SUMIF(Data!$I$2:$I$580,$A56,Data!$F$2:$F$580)</f>
        <v>229</v>
      </c>
      <c r="C56">
        <f>SUMIF(Data!$I$2:$I$580,$A56,Data!$E$2:$E$580)</f>
        <v>250345</v>
      </c>
      <c r="D56" t="str">
        <f t="shared" si="0"/>
        <v>P</v>
      </c>
      <c r="I56" t="s">
        <v>486</v>
      </c>
      <c r="J56">
        <v>2</v>
      </c>
      <c r="K56">
        <v>3488</v>
      </c>
      <c r="L56" t="s">
        <v>695</v>
      </c>
    </row>
    <row r="57" spans="1:12" x14ac:dyDescent="0.2">
      <c r="A57" t="s">
        <v>128</v>
      </c>
      <c r="B57">
        <f>SUMIF(Data!$I$2:$I$580,$A57,Data!$F$2:$F$580)</f>
        <v>41</v>
      </c>
      <c r="C57">
        <f>SUMIF(Data!$I$2:$I$580,$A57,Data!$E$2:$E$580)</f>
        <v>74680</v>
      </c>
      <c r="D57" t="str">
        <f t="shared" si="0"/>
        <v>P</v>
      </c>
      <c r="I57" t="s">
        <v>494</v>
      </c>
      <c r="J57">
        <v>2</v>
      </c>
      <c r="K57">
        <v>3520</v>
      </c>
      <c r="L57" t="s">
        <v>695</v>
      </c>
    </row>
    <row r="58" spans="1:12" x14ac:dyDescent="0.2">
      <c r="A58" t="s">
        <v>129</v>
      </c>
      <c r="B58">
        <f>SUMIF(Data!$I$2:$I$580,$A58,Data!$F$2:$F$580)</f>
        <v>41</v>
      </c>
      <c r="C58">
        <f>SUMIF(Data!$I$2:$I$580,$A58,Data!$E$2:$E$580)</f>
        <v>65676</v>
      </c>
      <c r="D58" t="str">
        <f t="shared" si="0"/>
        <v>P</v>
      </c>
      <c r="I58" t="s">
        <v>450</v>
      </c>
      <c r="J58">
        <v>2</v>
      </c>
      <c r="K58">
        <v>3562</v>
      </c>
      <c r="L58" t="s">
        <v>695</v>
      </c>
    </row>
    <row r="59" spans="1:12" x14ac:dyDescent="0.2">
      <c r="A59" t="s">
        <v>130</v>
      </c>
      <c r="B59">
        <f>SUMIF(Data!$I$2:$I$580,$A59,Data!$F$2:$F$580)</f>
        <v>40</v>
      </c>
      <c r="C59">
        <f>SUMIF(Data!$I$2:$I$580,$A59,Data!$E$2:$E$580)</f>
        <v>58746</v>
      </c>
      <c r="D59" t="str">
        <f t="shared" si="0"/>
        <v>P</v>
      </c>
      <c r="I59" t="s">
        <v>471</v>
      </c>
      <c r="J59">
        <v>2</v>
      </c>
      <c r="K59">
        <v>3601</v>
      </c>
      <c r="L59" t="s">
        <v>695</v>
      </c>
    </row>
    <row r="60" spans="1:12" x14ac:dyDescent="0.2">
      <c r="A60" t="s">
        <v>131</v>
      </c>
      <c r="B60">
        <f>SUMIF(Data!$I$2:$I$580,$A60,Data!$F$2:$F$580)</f>
        <v>40</v>
      </c>
      <c r="C60">
        <f>SUMIF(Data!$I$2:$I$580,$A60,Data!$E$2:$E$580)</f>
        <v>78275</v>
      </c>
      <c r="D60" t="str">
        <f t="shared" si="0"/>
        <v>P</v>
      </c>
      <c r="I60" t="s">
        <v>357</v>
      </c>
      <c r="J60">
        <v>5</v>
      </c>
      <c r="K60">
        <v>3629</v>
      </c>
      <c r="L60" t="s">
        <v>695</v>
      </c>
    </row>
    <row r="61" spans="1:12" x14ac:dyDescent="0.2">
      <c r="A61" t="s">
        <v>132</v>
      </c>
      <c r="B61">
        <f>SUMIF(Data!$I$2:$I$580,$A61,Data!$F$2:$F$580)</f>
        <v>40</v>
      </c>
      <c r="C61">
        <f>SUMIF(Data!$I$2:$I$580,$A61,Data!$E$2:$E$580)</f>
        <v>98447</v>
      </c>
      <c r="D61" t="str">
        <f t="shared" si="0"/>
        <v>P</v>
      </c>
      <c r="I61" t="s">
        <v>567</v>
      </c>
      <c r="J61">
        <v>1</v>
      </c>
      <c r="K61">
        <v>3854</v>
      </c>
      <c r="L61" t="s">
        <v>695</v>
      </c>
    </row>
    <row r="62" spans="1:12" x14ac:dyDescent="0.2">
      <c r="A62" t="s">
        <v>133</v>
      </c>
      <c r="B62">
        <f>SUMIF(Data!$I$2:$I$580,$A62,Data!$F$2:$F$580)</f>
        <v>38</v>
      </c>
      <c r="C62">
        <f>SUMIF(Data!$I$2:$I$580,$A62,Data!$E$2:$E$580)</f>
        <v>53439</v>
      </c>
      <c r="D62" t="str">
        <f t="shared" si="0"/>
        <v>P</v>
      </c>
      <c r="I62" t="s">
        <v>475</v>
      </c>
      <c r="J62">
        <v>2</v>
      </c>
      <c r="K62">
        <v>3939</v>
      </c>
      <c r="L62" t="s">
        <v>695</v>
      </c>
    </row>
    <row r="63" spans="1:12" x14ac:dyDescent="0.2">
      <c r="A63" t="s">
        <v>134</v>
      </c>
      <c r="B63">
        <f>SUMIF(Data!$I$2:$I$580,$A63,Data!$F$2:$F$580)</f>
        <v>37</v>
      </c>
      <c r="C63">
        <f>SUMIF(Data!$I$2:$I$580,$A63,Data!$E$2:$E$580)</f>
        <v>98763</v>
      </c>
      <c r="D63" t="str">
        <f t="shared" si="0"/>
        <v>P</v>
      </c>
      <c r="I63" t="s">
        <v>421</v>
      </c>
      <c r="J63">
        <v>3</v>
      </c>
      <c r="K63">
        <v>3941</v>
      </c>
      <c r="L63" t="s">
        <v>695</v>
      </c>
    </row>
    <row r="64" spans="1:12" x14ac:dyDescent="0.2">
      <c r="A64" t="s">
        <v>135</v>
      </c>
      <c r="B64">
        <f>SUMIF(Data!$I$2:$I$580,$A64,Data!$F$2:$F$580)</f>
        <v>37</v>
      </c>
      <c r="C64">
        <f>SUMIF(Data!$I$2:$I$580,$A64,Data!$E$2:$E$580)</f>
        <v>88239</v>
      </c>
      <c r="D64" t="str">
        <f t="shared" si="0"/>
        <v>P</v>
      </c>
      <c r="I64" t="s">
        <v>380</v>
      </c>
      <c r="J64">
        <v>4</v>
      </c>
      <c r="K64">
        <v>3941</v>
      </c>
      <c r="L64" t="s">
        <v>695</v>
      </c>
    </row>
    <row r="65" spans="1:12" x14ac:dyDescent="0.2">
      <c r="A65" t="s">
        <v>136</v>
      </c>
      <c r="B65">
        <f>SUMIF(Data!$I$2:$I$580,$A65,Data!$F$2:$F$580)</f>
        <v>37</v>
      </c>
      <c r="C65">
        <f>SUMIF(Data!$I$2:$I$580,$A65,Data!$E$2:$E$580)</f>
        <v>49707</v>
      </c>
      <c r="D65" t="str">
        <f t="shared" si="0"/>
        <v>P</v>
      </c>
      <c r="I65" t="s">
        <v>372</v>
      </c>
      <c r="J65">
        <v>5</v>
      </c>
      <c r="K65">
        <v>3982</v>
      </c>
      <c r="L65" t="s">
        <v>695</v>
      </c>
    </row>
    <row r="66" spans="1:12" x14ac:dyDescent="0.2">
      <c r="A66" t="s">
        <v>137</v>
      </c>
      <c r="B66">
        <f>SUMIF(Data!$I$2:$I$580,$A66,Data!$F$2:$F$580)</f>
        <v>37</v>
      </c>
      <c r="C66">
        <f>SUMIF(Data!$I$2:$I$580,$A66,Data!$E$2:$E$580)</f>
        <v>32166</v>
      </c>
      <c r="D66" t="str">
        <f t="shared" si="0"/>
        <v>P</v>
      </c>
      <c r="I66" t="s">
        <v>428</v>
      </c>
      <c r="J66">
        <v>3</v>
      </c>
      <c r="K66">
        <v>4046</v>
      </c>
      <c r="L66" t="s">
        <v>695</v>
      </c>
    </row>
    <row r="67" spans="1:12" x14ac:dyDescent="0.2">
      <c r="A67" t="s">
        <v>138</v>
      </c>
      <c r="B67">
        <f>SUMIF(Data!$I$2:$I$580,$A67,Data!$F$2:$F$580)</f>
        <v>37</v>
      </c>
      <c r="C67">
        <f>SUMIF(Data!$I$2:$I$580,$A67,Data!$E$2:$E$580)</f>
        <v>67867</v>
      </c>
      <c r="D67" t="str">
        <f t="shared" ref="D67:D130" si="2">IF(C67&gt;10000,IF(B67&gt;=10,"P","FAIL"),"FAIL")</f>
        <v>P</v>
      </c>
      <c r="I67" t="s">
        <v>483</v>
      </c>
      <c r="J67">
        <v>2</v>
      </c>
      <c r="K67">
        <v>4056</v>
      </c>
      <c r="L67" t="s">
        <v>695</v>
      </c>
    </row>
    <row r="68" spans="1:12" x14ac:dyDescent="0.2">
      <c r="A68" t="s">
        <v>139</v>
      </c>
      <c r="B68">
        <f>SUMIF(Data!$I$2:$I$580,$A68,Data!$F$2:$F$580)</f>
        <v>36</v>
      </c>
      <c r="C68">
        <f>SUMIF(Data!$I$2:$I$580,$A68,Data!$E$2:$E$580)</f>
        <v>34779</v>
      </c>
      <c r="D68" t="str">
        <f t="shared" si="2"/>
        <v>P</v>
      </c>
      <c r="I68" t="s">
        <v>492</v>
      </c>
      <c r="J68">
        <v>2</v>
      </c>
      <c r="K68">
        <v>4065</v>
      </c>
      <c r="L68" t="s">
        <v>695</v>
      </c>
    </row>
    <row r="69" spans="1:12" x14ac:dyDescent="0.2">
      <c r="A69" t="s">
        <v>140</v>
      </c>
      <c r="B69">
        <f>SUMIF(Data!$I$2:$I$580,$A69,Data!$F$2:$F$580)</f>
        <v>36</v>
      </c>
      <c r="C69">
        <f>SUMIF(Data!$I$2:$I$580,$A69,Data!$E$2:$E$580)</f>
        <v>77689</v>
      </c>
      <c r="D69" t="str">
        <f t="shared" si="2"/>
        <v>P</v>
      </c>
      <c r="I69" t="s">
        <v>473</v>
      </c>
      <c r="J69">
        <v>2</v>
      </c>
      <c r="K69">
        <v>4278</v>
      </c>
      <c r="L69" t="s">
        <v>695</v>
      </c>
    </row>
    <row r="70" spans="1:12" x14ac:dyDescent="0.2">
      <c r="A70" t="s">
        <v>141</v>
      </c>
      <c r="B70">
        <f>SUMIF(Data!$I$2:$I$580,$A70,Data!$F$2:$F$580)</f>
        <v>36</v>
      </c>
      <c r="C70">
        <f>SUMIF(Data!$I$2:$I$580,$A70,Data!$E$2:$E$580)</f>
        <v>40754</v>
      </c>
      <c r="D70" t="str">
        <f t="shared" si="2"/>
        <v>P</v>
      </c>
      <c r="I70" t="s">
        <v>376</v>
      </c>
      <c r="J70">
        <v>4</v>
      </c>
      <c r="K70">
        <v>4426</v>
      </c>
      <c r="L70" t="s">
        <v>695</v>
      </c>
    </row>
    <row r="71" spans="1:12" x14ac:dyDescent="0.2">
      <c r="A71" t="s">
        <v>142</v>
      </c>
      <c r="B71">
        <f>SUMIF(Data!$I$2:$I$580,$A71,Data!$F$2:$F$580)</f>
        <v>35</v>
      </c>
      <c r="C71">
        <f>SUMIF(Data!$I$2:$I$580,$A71,Data!$E$2:$E$580)</f>
        <v>79313</v>
      </c>
      <c r="D71" t="str">
        <f t="shared" si="2"/>
        <v>P</v>
      </c>
      <c r="I71" t="s">
        <v>666</v>
      </c>
      <c r="J71">
        <v>2</v>
      </c>
      <c r="K71">
        <v>4466</v>
      </c>
      <c r="L71" t="s">
        <v>695</v>
      </c>
    </row>
    <row r="72" spans="1:12" x14ac:dyDescent="0.2">
      <c r="A72" t="s">
        <v>143</v>
      </c>
      <c r="B72">
        <f>SUMIF(Data!$I$2:$I$580,$A72,Data!$F$2:$F$580)</f>
        <v>35</v>
      </c>
      <c r="C72">
        <f>SUMIF(Data!$I$2:$I$580,$A72,Data!$E$2:$E$580)</f>
        <v>116813</v>
      </c>
      <c r="D72" t="str">
        <f t="shared" si="2"/>
        <v>P</v>
      </c>
      <c r="I72" t="s">
        <v>351</v>
      </c>
      <c r="J72">
        <v>5</v>
      </c>
      <c r="K72">
        <v>4498</v>
      </c>
      <c r="L72" t="s">
        <v>695</v>
      </c>
    </row>
    <row r="73" spans="1:12" x14ac:dyDescent="0.2">
      <c r="A73" t="s">
        <v>144</v>
      </c>
      <c r="B73">
        <f>SUMIF(Data!$I$2:$I$580,$A73,Data!$F$2:$F$580)</f>
        <v>34</v>
      </c>
      <c r="C73">
        <f>SUMIF(Data!$I$2:$I$580,$A73,Data!$E$2:$E$580)</f>
        <v>43938</v>
      </c>
      <c r="D73" t="str">
        <f t="shared" si="2"/>
        <v>P</v>
      </c>
      <c r="I73" t="s">
        <v>669</v>
      </c>
      <c r="J73">
        <v>1</v>
      </c>
      <c r="K73">
        <v>4502</v>
      </c>
      <c r="L73" t="s">
        <v>695</v>
      </c>
    </row>
    <row r="74" spans="1:12" x14ac:dyDescent="0.2">
      <c r="A74" t="s">
        <v>145</v>
      </c>
      <c r="B74">
        <f>SUMIF(Data!$I$2:$I$580,$A74,Data!$F$2:$F$580)</f>
        <v>34</v>
      </c>
      <c r="C74">
        <f>SUMIF(Data!$I$2:$I$580,$A74,Data!$E$2:$E$580)</f>
        <v>82132</v>
      </c>
      <c r="D74" t="str">
        <f t="shared" si="2"/>
        <v>P</v>
      </c>
      <c r="I74" t="s">
        <v>651</v>
      </c>
      <c r="J74">
        <v>3</v>
      </c>
      <c r="K74">
        <v>4576</v>
      </c>
      <c r="L74" t="s">
        <v>695</v>
      </c>
    </row>
    <row r="75" spans="1:12" x14ac:dyDescent="0.2">
      <c r="A75" t="s">
        <v>146</v>
      </c>
      <c r="B75">
        <f>SUMIF(Data!$I$2:$I$580,$A75,Data!$F$2:$F$580)</f>
        <v>34</v>
      </c>
      <c r="C75">
        <f>SUMIF(Data!$I$2:$I$580,$A75,Data!$E$2:$E$580)</f>
        <v>36382</v>
      </c>
      <c r="D75" t="str">
        <f t="shared" si="2"/>
        <v>P</v>
      </c>
      <c r="I75" t="s">
        <v>642</v>
      </c>
      <c r="J75">
        <v>6</v>
      </c>
      <c r="K75">
        <v>4583</v>
      </c>
      <c r="L75" t="s">
        <v>695</v>
      </c>
    </row>
    <row r="76" spans="1:12" x14ac:dyDescent="0.2">
      <c r="A76" t="s">
        <v>147</v>
      </c>
      <c r="B76">
        <f>SUMIF(Data!$I$2:$I$580,$A76,Data!$F$2:$F$580)</f>
        <v>34</v>
      </c>
      <c r="C76">
        <f>SUMIF(Data!$I$2:$I$580,$A76,Data!$E$2:$E$580)</f>
        <v>90448</v>
      </c>
      <c r="D76" t="str">
        <f t="shared" si="2"/>
        <v>P</v>
      </c>
      <c r="I76" t="s">
        <v>344</v>
      </c>
      <c r="J76">
        <v>6</v>
      </c>
      <c r="K76">
        <v>4622</v>
      </c>
      <c r="L76" t="s">
        <v>695</v>
      </c>
    </row>
    <row r="77" spans="1:12" x14ac:dyDescent="0.2">
      <c r="A77" t="s">
        <v>148</v>
      </c>
      <c r="B77">
        <f>SUMIF(Data!$I$2:$I$580,$A77,Data!$F$2:$F$580)</f>
        <v>33</v>
      </c>
      <c r="C77">
        <f>SUMIF(Data!$I$2:$I$580,$A77,Data!$E$2:$E$580)</f>
        <v>80125</v>
      </c>
      <c r="D77" t="str">
        <f t="shared" si="2"/>
        <v>P</v>
      </c>
      <c r="I77" t="s">
        <v>399</v>
      </c>
      <c r="J77">
        <v>4</v>
      </c>
      <c r="K77">
        <v>4695</v>
      </c>
      <c r="L77" t="s">
        <v>695</v>
      </c>
    </row>
    <row r="78" spans="1:12" x14ac:dyDescent="0.2">
      <c r="A78" t="s">
        <v>149</v>
      </c>
      <c r="B78">
        <f>SUMIF(Data!$I$2:$I$580,$A78,Data!$F$2:$F$580)</f>
        <v>33</v>
      </c>
      <c r="C78">
        <f>SUMIF(Data!$I$2:$I$580,$A78,Data!$E$2:$E$580)</f>
        <v>49870</v>
      </c>
      <c r="D78" t="str">
        <f t="shared" si="2"/>
        <v>P</v>
      </c>
      <c r="I78" t="s">
        <v>484</v>
      </c>
      <c r="J78">
        <v>2</v>
      </c>
      <c r="K78">
        <v>4755</v>
      </c>
      <c r="L78" t="s">
        <v>695</v>
      </c>
    </row>
    <row r="79" spans="1:12" x14ac:dyDescent="0.2">
      <c r="A79" t="s">
        <v>150</v>
      </c>
      <c r="B79">
        <f>SUMIF(Data!$I$2:$I$580,$A79,Data!$F$2:$F$580)</f>
        <v>33</v>
      </c>
      <c r="C79">
        <f>SUMIF(Data!$I$2:$I$580,$A79,Data!$E$2:$E$580)</f>
        <v>68371</v>
      </c>
      <c r="D79" t="str">
        <f t="shared" si="2"/>
        <v>P</v>
      </c>
      <c r="I79" t="s">
        <v>118</v>
      </c>
      <c r="J79">
        <v>4</v>
      </c>
      <c r="K79">
        <v>4804</v>
      </c>
      <c r="L79" t="s">
        <v>695</v>
      </c>
    </row>
    <row r="80" spans="1:12" x14ac:dyDescent="0.2">
      <c r="A80" t="s">
        <v>151</v>
      </c>
      <c r="B80">
        <f>SUMIF(Data!$I$2:$I$580,$A80,Data!$F$2:$F$580)</f>
        <v>32</v>
      </c>
      <c r="C80">
        <f>SUMIF(Data!$I$2:$I$580,$A80,Data!$E$2:$E$580)</f>
        <v>66427</v>
      </c>
      <c r="D80" t="str">
        <f t="shared" si="2"/>
        <v>P</v>
      </c>
      <c r="I80" t="s">
        <v>689</v>
      </c>
      <c r="J80">
        <v>3</v>
      </c>
      <c r="K80">
        <v>4869</v>
      </c>
      <c r="L80" t="s">
        <v>695</v>
      </c>
    </row>
    <row r="81" spans="1:12" x14ac:dyDescent="0.2">
      <c r="A81" t="s">
        <v>152</v>
      </c>
      <c r="B81">
        <f>SUMIF(Data!$I$2:$I$580,$A81,Data!$F$2:$F$580)</f>
        <v>32</v>
      </c>
      <c r="C81">
        <f>SUMIF(Data!$I$2:$I$580,$A81,Data!$E$2:$E$580)</f>
        <v>41638</v>
      </c>
      <c r="D81" t="str">
        <f t="shared" si="2"/>
        <v>P</v>
      </c>
      <c r="I81" t="s">
        <v>652</v>
      </c>
      <c r="J81">
        <v>3</v>
      </c>
      <c r="K81">
        <v>4901</v>
      </c>
      <c r="L81" t="s">
        <v>695</v>
      </c>
    </row>
    <row r="82" spans="1:12" x14ac:dyDescent="0.2">
      <c r="A82" t="s">
        <v>153</v>
      </c>
      <c r="B82">
        <f>SUMIF(Data!$I$2:$I$580,$A82,Data!$F$2:$F$580)</f>
        <v>31</v>
      </c>
      <c r="C82">
        <f>SUMIF(Data!$I$2:$I$580,$A82,Data!$E$2:$E$580)</f>
        <v>44527</v>
      </c>
      <c r="D82" t="str">
        <f t="shared" si="2"/>
        <v>P</v>
      </c>
      <c r="I82" t="s">
        <v>674</v>
      </c>
      <c r="J82">
        <v>2</v>
      </c>
      <c r="K82">
        <v>4925</v>
      </c>
      <c r="L82" t="s">
        <v>695</v>
      </c>
    </row>
    <row r="83" spans="1:12" x14ac:dyDescent="0.2">
      <c r="A83" t="s">
        <v>51</v>
      </c>
      <c r="B83">
        <f>SUMIF(Data!$I$2:$I$580,$A83,Data!$F$2:$F$580)</f>
        <v>217</v>
      </c>
      <c r="C83">
        <f>SUMIF(Data!$I$2:$I$580,$A83,Data!$E$2:$E$580)</f>
        <v>250919</v>
      </c>
      <c r="D83" t="str">
        <f t="shared" si="2"/>
        <v>P</v>
      </c>
      <c r="I83" t="s">
        <v>653</v>
      </c>
      <c r="J83">
        <v>5</v>
      </c>
      <c r="K83">
        <v>5002</v>
      </c>
      <c r="L83" t="s">
        <v>695</v>
      </c>
    </row>
    <row r="84" spans="1:12" x14ac:dyDescent="0.2">
      <c r="A84" t="s">
        <v>154</v>
      </c>
      <c r="B84">
        <f>SUMIF(Data!$I$2:$I$580,$A84,Data!$F$2:$F$580)</f>
        <v>31</v>
      </c>
      <c r="C84">
        <f>SUMIF(Data!$I$2:$I$580,$A84,Data!$E$2:$E$580)</f>
        <v>32217</v>
      </c>
      <c r="D84" t="str">
        <f t="shared" si="2"/>
        <v>P</v>
      </c>
      <c r="I84" t="s">
        <v>390</v>
      </c>
      <c r="J84">
        <v>4</v>
      </c>
      <c r="K84">
        <v>5026</v>
      </c>
      <c r="L84" t="s">
        <v>695</v>
      </c>
    </row>
    <row r="85" spans="1:12" x14ac:dyDescent="0.2">
      <c r="A85" t="s">
        <v>155</v>
      </c>
      <c r="B85">
        <f>SUMIF(Data!$I$2:$I$580,$A85,Data!$F$2:$F$580)</f>
        <v>31</v>
      </c>
      <c r="C85">
        <f>SUMIF(Data!$I$2:$I$580,$A85,Data!$E$2:$E$580)</f>
        <v>47292</v>
      </c>
      <c r="D85" t="str">
        <f t="shared" si="2"/>
        <v>P</v>
      </c>
      <c r="I85" t="s">
        <v>417</v>
      </c>
      <c r="J85">
        <v>3</v>
      </c>
      <c r="K85">
        <v>5119</v>
      </c>
      <c r="L85" t="s">
        <v>695</v>
      </c>
    </row>
    <row r="86" spans="1:12" x14ac:dyDescent="0.2">
      <c r="A86" t="s">
        <v>156</v>
      </c>
      <c r="B86">
        <f>SUMIF(Data!$I$2:$I$580,$A86,Data!$F$2:$F$580)</f>
        <v>31</v>
      </c>
      <c r="C86">
        <f>SUMIF(Data!$I$2:$I$580,$A86,Data!$E$2:$E$580)</f>
        <v>82180</v>
      </c>
      <c r="D86" t="str">
        <f t="shared" si="2"/>
        <v>P</v>
      </c>
      <c r="I86" t="s">
        <v>410</v>
      </c>
      <c r="J86">
        <v>3</v>
      </c>
      <c r="K86">
        <v>5132</v>
      </c>
      <c r="L86" t="s">
        <v>695</v>
      </c>
    </row>
    <row r="87" spans="1:12" x14ac:dyDescent="0.2">
      <c r="A87" t="s">
        <v>157</v>
      </c>
      <c r="B87">
        <f>SUMIF(Data!$I$2:$I$580,$A87,Data!$F$2:$F$580)</f>
        <v>30</v>
      </c>
      <c r="C87">
        <f>SUMIF(Data!$I$2:$I$580,$A87,Data!$E$2:$E$580)</f>
        <v>30133</v>
      </c>
      <c r="D87" t="str">
        <f t="shared" si="2"/>
        <v>P</v>
      </c>
      <c r="I87" t="s">
        <v>385</v>
      </c>
      <c r="J87">
        <v>4</v>
      </c>
      <c r="K87">
        <v>5146</v>
      </c>
      <c r="L87" t="s">
        <v>695</v>
      </c>
    </row>
    <row r="88" spans="1:12" x14ac:dyDescent="0.2">
      <c r="A88" t="s">
        <v>158</v>
      </c>
      <c r="B88">
        <f>SUMIF(Data!$I$2:$I$580,$A88,Data!$F$2:$F$580)</f>
        <v>30</v>
      </c>
      <c r="C88">
        <f>SUMIF(Data!$I$2:$I$580,$A88,Data!$E$2:$E$580)</f>
        <v>77083</v>
      </c>
      <c r="D88" t="str">
        <f t="shared" si="2"/>
        <v>P</v>
      </c>
      <c r="I88" t="s">
        <v>432</v>
      </c>
      <c r="J88">
        <v>3</v>
      </c>
      <c r="K88">
        <v>5259</v>
      </c>
      <c r="L88" t="s">
        <v>695</v>
      </c>
    </row>
    <row r="89" spans="1:12" x14ac:dyDescent="0.2">
      <c r="A89" t="s">
        <v>159</v>
      </c>
      <c r="B89">
        <f>SUMIF(Data!$I$2:$I$580,$A89,Data!$F$2:$F$580)</f>
        <v>30</v>
      </c>
      <c r="C89">
        <f>SUMIF(Data!$I$2:$I$580,$A89,Data!$E$2:$E$580)</f>
        <v>89282</v>
      </c>
      <c r="D89" t="str">
        <f t="shared" si="2"/>
        <v>P</v>
      </c>
      <c r="I89" t="s">
        <v>395</v>
      </c>
      <c r="J89">
        <v>4</v>
      </c>
      <c r="K89">
        <v>5516</v>
      </c>
      <c r="L89" t="s">
        <v>695</v>
      </c>
    </row>
    <row r="90" spans="1:12" x14ac:dyDescent="0.2">
      <c r="A90" t="s">
        <v>160</v>
      </c>
      <c r="B90">
        <f>SUMIF(Data!$I$2:$I$580,$A90,Data!$F$2:$F$580)</f>
        <v>30</v>
      </c>
      <c r="C90">
        <f>SUMIF(Data!$I$2:$I$580,$A90,Data!$E$2:$E$580)</f>
        <v>70534</v>
      </c>
      <c r="D90" t="str">
        <f t="shared" si="2"/>
        <v>P</v>
      </c>
      <c r="I90" t="s">
        <v>685</v>
      </c>
      <c r="J90">
        <v>3</v>
      </c>
      <c r="K90">
        <v>5613</v>
      </c>
      <c r="L90" t="s">
        <v>695</v>
      </c>
    </row>
    <row r="91" spans="1:12" x14ac:dyDescent="0.2">
      <c r="A91" t="s">
        <v>161</v>
      </c>
      <c r="B91">
        <f>SUMIF(Data!$I$2:$I$580,$A91,Data!$F$2:$F$580)</f>
        <v>30</v>
      </c>
      <c r="C91">
        <f>SUMIF(Data!$I$2:$I$580,$A91,Data!$E$2:$E$580)</f>
        <v>53577</v>
      </c>
      <c r="D91" t="str">
        <f t="shared" si="2"/>
        <v>P</v>
      </c>
      <c r="I91" t="s">
        <v>408</v>
      </c>
      <c r="J91">
        <v>3</v>
      </c>
      <c r="K91">
        <v>5769</v>
      </c>
      <c r="L91" t="s">
        <v>695</v>
      </c>
    </row>
    <row r="92" spans="1:12" x14ac:dyDescent="0.2">
      <c r="A92" t="s">
        <v>162</v>
      </c>
      <c r="B92">
        <f>SUMIF(Data!$I$2:$I$580,$A92,Data!$F$2:$F$580)</f>
        <v>29</v>
      </c>
      <c r="C92">
        <f>SUMIF(Data!$I$2:$I$580,$A92,Data!$E$2:$E$580)</f>
        <v>79408</v>
      </c>
      <c r="D92" t="str">
        <f t="shared" si="2"/>
        <v>P</v>
      </c>
      <c r="I92" t="s">
        <v>681</v>
      </c>
      <c r="J92">
        <v>4</v>
      </c>
      <c r="K92">
        <v>5922</v>
      </c>
      <c r="L92" t="s">
        <v>695</v>
      </c>
    </row>
    <row r="93" spans="1:12" x14ac:dyDescent="0.2">
      <c r="A93" t="s">
        <v>163</v>
      </c>
      <c r="B93">
        <f>SUMIF(Data!$I$2:$I$580,$A93,Data!$F$2:$F$580)</f>
        <v>29</v>
      </c>
      <c r="C93">
        <f>SUMIF(Data!$I$2:$I$580,$A93,Data!$E$2:$E$580)</f>
        <v>43843</v>
      </c>
      <c r="D93" t="str">
        <f t="shared" si="2"/>
        <v>P</v>
      </c>
      <c r="I93" t="s">
        <v>676</v>
      </c>
      <c r="J93">
        <v>4</v>
      </c>
      <c r="K93">
        <v>5955</v>
      </c>
      <c r="L93" t="s">
        <v>695</v>
      </c>
    </row>
    <row r="94" spans="1:12" x14ac:dyDescent="0.2">
      <c r="A94" t="s">
        <v>164</v>
      </c>
      <c r="B94">
        <f>SUMIF(Data!$I$2:$I$580,$A94,Data!$F$2:$F$580)</f>
        <v>28</v>
      </c>
      <c r="C94">
        <f>SUMIF(Data!$I$2:$I$580,$A94,Data!$E$2:$E$580)</f>
        <v>75909</v>
      </c>
      <c r="D94" t="str">
        <f t="shared" si="2"/>
        <v>P</v>
      </c>
      <c r="I94" t="s">
        <v>436</v>
      </c>
      <c r="J94">
        <v>3</v>
      </c>
      <c r="K94">
        <v>6049</v>
      </c>
      <c r="L94" t="s">
        <v>695</v>
      </c>
    </row>
    <row r="95" spans="1:12" x14ac:dyDescent="0.2">
      <c r="A95" t="s">
        <v>165</v>
      </c>
      <c r="B95">
        <f>SUMIF(Data!$I$2:$I$580,$A95,Data!$F$2:$F$580)</f>
        <v>27</v>
      </c>
      <c r="C95">
        <f>SUMIF(Data!$I$2:$I$580,$A95,Data!$E$2:$E$580)</f>
        <v>91975</v>
      </c>
      <c r="D95" t="str">
        <f t="shared" si="2"/>
        <v>P</v>
      </c>
      <c r="I95" t="s">
        <v>664</v>
      </c>
      <c r="J95">
        <v>4</v>
      </c>
      <c r="K95">
        <v>6056</v>
      </c>
      <c r="L95" t="s">
        <v>695</v>
      </c>
    </row>
    <row r="96" spans="1:12" x14ac:dyDescent="0.2">
      <c r="A96" t="s">
        <v>166</v>
      </c>
      <c r="B96">
        <f>SUMIF(Data!$I$2:$I$580,$A96,Data!$F$2:$F$580)</f>
        <v>27</v>
      </c>
      <c r="C96">
        <f>SUMIF(Data!$I$2:$I$580,$A96,Data!$E$2:$E$580)</f>
        <v>79474</v>
      </c>
      <c r="D96" t="str">
        <f t="shared" si="2"/>
        <v>P</v>
      </c>
      <c r="I96" t="s">
        <v>542</v>
      </c>
      <c r="J96">
        <v>1</v>
      </c>
      <c r="K96">
        <v>6274</v>
      </c>
      <c r="L96" t="s">
        <v>695</v>
      </c>
    </row>
    <row r="97" spans="1:12" x14ac:dyDescent="0.2">
      <c r="A97" t="s">
        <v>167</v>
      </c>
      <c r="B97">
        <f>SUMIF(Data!$I$2:$I$580,$A97,Data!$F$2:$F$580)</f>
        <v>27</v>
      </c>
      <c r="C97">
        <f>SUMIF(Data!$I$2:$I$580,$A97,Data!$E$2:$E$580)</f>
        <v>90761</v>
      </c>
      <c r="D97" t="str">
        <f t="shared" si="2"/>
        <v>P</v>
      </c>
      <c r="I97" t="s">
        <v>391</v>
      </c>
      <c r="J97">
        <v>4</v>
      </c>
      <c r="K97">
        <v>6527</v>
      </c>
      <c r="L97" t="s">
        <v>695</v>
      </c>
    </row>
    <row r="98" spans="1:12" x14ac:dyDescent="0.2">
      <c r="A98" t="s">
        <v>168</v>
      </c>
      <c r="B98">
        <f>SUMIF(Data!$I$2:$I$580,$A98,Data!$F$2:$F$580)</f>
        <v>27</v>
      </c>
      <c r="C98">
        <f>SUMIF(Data!$I$2:$I$580,$A98,Data!$E$2:$E$580)</f>
        <v>38459</v>
      </c>
      <c r="D98" t="str">
        <f t="shared" si="2"/>
        <v>P</v>
      </c>
      <c r="I98" t="s">
        <v>377</v>
      </c>
      <c r="J98">
        <v>4</v>
      </c>
      <c r="K98">
        <v>6541</v>
      </c>
      <c r="L98" t="s">
        <v>695</v>
      </c>
    </row>
    <row r="99" spans="1:12" x14ac:dyDescent="0.2">
      <c r="A99" t="s">
        <v>169</v>
      </c>
      <c r="B99">
        <f>SUMIF(Data!$I$2:$I$580,$A99,Data!$F$2:$F$580)</f>
        <v>26</v>
      </c>
      <c r="C99">
        <f>SUMIF(Data!$I$2:$I$580,$A99,Data!$E$2:$E$580)</f>
        <v>74048</v>
      </c>
      <c r="D99" t="str">
        <f t="shared" si="2"/>
        <v>P</v>
      </c>
      <c r="I99" t="s">
        <v>485</v>
      </c>
      <c r="J99">
        <v>2</v>
      </c>
      <c r="K99">
        <v>6617</v>
      </c>
      <c r="L99" t="s">
        <v>695</v>
      </c>
    </row>
    <row r="100" spans="1:12" x14ac:dyDescent="0.2">
      <c r="A100" t="s">
        <v>170</v>
      </c>
      <c r="B100">
        <f>SUMIF(Data!$I$2:$I$580,$A100,Data!$F$2:$F$580)</f>
        <v>26</v>
      </c>
      <c r="C100">
        <f>SUMIF(Data!$I$2:$I$580,$A100,Data!$E$2:$E$580)</f>
        <v>41587</v>
      </c>
      <c r="D100" t="str">
        <f t="shared" si="2"/>
        <v>P</v>
      </c>
      <c r="I100" t="s">
        <v>364</v>
      </c>
      <c r="J100">
        <v>5</v>
      </c>
      <c r="K100">
        <v>6645</v>
      </c>
      <c r="L100" t="s">
        <v>695</v>
      </c>
    </row>
    <row r="101" spans="1:12" x14ac:dyDescent="0.2">
      <c r="A101" t="s">
        <v>171</v>
      </c>
      <c r="B101">
        <f>SUMIF(Data!$I$2:$I$580,$A101,Data!$F$2:$F$580)</f>
        <v>26</v>
      </c>
      <c r="C101">
        <f>SUMIF(Data!$I$2:$I$580,$A101,Data!$E$2:$E$580)</f>
        <v>50605</v>
      </c>
      <c r="D101" t="str">
        <f t="shared" si="2"/>
        <v>P</v>
      </c>
      <c r="I101" t="s">
        <v>656</v>
      </c>
      <c r="J101">
        <v>2</v>
      </c>
      <c r="K101">
        <v>6731</v>
      </c>
      <c r="L101" t="s">
        <v>695</v>
      </c>
    </row>
    <row r="102" spans="1:12" x14ac:dyDescent="0.2">
      <c r="A102" t="s">
        <v>172</v>
      </c>
      <c r="B102">
        <f>SUMIF(Data!$I$2:$I$580,$A102,Data!$F$2:$F$580)</f>
        <v>25</v>
      </c>
      <c r="C102">
        <f>SUMIF(Data!$I$2:$I$580,$A102,Data!$E$2:$E$580)</f>
        <v>74388</v>
      </c>
      <c r="D102" t="str">
        <f t="shared" si="2"/>
        <v>P</v>
      </c>
      <c r="I102" t="s">
        <v>641</v>
      </c>
      <c r="J102">
        <v>10</v>
      </c>
      <c r="K102">
        <v>6769</v>
      </c>
      <c r="L102" t="s">
        <v>695</v>
      </c>
    </row>
    <row r="103" spans="1:12" x14ac:dyDescent="0.2">
      <c r="A103" t="s">
        <v>173</v>
      </c>
      <c r="B103">
        <f>SUMIF(Data!$I$2:$I$580,$A103,Data!$F$2:$F$580)</f>
        <v>25</v>
      </c>
      <c r="C103">
        <f>SUMIF(Data!$I$2:$I$580,$A103,Data!$E$2:$E$580)</f>
        <v>43534</v>
      </c>
      <c r="D103" t="str">
        <f t="shared" si="2"/>
        <v>P</v>
      </c>
      <c r="I103" t="s">
        <v>675</v>
      </c>
      <c r="J103">
        <v>4</v>
      </c>
      <c r="K103">
        <v>6915</v>
      </c>
      <c r="L103" t="s">
        <v>695</v>
      </c>
    </row>
    <row r="104" spans="1:12" x14ac:dyDescent="0.2">
      <c r="A104" t="s">
        <v>174</v>
      </c>
      <c r="B104">
        <f>SUMIF(Data!$I$2:$I$580,$A104,Data!$F$2:$F$580)</f>
        <v>25</v>
      </c>
      <c r="C104">
        <f>SUMIF(Data!$I$2:$I$580,$A104,Data!$E$2:$E$580)</f>
        <v>65065</v>
      </c>
      <c r="D104" t="str">
        <f t="shared" si="2"/>
        <v>P</v>
      </c>
      <c r="I104" t="s">
        <v>628</v>
      </c>
      <c r="J104">
        <v>2</v>
      </c>
      <c r="K104">
        <v>6994</v>
      </c>
      <c r="L104" t="s">
        <v>695</v>
      </c>
    </row>
    <row r="105" spans="1:12" x14ac:dyDescent="0.2">
      <c r="A105" t="s">
        <v>175</v>
      </c>
      <c r="B105">
        <f>SUMIF(Data!$I$2:$I$580,$A105,Data!$F$2:$F$580)</f>
        <v>25</v>
      </c>
      <c r="C105">
        <f>SUMIF(Data!$I$2:$I$580,$A105,Data!$E$2:$E$580)</f>
        <v>50540</v>
      </c>
      <c r="D105" t="str">
        <f t="shared" si="2"/>
        <v>P</v>
      </c>
      <c r="I105" t="s">
        <v>688</v>
      </c>
      <c r="J105">
        <v>3</v>
      </c>
      <c r="K105">
        <v>7191</v>
      </c>
      <c r="L105" t="s">
        <v>695</v>
      </c>
    </row>
    <row r="106" spans="1:12" x14ac:dyDescent="0.2">
      <c r="A106" t="s">
        <v>176</v>
      </c>
      <c r="B106">
        <f>SUMIF(Data!$I$2:$I$580,$A106,Data!$F$2:$F$580)</f>
        <v>25</v>
      </c>
      <c r="C106">
        <f>SUMIF(Data!$I$2:$I$580,$A106,Data!$E$2:$E$580)</f>
        <v>32824</v>
      </c>
      <c r="D106" t="str">
        <f t="shared" si="2"/>
        <v>P</v>
      </c>
      <c r="I106" t="s">
        <v>272</v>
      </c>
      <c r="J106">
        <v>10</v>
      </c>
      <c r="K106">
        <v>7216</v>
      </c>
      <c r="L106" t="s">
        <v>695</v>
      </c>
    </row>
    <row r="107" spans="1:12" x14ac:dyDescent="0.2">
      <c r="A107" t="s">
        <v>177</v>
      </c>
      <c r="B107">
        <f>SUMIF(Data!$I$2:$I$580,$A107,Data!$F$2:$F$580)</f>
        <v>24</v>
      </c>
      <c r="C107">
        <f>SUMIF(Data!$I$2:$I$580,$A107,Data!$E$2:$E$580)</f>
        <v>55480</v>
      </c>
      <c r="D107" t="str">
        <f t="shared" si="2"/>
        <v>P</v>
      </c>
      <c r="I107" t="s">
        <v>682</v>
      </c>
      <c r="J107">
        <v>2</v>
      </c>
      <c r="K107">
        <v>7255</v>
      </c>
      <c r="L107" t="s">
        <v>695</v>
      </c>
    </row>
    <row r="108" spans="1:12" x14ac:dyDescent="0.2">
      <c r="A108" t="s">
        <v>178</v>
      </c>
      <c r="B108">
        <f>SUMIF(Data!$I$2:$I$580,$A108,Data!$F$2:$F$580)</f>
        <v>24</v>
      </c>
      <c r="C108">
        <f>SUMIF(Data!$I$2:$I$580,$A108,Data!$E$2:$E$580)</f>
        <v>35122</v>
      </c>
      <c r="D108" t="str">
        <f t="shared" si="2"/>
        <v>P</v>
      </c>
      <c r="I108" t="s">
        <v>459</v>
      </c>
      <c r="J108">
        <v>2</v>
      </c>
      <c r="K108">
        <v>7261</v>
      </c>
      <c r="L108" t="s">
        <v>695</v>
      </c>
    </row>
    <row r="109" spans="1:12" x14ac:dyDescent="0.2">
      <c r="A109" t="s">
        <v>179</v>
      </c>
      <c r="B109">
        <f>SUMIF(Data!$I$2:$I$580,$A109,Data!$F$2:$F$580)</f>
        <v>24</v>
      </c>
      <c r="C109">
        <f>SUMIF(Data!$I$2:$I$580,$A109,Data!$E$2:$E$580)</f>
        <v>33083</v>
      </c>
      <c r="D109" t="str">
        <f t="shared" si="2"/>
        <v>P</v>
      </c>
      <c r="I109" t="s">
        <v>443</v>
      </c>
      <c r="J109">
        <v>3</v>
      </c>
      <c r="K109">
        <v>7326</v>
      </c>
      <c r="L109" t="s">
        <v>695</v>
      </c>
    </row>
    <row r="110" spans="1:12" x14ac:dyDescent="0.2">
      <c r="A110" t="s">
        <v>52</v>
      </c>
      <c r="B110">
        <f>SUMIF(Data!$I$2:$I$580,$A110,Data!$F$2:$F$580)</f>
        <v>201</v>
      </c>
      <c r="C110">
        <f>SUMIF(Data!$I$2:$I$580,$A110,Data!$E$2:$E$580)</f>
        <v>303487</v>
      </c>
      <c r="D110" t="str">
        <f t="shared" si="2"/>
        <v>P</v>
      </c>
      <c r="I110" t="s">
        <v>374</v>
      </c>
      <c r="J110">
        <v>4</v>
      </c>
      <c r="K110">
        <v>7391</v>
      </c>
      <c r="L110" t="s">
        <v>695</v>
      </c>
    </row>
    <row r="111" spans="1:12" x14ac:dyDescent="0.2">
      <c r="A111" t="s">
        <v>180</v>
      </c>
      <c r="B111">
        <f>SUMIF(Data!$I$2:$I$580,$A111,Data!$F$2:$F$580)</f>
        <v>24</v>
      </c>
      <c r="C111">
        <f>SUMIF(Data!$I$2:$I$580,$A111,Data!$E$2:$E$580)</f>
        <v>61827</v>
      </c>
      <c r="D111" t="str">
        <f t="shared" si="2"/>
        <v>P</v>
      </c>
      <c r="I111" t="s">
        <v>646</v>
      </c>
      <c r="J111">
        <v>4</v>
      </c>
      <c r="K111">
        <v>7413</v>
      </c>
      <c r="L111" t="s">
        <v>695</v>
      </c>
    </row>
    <row r="112" spans="1:12" x14ac:dyDescent="0.2">
      <c r="A112" t="s">
        <v>181</v>
      </c>
      <c r="B112">
        <f>SUMIF(Data!$I$2:$I$580,$A112,Data!$F$2:$F$580)</f>
        <v>24</v>
      </c>
      <c r="C112">
        <f>SUMIF(Data!$I$2:$I$580,$A112,Data!$E$2:$E$580)</f>
        <v>67108</v>
      </c>
      <c r="D112" t="str">
        <f t="shared" si="2"/>
        <v>P</v>
      </c>
      <c r="I112" t="s">
        <v>119</v>
      </c>
      <c r="J112">
        <v>1</v>
      </c>
      <c r="K112">
        <v>7418</v>
      </c>
      <c r="L112" t="s">
        <v>695</v>
      </c>
    </row>
    <row r="113" spans="1:12" x14ac:dyDescent="0.2">
      <c r="A113" t="s">
        <v>182</v>
      </c>
      <c r="B113">
        <f>SUMIF(Data!$I$2:$I$580,$A113,Data!$F$2:$F$580)</f>
        <v>24</v>
      </c>
      <c r="C113">
        <f>SUMIF(Data!$I$2:$I$580,$A113,Data!$E$2:$E$580)</f>
        <v>47245</v>
      </c>
      <c r="D113" t="str">
        <f t="shared" si="2"/>
        <v>P</v>
      </c>
      <c r="I113" t="s">
        <v>665</v>
      </c>
      <c r="J113">
        <v>3</v>
      </c>
      <c r="K113">
        <v>7443</v>
      </c>
      <c r="L113" t="s">
        <v>695</v>
      </c>
    </row>
    <row r="114" spans="1:12" x14ac:dyDescent="0.2">
      <c r="A114" t="s">
        <v>121</v>
      </c>
      <c r="B114">
        <f>SUMIF(Data!$I$2:$I$580,$A114,Data!$F$2:$F$580)</f>
        <v>24</v>
      </c>
      <c r="C114">
        <f>SUMIF(Data!$I$2:$I$580,$A114,Data!$E$2:$E$580)</f>
        <v>57459</v>
      </c>
      <c r="D114" t="str">
        <f t="shared" si="2"/>
        <v>P</v>
      </c>
      <c r="I114" t="s">
        <v>425</v>
      </c>
      <c r="J114">
        <v>3</v>
      </c>
      <c r="K114">
        <v>7476</v>
      </c>
      <c r="L114" t="s">
        <v>695</v>
      </c>
    </row>
    <row r="115" spans="1:12" x14ac:dyDescent="0.2">
      <c r="A115" t="s">
        <v>183</v>
      </c>
      <c r="B115">
        <f>SUMIF(Data!$I$2:$I$580,$A115,Data!$F$2:$F$580)</f>
        <v>23</v>
      </c>
      <c r="C115">
        <f>SUMIF(Data!$I$2:$I$580,$A115,Data!$E$2:$E$580)</f>
        <v>35194</v>
      </c>
      <c r="D115" t="str">
        <f t="shared" si="2"/>
        <v>P</v>
      </c>
      <c r="I115" t="s">
        <v>479</v>
      </c>
      <c r="J115">
        <v>2</v>
      </c>
      <c r="K115">
        <v>7574</v>
      </c>
      <c r="L115" t="s">
        <v>695</v>
      </c>
    </row>
    <row r="116" spans="1:12" x14ac:dyDescent="0.2">
      <c r="A116" t="s">
        <v>184</v>
      </c>
      <c r="B116">
        <f>SUMIF(Data!$I$2:$I$580,$A116,Data!$F$2:$F$580)</f>
        <v>23</v>
      </c>
      <c r="C116">
        <f>SUMIF(Data!$I$2:$I$580,$A116,Data!$E$2:$E$580)</f>
        <v>76607</v>
      </c>
      <c r="D116" t="str">
        <f t="shared" si="2"/>
        <v>P</v>
      </c>
      <c r="I116" t="s">
        <v>359</v>
      </c>
      <c r="J116">
        <v>5</v>
      </c>
      <c r="K116">
        <v>7605</v>
      </c>
      <c r="L116" t="s">
        <v>695</v>
      </c>
    </row>
    <row r="117" spans="1:12" x14ac:dyDescent="0.2">
      <c r="A117" t="s">
        <v>185</v>
      </c>
      <c r="B117">
        <f>SUMIF(Data!$I$2:$I$580,$A117,Data!$F$2:$F$580)</f>
        <v>23</v>
      </c>
      <c r="C117">
        <f>SUMIF(Data!$I$2:$I$580,$A117,Data!$E$2:$E$580)</f>
        <v>76819</v>
      </c>
      <c r="D117" t="str">
        <f t="shared" si="2"/>
        <v>P</v>
      </c>
      <c r="I117" t="s">
        <v>405</v>
      </c>
      <c r="J117">
        <v>3</v>
      </c>
      <c r="K117">
        <v>7786</v>
      </c>
      <c r="L117" t="s">
        <v>695</v>
      </c>
    </row>
    <row r="118" spans="1:12" x14ac:dyDescent="0.2">
      <c r="A118" t="s">
        <v>186</v>
      </c>
      <c r="B118">
        <f>SUMIF(Data!$I$2:$I$580,$A118,Data!$F$2:$F$580)</f>
        <v>22</v>
      </c>
      <c r="C118">
        <f>SUMIF(Data!$I$2:$I$580,$A118,Data!$E$2:$E$580)</f>
        <v>40503</v>
      </c>
      <c r="D118" t="str">
        <f t="shared" si="2"/>
        <v>P</v>
      </c>
      <c r="I118" t="s">
        <v>369</v>
      </c>
      <c r="J118">
        <v>5</v>
      </c>
      <c r="K118">
        <v>7841</v>
      </c>
      <c r="L118" t="s">
        <v>695</v>
      </c>
    </row>
    <row r="119" spans="1:12" x14ac:dyDescent="0.2">
      <c r="A119" t="s">
        <v>187</v>
      </c>
      <c r="B119">
        <f>SUMIF(Data!$I$2:$I$580,$A119,Data!$F$2:$F$580)</f>
        <v>22</v>
      </c>
      <c r="C119">
        <f>SUMIF(Data!$I$2:$I$580,$A119,Data!$E$2:$E$580)</f>
        <v>40977</v>
      </c>
      <c r="D119" t="str">
        <f t="shared" si="2"/>
        <v>P</v>
      </c>
      <c r="I119" t="s">
        <v>362</v>
      </c>
      <c r="J119">
        <v>5</v>
      </c>
      <c r="K119">
        <v>7867</v>
      </c>
      <c r="L119" t="s">
        <v>695</v>
      </c>
    </row>
    <row r="120" spans="1:12" x14ac:dyDescent="0.2">
      <c r="A120" t="s">
        <v>188</v>
      </c>
      <c r="B120">
        <f>SUMIF(Data!$I$2:$I$580,$A120,Data!$F$2:$F$580)</f>
        <v>22</v>
      </c>
      <c r="C120">
        <f>SUMIF(Data!$I$2:$I$580,$A120,Data!$E$2:$E$580)</f>
        <v>23648</v>
      </c>
      <c r="D120" t="str">
        <f t="shared" si="2"/>
        <v>P</v>
      </c>
      <c r="I120" t="s">
        <v>411</v>
      </c>
      <c r="J120">
        <v>3</v>
      </c>
      <c r="K120">
        <v>7959</v>
      </c>
      <c r="L120" t="s">
        <v>695</v>
      </c>
    </row>
    <row r="121" spans="1:12" x14ac:dyDescent="0.2">
      <c r="A121" t="s">
        <v>189</v>
      </c>
      <c r="B121">
        <f>SUMIF(Data!$I$2:$I$580,$A121,Data!$F$2:$F$580)</f>
        <v>22</v>
      </c>
      <c r="C121">
        <f>SUMIF(Data!$I$2:$I$580,$A121,Data!$E$2:$E$580)</f>
        <v>40717</v>
      </c>
      <c r="D121" t="str">
        <f t="shared" si="2"/>
        <v>P</v>
      </c>
      <c r="I121" t="s">
        <v>293</v>
      </c>
      <c r="J121">
        <v>9</v>
      </c>
      <c r="K121">
        <v>8012</v>
      </c>
      <c r="L121" t="s">
        <v>695</v>
      </c>
    </row>
    <row r="122" spans="1:12" x14ac:dyDescent="0.2">
      <c r="A122" t="s">
        <v>190</v>
      </c>
      <c r="B122">
        <f>SUMIF(Data!$I$2:$I$580,$A122,Data!$F$2:$F$580)</f>
        <v>22</v>
      </c>
      <c r="C122">
        <f>SUMIF(Data!$I$2:$I$580,$A122,Data!$E$2:$E$580)</f>
        <v>48644</v>
      </c>
      <c r="D122" t="str">
        <f t="shared" si="2"/>
        <v>P</v>
      </c>
      <c r="I122" t="s">
        <v>371</v>
      </c>
      <c r="J122">
        <v>5</v>
      </c>
      <c r="K122">
        <v>8064</v>
      </c>
      <c r="L122" t="s">
        <v>695</v>
      </c>
    </row>
    <row r="123" spans="1:12" x14ac:dyDescent="0.2">
      <c r="A123" t="s">
        <v>191</v>
      </c>
      <c r="B123">
        <f>SUMIF(Data!$I$2:$I$580,$A123,Data!$F$2:$F$580)</f>
        <v>21</v>
      </c>
      <c r="C123">
        <f>SUMIF(Data!$I$2:$I$580,$A123,Data!$E$2:$E$580)</f>
        <v>55493</v>
      </c>
      <c r="D123" t="str">
        <f t="shared" si="2"/>
        <v>P</v>
      </c>
      <c r="I123" t="s">
        <v>650</v>
      </c>
      <c r="J123">
        <v>4</v>
      </c>
      <c r="K123">
        <v>8084</v>
      </c>
      <c r="L123" t="s">
        <v>695</v>
      </c>
    </row>
    <row r="124" spans="1:12" x14ac:dyDescent="0.2">
      <c r="A124" t="s">
        <v>192</v>
      </c>
      <c r="B124">
        <f>SUMIF(Data!$I$2:$I$580,$A124,Data!$F$2:$F$580)</f>
        <v>21</v>
      </c>
      <c r="C124">
        <f>SUMIF(Data!$I$2:$I$580,$A124,Data!$E$2:$E$580)</f>
        <v>69684</v>
      </c>
      <c r="D124" t="str">
        <f t="shared" si="2"/>
        <v>P</v>
      </c>
      <c r="I124" t="s">
        <v>325</v>
      </c>
      <c r="J124">
        <v>7</v>
      </c>
      <c r="K124">
        <v>8248</v>
      </c>
      <c r="L124" t="s">
        <v>695</v>
      </c>
    </row>
    <row r="125" spans="1:12" x14ac:dyDescent="0.2">
      <c r="A125" t="s">
        <v>193</v>
      </c>
      <c r="B125">
        <f>SUMIF(Data!$I$2:$I$580,$A125,Data!$F$2:$F$580)</f>
        <v>21</v>
      </c>
      <c r="C125">
        <f>SUMIF(Data!$I$2:$I$580,$A125,Data!$E$2:$E$580)</f>
        <v>57531</v>
      </c>
      <c r="D125" t="str">
        <f t="shared" si="2"/>
        <v>P</v>
      </c>
      <c r="I125" t="s">
        <v>687</v>
      </c>
      <c r="J125">
        <v>3</v>
      </c>
      <c r="K125">
        <v>8350</v>
      </c>
      <c r="L125" t="s">
        <v>695</v>
      </c>
    </row>
    <row r="126" spans="1:12" x14ac:dyDescent="0.2">
      <c r="A126" t="s">
        <v>194</v>
      </c>
      <c r="B126">
        <f>SUMIF(Data!$I$2:$I$580,$A126,Data!$F$2:$F$580)</f>
        <v>21</v>
      </c>
      <c r="C126">
        <f>SUMIF(Data!$I$2:$I$580,$A126,Data!$E$2:$E$580)</f>
        <v>55164</v>
      </c>
      <c r="D126" t="str">
        <f t="shared" si="2"/>
        <v>P</v>
      </c>
      <c r="I126" t="s">
        <v>350</v>
      </c>
      <c r="J126">
        <v>5</v>
      </c>
      <c r="K126">
        <v>8410</v>
      </c>
      <c r="L126" t="s">
        <v>695</v>
      </c>
    </row>
    <row r="127" spans="1:12" x14ac:dyDescent="0.2">
      <c r="A127" t="s">
        <v>195</v>
      </c>
      <c r="B127">
        <f>SUMIF(Data!$I$2:$I$580,$A127,Data!$F$2:$F$580)</f>
        <v>20</v>
      </c>
      <c r="C127">
        <f>SUMIF(Data!$I$2:$I$580,$A127,Data!$E$2:$E$580)</f>
        <v>50579</v>
      </c>
      <c r="D127" t="str">
        <f t="shared" si="2"/>
        <v>P</v>
      </c>
      <c r="I127" t="s">
        <v>478</v>
      </c>
      <c r="J127">
        <v>2</v>
      </c>
      <c r="K127">
        <v>8438</v>
      </c>
      <c r="L127" t="s">
        <v>695</v>
      </c>
    </row>
    <row r="128" spans="1:12" x14ac:dyDescent="0.2">
      <c r="A128" t="s">
        <v>196</v>
      </c>
      <c r="B128">
        <f>SUMIF(Data!$I$2:$I$580,$A128,Data!$F$2:$F$580)</f>
        <v>20</v>
      </c>
      <c r="C128">
        <f>SUMIF(Data!$I$2:$I$580,$A128,Data!$E$2:$E$580)</f>
        <v>51471</v>
      </c>
      <c r="D128" t="str">
        <f t="shared" si="2"/>
        <v>P</v>
      </c>
      <c r="I128" t="s">
        <v>660</v>
      </c>
      <c r="J128">
        <v>7</v>
      </c>
      <c r="K128">
        <v>8709</v>
      </c>
      <c r="L128" t="s">
        <v>695</v>
      </c>
    </row>
    <row r="129" spans="1:12" x14ac:dyDescent="0.2">
      <c r="A129" t="s">
        <v>197</v>
      </c>
      <c r="B129">
        <f>SUMIF(Data!$I$2:$I$580,$A129,Data!$F$2:$F$580)</f>
        <v>20</v>
      </c>
      <c r="C129">
        <f>SUMIF(Data!$I$2:$I$580,$A129,Data!$E$2:$E$580)</f>
        <v>53929</v>
      </c>
      <c r="D129" t="str">
        <f t="shared" si="2"/>
        <v>P</v>
      </c>
      <c r="I129" t="s">
        <v>661</v>
      </c>
      <c r="J129">
        <v>7</v>
      </c>
      <c r="K129">
        <v>8718</v>
      </c>
      <c r="L129" t="s">
        <v>695</v>
      </c>
    </row>
    <row r="130" spans="1:12" x14ac:dyDescent="0.2">
      <c r="A130" t="s">
        <v>198</v>
      </c>
      <c r="B130">
        <f>SUMIF(Data!$I$2:$I$580,$A130,Data!$F$2:$F$580)</f>
        <v>20</v>
      </c>
      <c r="C130">
        <f>SUMIF(Data!$I$2:$I$580,$A130,Data!$E$2:$E$580)</f>
        <v>43740</v>
      </c>
      <c r="D130" t="str">
        <f t="shared" si="2"/>
        <v>P</v>
      </c>
      <c r="I130" t="s">
        <v>310</v>
      </c>
      <c r="J130">
        <v>8</v>
      </c>
      <c r="K130">
        <v>8732</v>
      </c>
      <c r="L130" t="s">
        <v>695</v>
      </c>
    </row>
    <row r="131" spans="1:12" x14ac:dyDescent="0.2">
      <c r="A131" t="s">
        <v>199</v>
      </c>
      <c r="B131">
        <f>SUMIF(Data!$I$2:$I$580,$A131,Data!$F$2:$F$580)</f>
        <v>20</v>
      </c>
      <c r="C131">
        <f>SUMIF(Data!$I$2:$I$580,$A131,Data!$E$2:$E$580)</f>
        <v>49471</v>
      </c>
      <c r="D131" t="str">
        <f t="shared" ref="D131:D194" si="3">IF(C131&gt;10000,IF(B131&gt;=10,"P","FAIL"),"FAIL")</f>
        <v>P</v>
      </c>
      <c r="I131" t="s">
        <v>433</v>
      </c>
      <c r="J131">
        <v>3</v>
      </c>
      <c r="K131">
        <v>8771</v>
      </c>
      <c r="L131" t="s">
        <v>695</v>
      </c>
    </row>
    <row r="132" spans="1:12" x14ac:dyDescent="0.2">
      <c r="A132" t="s">
        <v>200</v>
      </c>
      <c r="B132">
        <f>SUMIF(Data!$I$2:$I$580,$A132,Data!$F$2:$F$580)</f>
        <v>20</v>
      </c>
      <c r="C132">
        <f>SUMIF(Data!$I$2:$I$580,$A132,Data!$E$2:$E$580)</f>
        <v>41869</v>
      </c>
      <c r="D132" t="str">
        <f t="shared" si="3"/>
        <v>P</v>
      </c>
      <c r="I132" t="s">
        <v>430</v>
      </c>
      <c r="J132">
        <v>3</v>
      </c>
      <c r="K132">
        <v>8775</v>
      </c>
      <c r="L132" t="s">
        <v>695</v>
      </c>
    </row>
    <row r="133" spans="1:12" x14ac:dyDescent="0.2">
      <c r="A133" t="s">
        <v>201</v>
      </c>
      <c r="B133">
        <f>SUMIF(Data!$I$2:$I$580,$A133,Data!$F$2:$F$580)</f>
        <v>20</v>
      </c>
      <c r="C133">
        <f>SUMIF(Data!$I$2:$I$580,$A133,Data!$E$2:$E$580)</f>
        <v>51052</v>
      </c>
      <c r="D133" t="str">
        <f t="shared" si="3"/>
        <v>P</v>
      </c>
      <c r="I133" t="s">
        <v>438</v>
      </c>
      <c r="J133">
        <v>3</v>
      </c>
      <c r="K133">
        <v>8784</v>
      </c>
      <c r="L133" t="s">
        <v>695</v>
      </c>
    </row>
    <row r="134" spans="1:12" x14ac:dyDescent="0.2">
      <c r="A134" t="s">
        <v>202</v>
      </c>
      <c r="B134">
        <f>SUMIF(Data!$I$2:$I$580,$A134,Data!$F$2:$F$580)</f>
        <v>19</v>
      </c>
      <c r="C134">
        <f>SUMIF(Data!$I$2:$I$580,$A134,Data!$E$2:$E$580)</f>
        <v>67543</v>
      </c>
      <c r="D134" t="str">
        <f t="shared" si="3"/>
        <v>P</v>
      </c>
      <c r="I134" t="s">
        <v>657</v>
      </c>
      <c r="J134">
        <v>4</v>
      </c>
      <c r="K134">
        <v>8897</v>
      </c>
      <c r="L134" t="s">
        <v>695</v>
      </c>
    </row>
    <row r="135" spans="1:12" x14ac:dyDescent="0.2">
      <c r="A135" t="s">
        <v>203</v>
      </c>
      <c r="B135">
        <f>SUMIF(Data!$I$2:$I$580,$A135,Data!$F$2:$F$580)</f>
        <v>19</v>
      </c>
      <c r="C135">
        <f>SUMIF(Data!$I$2:$I$580,$A135,Data!$E$2:$E$580)</f>
        <v>49160</v>
      </c>
      <c r="D135" t="str">
        <f t="shared" si="3"/>
        <v>P</v>
      </c>
      <c r="I135" t="s">
        <v>412</v>
      </c>
      <c r="J135">
        <v>3</v>
      </c>
      <c r="K135">
        <v>8936</v>
      </c>
      <c r="L135" t="s">
        <v>695</v>
      </c>
    </row>
    <row r="136" spans="1:12" x14ac:dyDescent="0.2">
      <c r="A136" t="s">
        <v>204</v>
      </c>
      <c r="B136">
        <f>SUMIF(Data!$I$2:$I$580,$A136,Data!$F$2:$F$580)</f>
        <v>19</v>
      </c>
      <c r="C136">
        <f>SUMIF(Data!$I$2:$I$580,$A136,Data!$E$2:$E$580)</f>
        <v>37872</v>
      </c>
      <c r="D136" t="str">
        <f t="shared" si="3"/>
        <v>P</v>
      </c>
      <c r="I136" t="s">
        <v>365</v>
      </c>
      <c r="J136">
        <v>5</v>
      </c>
      <c r="K136">
        <v>8946</v>
      </c>
      <c r="L136" t="s">
        <v>695</v>
      </c>
    </row>
    <row r="137" spans="1:12" x14ac:dyDescent="0.2">
      <c r="A137" t="s">
        <v>53</v>
      </c>
      <c r="B137">
        <f>SUMIF(Data!$I$2:$I$580,$A137,Data!$F$2:$F$580)</f>
        <v>192</v>
      </c>
      <c r="C137">
        <f>SUMIF(Data!$I$2:$I$580,$A137,Data!$E$2:$E$580)</f>
        <v>592553</v>
      </c>
      <c r="D137" t="str">
        <f t="shared" si="3"/>
        <v>P</v>
      </c>
      <c r="I137" t="s">
        <v>340</v>
      </c>
      <c r="J137">
        <v>6</v>
      </c>
      <c r="K137">
        <v>8984</v>
      </c>
      <c r="L137" t="s">
        <v>695</v>
      </c>
    </row>
    <row r="138" spans="1:12" x14ac:dyDescent="0.2">
      <c r="A138" t="s">
        <v>205</v>
      </c>
      <c r="B138">
        <f>SUMIF(Data!$I$2:$I$580,$A138,Data!$F$2:$F$580)</f>
        <v>19</v>
      </c>
      <c r="C138">
        <f>SUMIF(Data!$I$2:$I$580,$A138,Data!$E$2:$E$580)</f>
        <v>27563</v>
      </c>
      <c r="D138" t="str">
        <f t="shared" si="3"/>
        <v>P</v>
      </c>
      <c r="I138" t="s">
        <v>336</v>
      </c>
      <c r="J138">
        <v>6</v>
      </c>
      <c r="K138">
        <v>9034</v>
      </c>
      <c r="L138" t="s">
        <v>695</v>
      </c>
    </row>
    <row r="139" spans="1:12" x14ac:dyDescent="0.2">
      <c r="A139" t="s">
        <v>207</v>
      </c>
      <c r="B139">
        <f>SUMIF(Data!$I$2:$I$580,$A139,Data!$F$2:$F$580)</f>
        <v>19</v>
      </c>
      <c r="C139">
        <f>SUMIF(Data!$I$2:$I$580,$A139,Data!$E$2:$E$580)</f>
        <v>19365</v>
      </c>
      <c r="D139" t="str">
        <f t="shared" si="3"/>
        <v>P</v>
      </c>
      <c r="I139" t="s">
        <v>393</v>
      </c>
      <c r="J139">
        <v>4</v>
      </c>
      <c r="K139">
        <v>9053</v>
      </c>
      <c r="L139" t="s">
        <v>695</v>
      </c>
    </row>
    <row r="140" spans="1:12" x14ac:dyDescent="0.2">
      <c r="A140" t="s">
        <v>208</v>
      </c>
      <c r="B140">
        <f>SUMIF(Data!$I$2:$I$580,$A140,Data!$F$2:$F$580)</f>
        <v>19</v>
      </c>
      <c r="C140">
        <f>SUMIF(Data!$I$2:$I$580,$A140,Data!$E$2:$E$580)</f>
        <v>36432</v>
      </c>
      <c r="D140" t="str">
        <f t="shared" si="3"/>
        <v>P</v>
      </c>
      <c r="I140" t="s">
        <v>353</v>
      </c>
      <c r="J140">
        <v>5</v>
      </c>
      <c r="K140">
        <v>9149</v>
      </c>
      <c r="L140" t="s">
        <v>695</v>
      </c>
    </row>
    <row r="141" spans="1:12" x14ac:dyDescent="0.2">
      <c r="A141" t="s">
        <v>209</v>
      </c>
      <c r="B141">
        <f>SUMIF(Data!$I$2:$I$580,$A141,Data!$F$2:$F$580)</f>
        <v>18</v>
      </c>
      <c r="C141">
        <f>SUMIF(Data!$I$2:$I$580,$A141,Data!$E$2:$E$580)</f>
        <v>48457</v>
      </c>
      <c r="D141" t="str">
        <f t="shared" si="3"/>
        <v>P</v>
      </c>
      <c r="I141" t="s">
        <v>339</v>
      </c>
      <c r="J141">
        <v>6</v>
      </c>
      <c r="K141">
        <v>9299</v>
      </c>
      <c r="L141" t="s">
        <v>695</v>
      </c>
    </row>
    <row r="142" spans="1:12" x14ac:dyDescent="0.2">
      <c r="A142" t="s">
        <v>210</v>
      </c>
      <c r="B142">
        <f>SUMIF(Data!$I$2:$I$580,$A142,Data!$F$2:$F$580)</f>
        <v>18</v>
      </c>
      <c r="C142">
        <f>SUMIF(Data!$I$2:$I$580,$A142,Data!$E$2:$E$580)</f>
        <v>54957</v>
      </c>
      <c r="D142" t="str">
        <f t="shared" si="3"/>
        <v>P</v>
      </c>
      <c r="I142" t="s">
        <v>273</v>
      </c>
      <c r="J142">
        <v>10</v>
      </c>
      <c r="K142">
        <v>9358</v>
      </c>
      <c r="L142" t="s">
        <v>695</v>
      </c>
    </row>
    <row r="143" spans="1:12" x14ac:dyDescent="0.2">
      <c r="A143" t="s">
        <v>211</v>
      </c>
      <c r="B143">
        <f>SUMIF(Data!$I$2:$I$580,$A143,Data!$F$2:$F$580)</f>
        <v>18</v>
      </c>
      <c r="C143">
        <f>SUMIF(Data!$I$2:$I$580,$A143,Data!$E$2:$E$580)</f>
        <v>28152</v>
      </c>
      <c r="D143" t="str">
        <f t="shared" si="3"/>
        <v>P</v>
      </c>
      <c r="I143" t="s">
        <v>636</v>
      </c>
      <c r="J143">
        <v>3</v>
      </c>
      <c r="K143">
        <v>9378</v>
      </c>
      <c r="L143" t="s">
        <v>695</v>
      </c>
    </row>
    <row r="144" spans="1:12" x14ac:dyDescent="0.2">
      <c r="A144" t="s">
        <v>212</v>
      </c>
      <c r="B144">
        <f>SUMIF(Data!$I$2:$I$580,$A144,Data!$F$2:$F$580)</f>
        <v>18</v>
      </c>
      <c r="C144">
        <f>SUMIF(Data!$I$2:$I$580,$A144,Data!$E$2:$E$580)</f>
        <v>39813</v>
      </c>
      <c r="D144" t="str">
        <f t="shared" si="3"/>
        <v>P</v>
      </c>
      <c r="I144" t="s">
        <v>307</v>
      </c>
      <c r="J144">
        <v>8</v>
      </c>
      <c r="K144">
        <v>9387</v>
      </c>
      <c r="L144" t="s">
        <v>695</v>
      </c>
    </row>
    <row r="145" spans="1:12" x14ac:dyDescent="0.2">
      <c r="A145" t="s">
        <v>213</v>
      </c>
      <c r="B145">
        <f>SUMIF(Data!$I$2:$I$580,$A145,Data!$F$2:$F$580)</f>
        <v>18</v>
      </c>
      <c r="C145">
        <f>SUMIF(Data!$I$2:$I$580,$A145,Data!$E$2:$E$580)</f>
        <v>32569</v>
      </c>
      <c r="D145" t="str">
        <f t="shared" si="3"/>
        <v>P</v>
      </c>
      <c r="I145" t="s">
        <v>439</v>
      </c>
      <c r="J145">
        <v>3</v>
      </c>
      <c r="K145">
        <v>9391</v>
      </c>
      <c r="L145" t="s">
        <v>695</v>
      </c>
    </row>
    <row r="146" spans="1:12" x14ac:dyDescent="0.2">
      <c r="A146" t="s">
        <v>214</v>
      </c>
      <c r="B146">
        <f>SUMIF(Data!$I$2:$I$580,$A146,Data!$F$2:$F$580)</f>
        <v>17</v>
      </c>
      <c r="C146">
        <f>SUMIF(Data!$I$2:$I$580,$A146,Data!$E$2:$E$580)</f>
        <v>58189</v>
      </c>
      <c r="D146" t="str">
        <f t="shared" si="3"/>
        <v>P</v>
      </c>
      <c r="I146" t="s">
        <v>333</v>
      </c>
      <c r="J146">
        <v>6</v>
      </c>
      <c r="K146">
        <v>9637</v>
      </c>
      <c r="L146" t="s">
        <v>695</v>
      </c>
    </row>
    <row r="147" spans="1:12" x14ac:dyDescent="0.2">
      <c r="A147" t="s">
        <v>215</v>
      </c>
      <c r="B147">
        <f>SUMIF(Data!$I$2:$I$580,$A147,Data!$F$2:$F$580)</f>
        <v>17</v>
      </c>
      <c r="C147">
        <f>SUMIF(Data!$I$2:$I$580,$A147,Data!$E$2:$E$580)</f>
        <v>31647</v>
      </c>
      <c r="D147" t="str">
        <f t="shared" si="3"/>
        <v>P</v>
      </c>
      <c r="I147" t="s">
        <v>318</v>
      </c>
      <c r="J147">
        <v>7</v>
      </c>
      <c r="K147">
        <v>9657</v>
      </c>
      <c r="L147" t="s">
        <v>695</v>
      </c>
    </row>
    <row r="148" spans="1:12" x14ac:dyDescent="0.2">
      <c r="A148" t="s">
        <v>216</v>
      </c>
      <c r="B148">
        <f>SUMIF(Data!$I$2:$I$580,$A148,Data!$F$2:$F$580)</f>
        <v>17</v>
      </c>
      <c r="C148">
        <f>SUMIF(Data!$I$2:$I$580,$A148,Data!$E$2:$E$580)</f>
        <v>34814</v>
      </c>
      <c r="D148" t="str">
        <f t="shared" si="3"/>
        <v>P</v>
      </c>
      <c r="I148" t="s">
        <v>677</v>
      </c>
      <c r="J148">
        <v>5</v>
      </c>
      <c r="K148">
        <v>9741</v>
      </c>
      <c r="L148" t="s">
        <v>695</v>
      </c>
    </row>
    <row r="149" spans="1:12" x14ac:dyDescent="0.2">
      <c r="A149" t="s">
        <v>217</v>
      </c>
      <c r="B149">
        <f>SUMIF(Data!$I$2:$I$580,$A149,Data!$F$2:$F$580)</f>
        <v>17</v>
      </c>
      <c r="C149">
        <f>SUMIF(Data!$I$2:$I$580,$A149,Data!$E$2:$E$580)</f>
        <v>37236</v>
      </c>
      <c r="D149" t="str">
        <f t="shared" si="3"/>
        <v>P</v>
      </c>
      <c r="I149" t="s">
        <v>323</v>
      </c>
      <c r="J149">
        <v>7</v>
      </c>
      <c r="K149">
        <v>10002</v>
      </c>
      <c r="L149" t="s">
        <v>695</v>
      </c>
    </row>
    <row r="150" spans="1:12" x14ac:dyDescent="0.2">
      <c r="A150" t="s">
        <v>218</v>
      </c>
      <c r="B150">
        <f>SUMIF(Data!$I$2:$I$580,$A150,Data!$F$2:$F$580)</f>
        <v>17</v>
      </c>
      <c r="C150">
        <f>SUMIF(Data!$I$2:$I$580,$A150,Data!$E$2:$E$580)</f>
        <v>33732</v>
      </c>
      <c r="D150" t="str">
        <f t="shared" si="3"/>
        <v>P</v>
      </c>
      <c r="I150" t="s">
        <v>370</v>
      </c>
      <c r="J150">
        <v>5</v>
      </c>
      <c r="K150">
        <v>10027</v>
      </c>
      <c r="L150" t="s">
        <v>695</v>
      </c>
    </row>
    <row r="151" spans="1:12" x14ac:dyDescent="0.2">
      <c r="A151" t="s">
        <v>219</v>
      </c>
      <c r="B151">
        <f>SUMIF(Data!$I$2:$I$580,$A151,Data!$F$2:$F$580)</f>
        <v>17</v>
      </c>
      <c r="C151">
        <f>SUMIF(Data!$I$2:$I$580,$A151,Data!$E$2:$E$580)</f>
        <v>34816</v>
      </c>
      <c r="D151" t="str">
        <f t="shared" si="3"/>
        <v>P</v>
      </c>
      <c r="I151" t="s">
        <v>684</v>
      </c>
      <c r="J151">
        <v>4</v>
      </c>
      <c r="K151">
        <v>10091</v>
      </c>
      <c r="L151" t="s">
        <v>695</v>
      </c>
    </row>
    <row r="152" spans="1:12" x14ac:dyDescent="0.2">
      <c r="A152" t="s">
        <v>220</v>
      </c>
      <c r="B152">
        <f>SUMIF(Data!$I$2:$I$580,$A152,Data!$F$2:$F$580)</f>
        <v>17</v>
      </c>
      <c r="C152">
        <f>SUMIF(Data!$I$2:$I$580,$A152,Data!$E$2:$E$580)</f>
        <v>36307</v>
      </c>
      <c r="D152" t="str">
        <f t="shared" si="3"/>
        <v>P</v>
      </c>
      <c r="I152" t="s">
        <v>626</v>
      </c>
      <c r="J152">
        <v>4</v>
      </c>
      <c r="K152">
        <v>10095</v>
      </c>
      <c r="L152" t="s">
        <v>695</v>
      </c>
    </row>
    <row r="153" spans="1:12" x14ac:dyDescent="0.2">
      <c r="A153" t="s">
        <v>221</v>
      </c>
      <c r="B153">
        <f>SUMIF(Data!$I$2:$I$580,$A153,Data!$F$2:$F$580)</f>
        <v>17</v>
      </c>
      <c r="C153">
        <f>SUMIF(Data!$I$2:$I$580,$A153,Data!$E$2:$E$580)</f>
        <v>33947</v>
      </c>
      <c r="D153" t="str">
        <f t="shared" si="3"/>
        <v>P</v>
      </c>
      <c r="I153" t="s">
        <v>306</v>
      </c>
      <c r="J153">
        <v>8</v>
      </c>
      <c r="K153">
        <v>10186</v>
      </c>
      <c r="L153" t="s">
        <v>695</v>
      </c>
    </row>
    <row r="154" spans="1:12" x14ac:dyDescent="0.2">
      <c r="A154" t="s">
        <v>222</v>
      </c>
      <c r="B154">
        <f>SUMIF(Data!$I$2:$I$580,$A154,Data!$F$2:$F$580)</f>
        <v>17</v>
      </c>
      <c r="C154">
        <f>SUMIF(Data!$I$2:$I$580,$A154,Data!$E$2:$E$580)</f>
        <v>35576</v>
      </c>
      <c r="D154" t="str">
        <f t="shared" si="3"/>
        <v>P</v>
      </c>
      <c r="I154" t="s">
        <v>413</v>
      </c>
      <c r="J154">
        <v>3</v>
      </c>
      <c r="K154">
        <v>10198</v>
      </c>
      <c r="L154" t="s">
        <v>695</v>
      </c>
    </row>
    <row r="155" spans="1:12" x14ac:dyDescent="0.2">
      <c r="A155" t="s">
        <v>223</v>
      </c>
      <c r="B155">
        <f>SUMIF(Data!$I$2:$I$580,$A155,Data!$F$2:$F$580)</f>
        <v>17</v>
      </c>
      <c r="C155">
        <f>SUMIF(Data!$I$2:$I$580,$A155,Data!$E$2:$E$580)</f>
        <v>32053</v>
      </c>
      <c r="D155" t="str">
        <f t="shared" si="3"/>
        <v>P</v>
      </c>
      <c r="I155" t="s">
        <v>337</v>
      </c>
      <c r="J155">
        <v>6</v>
      </c>
      <c r="K155">
        <v>10247</v>
      </c>
      <c r="L155" t="s">
        <v>695</v>
      </c>
    </row>
    <row r="156" spans="1:12" x14ac:dyDescent="0.2">
      <c r="A156" t="s">
        <v>224</v>
      </c>
      <c r="B156">
        <f>SUMIF(Data!$I$2:$I$580,$A156,Data!$F$2:$F$580)</f>
        <v>17</v>
      </c>
      <c r="C156">
        <f>SUMIF(Data!$I$2:$I$580,$A156,Data!$E$2:$E$580)</f>
        <v>30395</v>
      </c>
      <c r="D156" t="str">
        <f t="shared" si="3"/>
        <v>P</v>
      </c>
      <c r="I156" t="s">
        <v>671</v>
      </c>
      <c r="J156">
        <v>4</v>
      </c>
      <c r="K156">
        <v>10360</v>
      </c>
      <c r="L156" t="s">
        <v>695</v>
      </c>
    </row>
    <row r="157" spans="1:12" x14ac:dyDescent="0.2">
      <c r="A157" t="s">
        <v>225</v>
      </c>
      <c r="B157">
        <f>SUMIF(Data!$I$2:$I$580,$A157,Data!$F$2:$F$580)</f>
        <v>16</v>
      </c>
      <c r="C157">
        <f>SUMIF(Data!$I$2:$I$580,$A157,Data!$E$2:$E$580)</f>
        <v>41854</v>
      </c>
      <c r="D157" t="str">
        <f t="shared" si="3"/>
        <v>P</v>
      </c>
      <c r="I157" t="s">
        <v>679</v>
      </c>
      <c r="J157">
        <v>5</v>
      </c>
      <c r="K157">
        <v>10892</v>
      </c>
      <c r="L157" t="s">
        <v>695</v>
      </c>
    </row>
    <row r="158" spans="1:12" x14ac:dyDescent="0.2">
      <c r="A158" t="s">
        <v>226</v>
      </c>
      <c r="B158">
        <f>SUMIF(Data!$I$2:$I$580,$A158,Data!$F$2:$F$580)</f>
        <v>16</v>
      </c>
      <c r="C158">
        <f>SUMIF(Data!$I$2:$I$580,$A158,Data!$E$2:$E$580)</f>
        <v>31336</v>
      </c>
      <c r="D158" t="str">
        <f t="shared" si="3"/>
        <v>P</v>
      </c>
      <c r="I158" t="s">
        <v>645</v>
      </c>
      <c r="J158">
        <v>7</v>
      </c>
      <c r="K158">
        <v>11014</v>
      </c>
      <c r="L158" t="s">
        <v>695</v>
      </c>
    </row>
    <row r="159" spans="1:12" x14ac:dyDescent="0.2">
      <c r="A159" t="s">
        <v>227</v>
      </c>
      <c r="B159">
        <f>SUMIF(Data!$I$2:$I$580,$A159,Data!$F$2:$F$580)</f>
        <v>16</v>
      </c>
      <c r="C159">
        <f>SUMIF(Data!$I$2:$I$580,$A159,Data!$E$2:$E$580)</f>
        <v>38652</v>
      </c>
      <c r="D159" t="str">
        <f t="shared" si="3"/>
        <v>P</v>
      </c>
      <c r="I159" t="s">
        <v>335</v>
      </c>
      <c r="J159">
        <v>6</v>
      </c>
      <c r="K159">
        <v>11119</v>
      </c>
      <c r="L159" t="s">
        <v>695</v>
      </c>
    </row>
    <row r="160" spans="1:12" x14ac:dyDescent="0.2">
      <c r="A160" t="s">
        <v>228</v>
      </c>
      <c r="B160">
        <f>SUMIF(Data!$I$2:$I$580,$A160,Data!$F$2:$F$580)</f>
        <v>16</v>
      </c>
      <c r="C160">
        <f>SUMIF(Data!$I$2:$I$580,$A160,Data!$E$2:$E$580)</f>
        <v>32732</v>
      </c>
      <c r="D160" t="str">
        <f t="shared" si="3"/>
        <v>P</v>
      </c>
      <c r="I160" t="s">
        <v>440</v>
      </c>
      <c r="J160">
        <v>3</v>
      </c>
      <c r="K160">
        <v>11181</v>
      </c>
      <c r="L160" t="s">
        <v>695</v>
      </c>
    </row>
    <row r="161" spans="1:12" x14ac:dyDescent="0.2">
      <c r="A161" t="s">
        <v>229</v>
      </c>
      <c r="B161">
        <f>SUMIF(Data!$I$2:$I$580,$A161,Data!$F$2:$F$580)</f>
        <v>16</v>
      </c>
      <c r="C161">
        <f>SUMIF(Data!$I$2:$I$580,$A161,Data!$E$2:$E$580)</f>
        <v>32245</v>
      </c>
      <c r="D161" t="str">
        <f t="shared" si="3"/>
        <v>P</v>
      </c>
      <c r="I161" t="s">
        <v>392</v>
      </c>
      <c r="J161">
        <v>4</v>
      </c>
      <c r="K161">
        <v>11314</v>
      </c>
      <c r="L161" t="s">
        <v>695</v>
      </c>
    </row>
    <row r="162" spans="1:12" x14ac:dyDescent="0.2">
      <c r="A162" t="s">
        <v>230</v>
      </c>
      <c r="B162">
        <f>SUMIF(Data!$I$2:$I$580,$A162,Data!$F$2:$F$580)</f>
        <v>16</v>
      </c>
      <c r="C162">
        <f>SUMIF(Data!$I$2:$I$580,$A162,Data!$E$2:$E$580)</f>
        <v>41112</v>
      </c>
      <c r="D162" t="str">
        <f t="shared" si="3"/>
        <v>P</v>
      </c>
      <c r="I162" t="s">
        <v>630</v>
      </c>
      <c r="J162">
        <v>8</v>
      </c>
      <c r="K162">
        <v>11450</v>
      </c>
      <c r="L162" t="s">
        <v>695</v>
      </c>
    </row>
    <row r="163" spans="1:12" x14ac:dyDescent="0.2">
      <c r="A163" t="s">
        <v>54</v>
      </c>
      <c r="B163">
        <f>SUMIF(Data!$I$2:$I$580,$A163,Data!$F$2:$F$580)</f>
        <v>178</v>
      </c>
      <c r="C163">
        <f>SUMIF(Data!$I$2:$I$580,$A163,Data!$E$2:$E$580)</f>
        <v>153681</v>
      </c>
      <c r="D163" t="str">
        <f t="shared" si="3"/>
        <v>P</v>
      </c>
      <c r="I163" t="s">
        <v>637</v>
      </c>
      <c r="J163">
        <v>4</v>
      </c>
      <c r="K163">
        <v>11459</v>
      </c>
      <c r="L163" t="s">
        <v>695</v>
      </c>
    </row>
    <row r="164" spans="1:12" x14ac:dyDescent="0.2">
      <c r="A164" t="s">
        <v>231</v>
      </c>
      <c r="B164">
        <f>SUMIF(Data!$I$2:$I$580,$A164,Data!$F$2:$F$580)</f>
        <v>15</v>
      </c>
      <c r="C164">
        <f>SUMIF(Data!$I$2:$I$580,$A164,Data!$E$2:$E$580)</f>
        <v>40332</v>
      </c>
      <c r="D164" t="str">
        <f t="shared" si="3"/>
        <v>P</v>
      </c>
      <c r="I164" t="s">
        <v>352</v>
      </c>
      <c r="J164">
        <v>5</v>
      </c>
      <c r="K164">
        <v>11594</v>
      </c>
      <c r="L164" t="s">
        <v>695</v>
      </c>
    </row>
    <row r="165" spans="1:12" x14ac:dyDescent="0.2">
      <c r="A165" t="s">
        <v>232</v>
      </c>
      <c r="B165">
        <f>SUMIF(Data!$I$2:$I$580,$A165,Data!$F$2:$F$580)</f>
        <v>15</v>
      </c>
      <c r="C165">
        <f>SUMIF(Data!$I$2:$I$580,$A165,Data!$E$2:$E$580)</f>
        <v>34250</v>
      </c>
      <c r="D165" t="str">
        <f t="shared" si="3"/>
        <v>P</v>
      </c>
      <c r="I165" t="s">
        <v>381</v>
      </c>
      <c r="J165">
        <v>4</v>
      </c>
      <c r="K165">
        <v>11680</v>
      </c>
      <c r="L165" t="s">
        <v>695</v>
      </c>
    </row>
    <row r="166" spans="1:12" x14ac:dyDescent="0.2">
      <c r="A166" t="s">
        <v>233</v>
      </c>
      <c r="B166">
        <f>SUMIF(Data!$I$2:$I$580,$A166,Data!$F$2:$F$580)</f>
        <v>15</v>
      </c>
      <c r="C166">
        <f>SUMIF(Data!$I$2:$I$580,$A166,Data!$E$2:$E$580)</f>
        <v>24822</v>
      </c>
      <c r="D166" t="str">
        <f t="shared" si="3"/>
        <v>P</v>
      </c>
      <c r="I166" t="s">
        <v>319</v>
      </c>
      <c r="J166">
        <v>7</v>
      </c>
      <c r="K166">
        <v>11820</v>
      </c>
      <c r="L166" t="s">
        <v>695</v>
      </c>
    </row>
    <row r="167" spans="1:12" x14ac:dyDescent="0.2">
      <c r="A167" t="s">
        <v>234</v>
      </c>
      <c r="B167">
        <f>SUMIF(Data!$I$2:$I$580,$A167,Data!$F$2:$F$580)</f>
        <v>14</v>
      </c>
      <c r="C167">
        <f>SUMIF(Data!$I$2:$I$580,$A167,Data!$E$2:$E$580)</f>
        <v>33225</v>
      </c>
      <c r="D167" t="str">
        <f t="shared" si="3"/>
        <v>P</v>
      </c>
      <c r="I167" t="s">
        <v>366</v>
      </c>
      <c r="J167">
        <v>5</v>
      </c>
      <c r="K167">
        <v>11824</v>
      </c>
      <c r="L167" t="s">
        <v>695</v>
      </c>
    </row>
    <row r="168" spans="1:12" x14ac:dyDescent="0.2">
      <c r="A168" t="s">
        <v>235</v>
      </c>
      <c r="B168">
        <f>SUMIF(Data!$I$2:$I$580,$A168,Data!$F$2:$F$580)</f>
        <v>14</v>
      </c>
      <c r="C168">
        <f>SUMIF(Data!$I$2:$I$580,$A168,Data!$E$2:$E$580)</f>
        <v>37293</v>
      </c>
      <c r="D168" t="str">
        <f t="shared" si="3"/>
        <v>P</v>
      </c>
      <c r="I168" t="s">
        <v>343</v>
      </c>
      <c r="J168">
        <v>6</v>
      </c>
      <c r="K168">
        <v>11867</v>
      </c>
      <c r="L168" t="s">
        <v>695</v>
      </c>
    </row>
    <row r="169" spans="1:12" x14ac:dyDescent="0.2">
      <c r="A169" t="s">
        <v>236</v>
      </c>
      <c r="B169">
        <f>SUMIF(Data!$I$2:$I$580,$A169,Data!$F$2:$F$580)</f>
        <v>14</v>
      </c>
      <c r="C169">
        <f>SUMIF(Data!$I$2:$I$580,$A169,Data!$E$2:$E$580)</f>
        <v>43614</v>
      </c>
      <c r="D169" t="str">
        <f t="shared" si="3"/>
        <v>P</v>
      </c>
      <c r="I169" t="s">
        <v>348</v>
      </c>
      <c r="J169">
        <v>5</v>
      </c>
      <c r="K169">
        <v>12254</v>
      </c>
      <c r="L169" t="s">
        <v>695</v>
      </c>
    </row>
    <row r="170" spans="1:12" x14ac:dyDescent="0.2">
      <c r="A170" t="s">
        <v>237</v>
      </c>
      <c r="B170">
        <f>SUMIF(Data!$I$2:$I$580,$A170,Data!$F$2:$F$580)</f>
        <v>14</v>
      </c>
      <c r="C170">
        <f>SUMIF(Data!$I$2:$I$580,$A170,Data!$E$2:$E$580)</f>
        <v>18160</v>
      </c>
      <c r="D170" t="str">
        <f t="shared" si="3"/>
        <v>P</v>
      </c>
      <c r="I170" t="s">
        <v>294</v>
      </c>
      <c r="J170">
        <v>9</v>
      </c>
      <c r="K170">
        <v>12357</v>
      </c>
      <c r="L170" t="s">
        <v>695</v>
      </c>
    </row>
    <row r="171" spans="1:12" x14ac:dyDescent="0.2">
      <c r="A171" t="s">
        <v>240</v>
      </c>
      <c r="B171">
        <f>SUMIF(Data!$I$2:$I$580,$A171,Data!$F$2:$F$580)</f>
        <v>14</v>
      </c>
      <c r="C171">
        <f>SUMIF(Data!$I$2:$I$580,$A171,Data!$E$2:$E$580)</f>
        <v>19971</v>
      </c>
      <c r="D171" t="str">
        <f t="shared" si="3"/>
        <v>P</v>
      </c>
      <c r="I171" t="s">
        <v>397</v>
      </c>
      <c r="J171">
        <v>4</v>
      </c>
      <c r="K171">
        <v>12675</v>
      </c>
      <c r="L171" t="s">
        <v>695</v>
      </c>
    </row>
    <row r="172" spans="1:12" x14ac:dyDescent="0.2">
      <c r="A172" t="s">
        <v>241</v>
      </c>
      <c r="B172">
        <f>SUMIF(Data!$I$2:$I$580,$A172,Data!$F$2:$F$580)</f>
        <v>14</v>
      </c>
      <c r="C172">
        <f>SUMIF(Data!$I$2:$I$580,$A172,Data!$E$2:$E$580)</f>
        <v>21480</v>
      </c>
      <c r="D172" t="str">
        <f t="shared" si="3"/>
        <v>P</v>
      </c>
      <c r="I172" t="s">
        <v>331</v>
      </c>
      <c r="J172">
        <v>6</v>
      </c>
      <c r="K172">
        <v>13226</v>
      </c>
      <c r="L172" t="s">
        <v>695</v>
      </c>
    </row>
    <row r="173" spans="1:12" x14ac:dyDescent="0.2">
      <c r="A173" t="s">
        <v>242</v>
      </c>
      <c r="B173">
        <f>SUMIF(Data!$I$2:$I$580,$A173,Data!$F$2:$F$580)</f>
        <v>13</v>
      </c>
      <c r="C173">
        <f>SUMIF(Data!$I$2:$I$580,$A173,Data!$E$2:$E$580)</f>
        <v>34042</v>
      </c>
      <c r="D173" t="str">
        <f t="shared" si="3"/>
        <v>P</v>
      </c>
      <c r="I173" t="s">
        <v>360</v>
      </c>
      <c r="J173">
        <v>5</v>
      </c>
      <c r="K173">
        <v>13478</v>
      </c>
      <c r="L173" t="s">
        <v>695</v>
      </c>
    </row>
    <row r="174" spans="1:12" x14ac:dyDescent="0.2">
      <c r="A174" t="s">
        <v>243</v>
      </c>
      <c r="B174">
        <f>SUMIF(Data!$I$2:$I$580,$A174,Data!$F$2:$F$580)</f>
        <v>13</v>
      </c>
      <c r="C174">
        <f>SUMIF(Data!$I$2:$I$580,$A174,Data!$E$2:$E$580)</f>
        <v>28102</v>
      </c>
      <c r="D174" t="str">
        <f t="shared" si="3"/>
        <v>P</v>
      </c>
      <c r="I174" t="s">
        <v>342</v>
      </c>
      <c r="J174">
        <v>6</v>
      </c>
      <c r="K174">
        <v>13692</v>
      </c>
      <c r="L174" t="s">
        <v>695</v>
      </c>
    </row>
    <row r="175" spans="1:12" x14ac:dyDescent="0.2">
      <c r="A175" t="s">
        <v>244</v>
      </c>
      <c r="B175">
        <f>SUMIF(Data!$I$2:$I$580,$A175,Data!$F$2:$F$580)</f>
        <v>13</v>
      </c>
      <c r="C175">
        <f>SUMIF(Data!$I$2:$I$580,$A175,Data!$E$2:$E$580)</f>
        <v>33221</v>
      </c>
      <c r="D175" t="str">
        <f t="shared" si="3"/>
        <v>P</v>
      </c>
      <c r="I175" t="s">
        <v>296</v>
      </c>
      <c r="J175">
        <v>9</v>
      </c>
      <c r="K175">
        <v>13736</v>
      </c>
      <c r="L175" t="s">
        <v>695</v>
      </c>
    </row>
    <row r="176" spans="1:12" x14ac:dyDescent="0.2">
      <c r="A176" t="s">
        <v>245</v>
      </c>
      <c r="B176">
        <f>SUMIF(Data!$I$2:$I$580,$A176,Data!$F$2:$F$580)</f>
        <v>13</v>
      </c>
      <c r="C176">
        <f>SUMIF(Data!$I$2:$I$580,$A176,Data!$E$2:$E$580)</f>
        <v>11836</v>
      </c>
      <c r="D176" t="str">
        <f t="shared" si="3"/>
        <v>P</v>
      </c>
      <c r="I176" t="s">
        <v>308</v>
      </c>
      <c r="J176">
        <v>8</v>
      </c>
      <c r="K176">
        <v>13739</v>
      </c>
      <c r="L176" t="s">
        <v>695</v>
      </c>
    </row>
    <row r="177" spans="1:12" x14ac:dyDescent="0.2">
      <c r="A177" t="s">
        <v>246</v>
      </c>
      <c r="B177">
        <f>SUMIF(Data!$I$2:$I$580,$A177,Data!$F$2:$F$580)</f>
        <v>13</v>
      </c>
      <c r="C177">
        <f>SUMIF(Data!$I$2:$I$580,$A177,Data!$E$2:$E$580)</f>
        <v>43579</v>
      </c>
      <c r="D177" t="str">
        <f t="shared" si="3"/>
        <v>P</v>
      </c>
      <c r="I177" t="s">
        <v>327</v>
      </c>
      <c r="J177">
        <v>7</v>
      </c>
      <c r="K177">
        <v>13881</v>
      </c>
      <c r="L177" t="s">
        <v>695</v>
      </c>
    </row>
    <row r="178" spans="1:12" x14ac:dyDescent="0.2">
      <c r="A178" t="s">
        <v>247</v>
      </c>
      <c r="B178">
        <f>SUMIF(Data!$I$2:$I$580,$A178,Data!$F$2:$F$580)</f>
        <v>13</v>
      </c>
      <c r="C178">
        <f>SUMIF(Data!$I$2:$I$580,$A178,Data!$E$2:$E$580)</f>
        <v>17115</v>
      </c>
      <c r="D178" t="str">
        <f t="shared" si="3"/>
        <v>P</v>
      </c>
      <c r="I178" t="s">
        <v>341</v>
      </c>
      <c r="J178">
        <v>6</v>
      </c>
      <c r="K178">
        <v>14080</v>
      </c>
      <c r="L178" t="s">
        <v>695</v>
      </c>
    </row>
    <row r="179" spans="1:12" x14ac:dyDescent="0.2">
      <c r="A179" t="s">
        <v>248</v>
      </c>
      <c r="B179">
        <f>SUMIF(Data!$I$2:$I$580,$A179,Data!$F$2:$F$580)</f>
        <v>13</v>
      </c>
      <c r="C179">
        <f>SUMIF(Data!$I$2:$I$580,$A179,Data!$E$2:$E$580)</f>
        <v>25941</v>
      </c>
      <c r="D179" t="str">
        <f t="shared" si="3"/>
        <v>P</v>
      </c>
      <c r="I179" t="s">
        <v>338</v>
      </c>
      <c r="J179">
        <v>6</v>
      </c>
      <c r="K179">
        <v>14138</v>
      </c>
      <c r="L179" t="s">
        <v>695</v>
      </c>
    </row>
    <row r="180" spans="1:12" x14ac:dyDescent="0.2">
      <c r="A180" t="s">
        <v>249</v>
      </c>
      <c r="B180">
        <f>SUMIF(Data!$I$2:$I$580,$A180,Data!$F$2:$F$580)</f>
        <v>13</v>
      </c>
      <c r="C180">
        <f>SUMIF(Data!$I$2:$I$580,$A180,Data!$E$2:$E$580)</f>
        <v>38315</v>
      </c>
      <c r="D180" t="str">
        <f t="shared" si="3"/>
        <v>P</v>
      </c>
      <c r="I180" t="s">
        <v>326</v>
      </c>
      <c r="J180">
        <v>7</v>
      </c>
      <c r="K180">
        <v>14150</v>
      </c>
      <c r="L180" t="s">
        <v>695</v>
      </c>
    </row>
    <row r="181" spans="1:12" x14ac:dyDescent="0.2">
      <c r="A181" t="s">
        <v>250</v>
      </c>
      <c r="B181">
        <f>SUMIF(Data!$I$2:$I$580,$A181,Data!$F$2:$F$580)</f>
        <v>12</v>
      </c>
      <c r="C181">
        <f>SUMIF(Data!$I$2:$I$580,$A181,Data!$E$2:$E$580)</f>
        <v>35098</v>
      </c>
      <c r="D181" t="str">
        <f t="shared" si="3"/>
        <v>P</v>
      </c>
      <c r="I181" t="s">
        <v>686</v>
      </c>
      <c r="J181">
        <v>6</v>
      </c>
      <c r="K181">
        <v>14169</v>
      </c>
      <c r="L181" t="s">
        <v>695</v>
      </c>
    </row>
    <row r="182" spans="1:12" x14ac:dyDescent="0.2">
      <c r="A182" t="s">
        <v>251</v>
      </c>
      <c r="B182">
        <f>SUMIF(Data!$I$2:$I$580,$A182,Data!$F$2:$F$580)</f>
        <v>12</v>
      </c>
      <c r="C182">
        <f>SUMIF(Data!$I$2:$I$580,$A182,Data!$E$2:$E$580)</f>
        <v>41499</v>
      </c>
      <c r="D182" t="str">
        <f t="shared" si="3"/>
        <v>P</v>
      </c>
      <c r="I182" t="s">
        <v>659</v>
      </c>
      <c r="J182">
        <v>6</v>
      </c>
      <c r="K182">
        <v>14213</v>
      </c>
      <c r="L182" t="s">
        <v>695</v>
      </c>
    </row>
    <row r="183" spans="1:12" x14ac:dyDescent="0.2">
      <c r="A183" t="s">
        <v>252</v>
      </c>
      <c r="B183">
        <f>SUMIF(Data!$I$2:$I$580,$A183,Data!$F$2:$F$580)</f>
        <v>12</v>
      </c>
      <c r="C183">
        <f>SUMIF(Data!$I$2:$I$580,$A183,Data!$E$2:$E$580)</f>
        <v>30361</v>
      </c>
      <c r="D183" t="str">
        <f t="shared" si="3"/>
        <v>P</v>
      </c>
      <c r="I183" t="s">
        <v>680</v>
      </c>
      <c r="J183">
        <v>5</v>
      </c>
      <c r="K183">
        <v>14281</v>
      </c>
      <c r="L183" t="s">
        <v>695</v>
      </c>
    </row>
    <row r="184" spans="1:12" x14ac:dyDescent="0.2">
      <c r="A184" t="s">
        <v>253</v>
      </c>
      <c r="B184">
        <f>SUMIF(Data!$I$2:$I$580,$A184,Data!$F$2:$F$580)</f>
        <v>12</v>
      </c>
      <c r="C184">
        <f>SUMIF(Data!$I$2:$I$580,$A184,Data!$E$2:$E$580)</f>
        <v>25105</v>
      </c>
      <c r="D184" t="str">
        <f t="shared" si="3"/>
        <v>P</v>
      </c>
      <c r="I184" t="s">
        <v>347</v>
      </c>
      <c r="J184">
        <v>5</v>
      </c>
      <c r="K184">
        <v>14705</v>
      </c>
      <c r="L184" t="s">
        <v>695</v>
      </c>
    </row>
    <row r="185" spans="1:12" x14ac:dyDescent="0.2">
      <c r="A185" t="s">
        <v>254</v>
      </c>
      <c r="B185">
        <f>SUMIF(Data!$I$2:$I$580,$A185,Data!$F$2:$F$580)</f>
        <v>12</v>
      </c>
      <c r="C185">
        <f>SUMIF(Data!$I$2:$I$580,$A185,Data!$E$2:$E$580)</f>
        <v>20669</v>
      </c>
      <c r="D185" t="str">
        <f t="shared" si="3"/>
        <v>P</v>
      </c>
      <c r="I185" t="s">
        <v>299</v>
      </c>
      <c r="J185">
        <v>9</v>
      </c>
      <c r="K185">
        <v>15203</v>
      </c>
      <c r="L185" t="s">
        <v>695</v>
      </c>
    </row>
    <row r="186" spans="1:12" x14ac:dyDescent="0.2">
      <c r="A186" t="s">
        <v>255</v>
      </c>
      <c r="B186">
        <f>SUMIF(Data!$I$2:$I$580,$A186,Data!$F$2:$F$580)</f>
        <v>12</v>
      </c>
      <c r="C186">
        <f>SUMIF(Data!$I$2:$I$580,$A186,Data!$E$2:$E$580)</f>
        <v>24108</v>
      </c>
      <c r="D186" t="str">
        <f t="shared" si="3"/>
        <v>P</v>
      </c>
      <c r="I186" t="s">
        <v>324</v>
      </c>
      <c r="J186">
        <v>7</v>
      </c>
      <c r="K186">
        <v>15314</v>
      </c>
      <c r="L186" t="s">
        <v>695</v>
      </c>
    </row>
    <row r="187" spans="1:12" x14ac:dyDescent="0.2">
      <c r="A187" t="s">
        <v>256</v>
      </c>
      <c r="B187">
        <f>SUMIF(Data!$I$2:$I$580,$A187,Data!$F$2:$F$580)</f>
        <v>12</v>
      </c>
      <c r="C187">
        <f>SUMIF(Data!$I$2:$I$580,$A187,Data!$E$2:$E$580)</f>
        <v>16338</v>
      </c>
      <c r="D187" t="str">
        <f t="shared" si="3"/>
        <v>P</v>
      </c>
      <c r="I187" t="s">
        <v>345</v>
      </c>
      <c r="J187">
        <v>6</v>
      </c>
      <c r="K187">
        <v>15391</v>
      </c>
      <c r="L187" t="s">
        <v>695</v>
      </c>
    </row>
    <row r="188" spans="1:12" x14ac:dyDescent="0.2">
      <c r="A188" t="s">
        <v>55</v>
      </c>
      <c r="B188">
        <f>SUMIF(Data!$I$2:$I$580,$A188,Data!$F$2:$F$580)</f>
        <v>170</v>
      </c>
      <c r="C188">
        <f>SUMIF(Data!$I$2:$I$580,$A188,Data!$E$2:$E$580)</f>
        <v>231315</v>
      </c>
      <c r="D188" t="str">
        <f t="shared" si="3"/>
        <v>P</v>
      </c>
      <c r="I188" t="s">
        <v>663</v>
      </c>
      <c r="J188">
        <v>7</v>
      </c>
      <c r="K188">
        <v>15421</v>
      </c>
      <c r="L188" t="s">
        <v>695</v>
      </c>
    </row>
    <row r="189" spans="1:12" x14ac:dyDescent="0.2">
      <c r="A189" t="s">
        <v>257</v>
      </c>
      <c r="B189">
        <f>SUMIF(Data!$I$2:$I$580,$A189,Data!$F$2:$F$580)</f>
        <v>12</v>
      </c>
      <c r="C189">
        <f>SUMIF(Data!$I$2:$I$580,$A189,Data!$E$2:$E$580)</f>
        <v>12934</v>
      </c>
      <c r="D189" t="str">
        <f t="shared" si="3"/>
        <v>P</v>
      </c>
      <c r="I189" t="s">
        <v>305</v>
      </c>
      <c r="J189">
        <v>8</v>
      </c>
      <c r="K189">
        <v>15661</v>
      </c>
      <c r="L189" t="s">
        <v>695</v>
      </c>
    </row>
    <row r="190" spans="1:12" x14ac:dyDescent="0.2">
      <c r="A190" t="s">
        <v>258</v>
      </c>
      <c r="B190">
        <f>SUMIF(Data!$I$2:$I$580,$A190,Data!$F$2:$F$580)</f>
        <v>12</v>
      </c>
      <c r="C190">
        <f>SUMIF(Data!$I$2:$I$580,$A190,Data!$E$2:$E$580)</f>
        <v>23079</v>
      </c>
      <c r="D190" t="str">
        <f t="shared" si="3"/>
        <v>P</v>
      </c>
      <c r="I190" t="s">
        <v>320</v>
      </c>
      <c r="J190">
        <v>7</v>
      </c>
      <c r="K190">
        <v>15807</v>
      </c>
      <c r="L190" t="s">
        <v>695</v>
      </c>
    </row>
    <row r="191" spans="1:12" x14ac:dyDescent="0.2">
      <c r="A191" t="s">
        <v>259</v>
      </c>
      <c r="B191">
        <f>SUMIF(Data!$I$2:$I$580,$A191,Data!$F$2:$F$580)</f>
        <v>12</v>
      </c>
      <c r="C191">
        <f>SUMIF(Data!$I$2:$I$580,$A191,Data!$E$2:$E$580)</f>
        <v>34755</v>
      </c>
      <c r="D191" t="str">
        <f t="shared" si="3"/>
        <v>P</v>
      </c>
      <c r="I191" t="s">
        <v>313</v>
      </c>
      <c r="J191">
        <v>8</v>
      </c>
      <c r="K191">
        <v>15932</v>
      </c>
      <c r="L191" t="s">
        <v>695</v>
      </c>
    </row>
    <row r="192" spans="1:12" x14ac:dyDescent="0.2">
      <c r="A192" t="s">
        <v>260</v>
      </c>
      <c r="B192">
        <f>SUMIF(Data!$I$2:$I$580,$A192,Data!$F$2:$F$580)</f>
        <v>11</v>
      </c>
      <c r="C192">
        <f>SUMIF(Data!$I$2:$I$580,$A192,Data!$E$2:$E$580)</f>
        <v>27402</v>
      </c>
      <c r="D192" t="str">
        <f t="shared" si="3"/>
        <v>P</v>
      </c>
      <c r="I192" t="s">
        <v>330</v>
      </c>
      <c r="J192">
        <v>6</v>
      </c>
      <c r="K192">
        <v>16052</v>
      </c>
      <c r="L192" t="s">
        <v>695</v>
      </c>
    </row>
    <row r="193" spans="1:12" x14ac:dyDescent="0.2">
      <c r="A193" t="s">
        <v>261</v>
      </c>
      <c r="B193">
        <f>SUMIF(Data!$I$2:$I$580,$A193,Data!$F$2:$F$580)</f>
        <v>11</v>
      </c>
      <c r="C193">
        <f>SUMIF(Data!$I$2:$I$580,$A193,Data!$E$2:$E$580)</f>
        <v>26442</v>
      </c>
      <c r="D193" t="str">
        <f t="shared" si="3"/>
        <v>P</v>
      </c>
      <c r="I193" t="s">
        <v>292</v>
      </c>
      <c r="J193">
        <v>9</v>
      </c>
      <c r="K193">
        <v>16228</v>
      </c>
      <c r="L193" t="s">
        <v>695</v>
      </c>
    </row>
    <row r="194" spans="1:12" x14ac:dyDescent="0.2">
      <c r="A194" t="s">
        <v>262</v>
      </c>
      <c r="B194">
        <f>SUMIF(Data!$I$2:$I$580,$A194,Data!$F$2:$F$580)</f>
        <v>11</v>
      </c>
      <c r="C194">
        <f>SUMIF(Data!$I$2:$I$580,$A194,Data!$E$2:$E$580)</f>
        <v>15520</v>
      </c>
      <c r="D194" t="str">
        <f t="shared" si="3"/>
        <v>P</v>
      </c>
      <c r="I194" t="s">
        <v>329</v>
      </c>
      <c r="J194">
        <v>6</v>
      </c>
      <c r="K194">
        <v>17515</v>
      </c>
      <c r="L194" t="s">
        <v>695</v>
      </c>
    </row>
    <row r="195" spans="1:12" x14ac:dyDescent="0.2">
      <c r="A195" t="s">
        <v>263</v>
      </c>
      <c r="B195">
        <f>SUMIF(Data!$I$2:$I$580,$A195,Data!$F$2:$F$580)</f>
        <v>11</v>
      </c>
      <c r="C195">
        <f>SUMIF(Data!$I$2:$I$580,$A195,Data!$E$2:$E$580)</f>
        <v>28907</v>
      </c>
      <c r="D195" t="str">
        <f t="shared" ref="D195:D258" si="4">IF(C195&gt;10000,IF(B195&gt;=10,"P","FAIL"),"FAIL")</f>
        <v>P</v>
      </c>
      <c r="I195" t="s">
        <v>361</v>
      </c>
      <c r="J195">
        <v>5</v>
      </c>
      <c r="K195">
        <v>17697</v>
      </c>
      <c r="L195" t="s">
        <v>695</v>
      </c>
    </row>
    <row r="196" spans="1:12" x14ac:dyDescent="0.2">
      <c r="A196" t="s">
        <v>264</v>
      </c>
      <c r="B196">
        <f>SUMIF(Data!$I$2:$I$580,$A196,Data!$F$2:$F$580)</f>
        <v>11</v>
      </c>
      <c r="C196">
        <f>SUMIF(Data!$I$2:$I$580,$A196,Data!$E$2:$E$580)</f>
        <v>26652</v>
      </c>
      <c r="D196" t="str">
        <f t="shared" si="4"/>
        <v>P</v>
      </c>
      <c r="I196" t="s">
        <v>407</v>
      </c>
      <c r="J196">
        <v>3</v>
      </c>
      <c r="K196">
        <v>17747</v>
      </c>
      <c r="L196" t="s">
        <v>695</v>
      </c>
    </row>
    <row r="197" spans="1:12" x14ac:dyDescent="0.2">
      <c r="A197" t="s">
        <v>265</v>
      </c>
      <c r="B197">
        <f>SUMIF(Data!$I$2:$I$580,$A197,Data!$F$2:$F$580)</f>
        <v>11</v>
      </c>
      <c r="C197">
        <f>SUMIF(Data!$I$2:$I$580,$A197,Data!$E$2:$E$580)</f>
        <v>35170</v>
      </c>
      <c r="D197" t="str">
        <f t="shared" si="4"/>
        <v>P</v>
      </c>
      <c r="I197" t="s">
        <v>375</v>
      </c>
      <c r="J197">
        <v>4</v>
      </c>
      <c r="K197">
        <v>17751</v>
      </c>
      <c r="L197" t="s">
        <v>695</v>
      </c>
    </row>
    <row r="198" spans="1:12" x14ac:dyDescent="0.2">
      <c r="A198" t="s">
        <v>266</v>
      </c>
      <c r="B198">
        <f>SUMIF(Data!$I$2:$I$580,$A198,Data!$F$2:$F$580)</f>
        <v>10</v>
      </c>
      <c r="C198">
        <f>SUMIF(Data!$I$2:$I$580,$A198,Data!$E$2:$E$580)</f>
        <v>29025</v>
      </c>
      <c r="D198" t="str">
        <f t="shared" si="4"/>
        <v>P</v>
      </c>
      <c r="I198" t="s">
        <v>349</v>
      </c>
      <c r="J198">
        <v>5</v>
      </c>
      <c r="K198">
        <v>17866</v>
      </c>
      <c r="L198" t="s">
        <v>695</v>
      </c>
    </row>
    <row r="199" spans="1:12" x14ac:dyDescent="0.2">
      <c r="A199" t="s">
        <v>267</v>
      </c>
      <c r="B199">
        <f>SUMIF(Data!$I$2:$I$580,$A199,Data!$F$2:$F$580)</f>
        <v>10</v>
      </c>
      <c r="C199">
        <f>SUMIF(Data!$I$2:$I$580,$A199,Data!$E$2:$E$580)</f>
        <v>24827</v>
      </c>
      <c r="D199" t="str">
        <f t="shared" si="4"/>
        <v>P</v>
      </c>
      <c r="I199" t="s">
        <v>658</v>
      </c>
      <c r="J199">
        <v>7</v>
      </c>
      <c r="K199">
        <v>18079</v>
      </c>
      <c r="L199" t="s">
        <v>695</v>
      </c>
    </row>
    <row r="200" spans="1:12" x14ac:dyDescent="0.2">
      <c r="A200" t="s">
        <v>268</v>
      </c>
      <c r="B200">
        <f>SUMIF(Data!$I$2:$I$580,$A200,Data!$F$2:$F$580)</f>
        <v>10</v>
      </c>
      <c r="C200">
        <f>SUMIF(Data!$I$2:$I$580,$A200,Data!$E$2:$E$580)</f>
        <v>38327</v>
      </c>
      <c r="D200" t="str">
        <f t="shared" si="4"/>
        <v>P</v>
      </c>
      <c r="I200" t="s">
        <v>315</v>
      </c>
      <c r="J200">
        <v>8</v>
      </c>
      <c r="K200">
        <v>18381</v>
      </c>
      <c r="L200" t="s">
        <v>695</v>
      </c>
    </row>
    <row r="201" spans="1:12" x14ac:dyDescent="0.2">
      <c r="A201" t="s">
        <v>269</v>
      </c>
      <c r="B201">
        <f>SUMIF(Data!$I$2:$I$580,$A201,Data!$F$2:$F$580)</f>
        <v>10</v>
      </c>
      <c r="C201">
        <f>SUMIF(Data!$I$2:$I$580,$A201,Data!$E$2:$E$580)</f>
        <v>21980</v>
      </c>
      <c r="D201" t="str">
        <f t="shared" si="4"/>
        <v>P</v>
      </c>
      <c r="I201" t="s">
        <v>291</v>
      </c>
      <c r="J201">
        <v>9</v>
      </c>
      <c r="K201">
        <v>18567</v>
      </c>
      <c r="L201" t="s">
        <v>695</v>
      </c>
    </row>
    <row r="202" spans="1:12" x14ac:dyDescent="0.2">
      <c r="A202" t="s">
        <v>270</v>
      </c>
      <c r="B202">
        <f>SUMIF(Data!$I$2:$I$580,$A202,Data!$F$2:$F$580)</f>
        <v>10</v>
      </c>
      <c r="C202">
        <f>SUMIF(Data!$I$2:$I$580,$A202,Data!$E$2:$E$580)</f>
        <v>26302</v>
      </c>
      <c r="D202" t="str">
        <f t="shared" si="4"/>
        <v>P</v>
      </c>
      <c r="I202" t="s">
        <v>317</v>
      </c>
      <c r="J202">
        <v>7</v>
      </c>
      <c r="K202">
        <v>18858</v>
      </c>
      <c r="L202" t="s">
        <v>695</v>
      </c>
    </row>
    <row r="203" spans="1:12" x14ac:dyDescent="0.2">
      <c r="A203" t="s">
        <v>271</v>
      </c>
      <c r="B203">
        <f>SUMIF(Data!$I$2:$I$580,$A203,Data!$F$2:$F$580)</f>
        <v>10</v>
      </c>
      <c r="C203">
        <f>SUMIF(Data!$I$2:$I$580,$A203,Data!$E$2:$E$580)</f>
        <v>15355</v>
      </c>
      <c r="D203" t="str">
        <f t="shared" si="4"/>
        <v>P</v>
      </c>
      <c r="I203" t="s">
        <v>303</v>
      </c>
      <c r="J203">
        <v>8</v>
      </c>
      <c r="K203">
        <v>18899</v>
      </c>
      <c r="L203" t="s">
        <v>695</v>
      </c>
    </row>
    <row r="204" spans="1:12" x14ac:dyDescent="0.2">
      <c r="A204" t="s">
        <v>272</v>
      </c>
      <c r="B204">
        <f>SUMIF(Data!$I$2:$I$580,$A204,Data!$F$2:$F$580)</f>
        <v>10</v>
      </c>
      <c r="C204">
        <f>SUMIF(Data!$I$2:$I$580,$A204,Data!$E$2:$E$580)</f>
        <v>7216</v>
      </c>
      <c r="D204" t="str">
        <f t="shared" si="4"/>
        <v>FAIL</v>
      </c>
      <c r="I204" t="s">
        <v>644</v>
      </c>
      <c r="J204">
        <v>8</v>
      </c>
      <c r="K204">
        <v>19093</v>
      </c>
      <c r="L204" t="s">
        <v>695</v>
      </c>
    </row>
    <row r="205" spans="1:12" x14ac:dyDescent="0.2">
      <c r="A205" t="s">
        <v>273</v>
      </c>
      <c r="B205">
        <f>SUMIF(Data!$I$2:$I$580,$A205,Data!$F$2:$F$580)</f>
        <v>10</v>
      </c>
      <c r="C205">
        <f>SUMIF(Data!$I$2:$I$580,$A205,Data!$E$2:$E$580)</f>
        <v>9358</v>
      </c>
      <c r="D205" t="str">
        <f t="shared" si="4"/>
        <v>FAIL</v>
      </c>
      <c r="I205" t="s">
        <v>631</v>
      </c>
      <c r="J205">
        <v>6</v>
      </c>
      <c r="K205">
        <v>19107</v>
      </c>
      <c r="L205" t="s">
        <v>695</v>
      </c>
    </row>
    <row r="206" spans="1:12" x14ac:dyDescent="0.2">
      <c r="A206" t="s">
        <v>274</v>
      </c>
      <c r="B206">
        <f>SUMIF(Data!$I$2:$I$580,$A206,Data!$F$2:$F$580)</f>
        <v>10</v>
      </c>
      <c r="C206">
        <f>SUMIF(Data!$I$2:$I$580,$A206,Data!$E$2:$E$580)</f>
        <v>25785</v>
      </c>
      <c r="D206" t="str">
        <f t="shared" si="4"/>
        <v>P</v>
      </c>
      <c r="I206" t="s">
        <v>309</v>
      </c>
      <c r="J206">
        <v>8</v>
      </c>
      <c r="K206">
        <v>19144</v>
      </c>
      <c r="L206" t="s">
        <v>695</v>
      </c>
    </row>
    <row r="207" spans="1:12" x14ac:dyDescent="0.2">
      <c r="A207" t="s">
        <v>275</v>
      </c>
      <c r="B207">
        <f>SUMIF(Data!$I$2:$I$580,$A207,Data!$F$2:$F$580)</f>
        <v>10</v>
      </c>
      <c r="C207">
        <f>SUMIF(Data!$I$2:$I$580,$A207,Data!$E$2:$E$580)</f>
        <v>18334</v>
      </c>
      <c r="D207" t="str">
        <f t="shared" si="4"/>
        <v>P</v>
      </c>
      <c r="I207" t="s">
        <v>367</v>
      </c>
      <c r="J207">
        <v>5</v>
      </c>
      <c r="K207">
        <v>19461</v>
      </c>
      <c r="L207" t="s">
        <v>695</v>
      </c>
    </row>
    <row r="208" spans="1:12" x14ac:dyDescent="0.2">
      <c r="A208" t="s">
        <v>276</v>
      </c>
      <c r="B208">
        <f>SUMIF(Data!$I$2:$I$580,$A208,Data!$F$2:$F$580)</f>
        <v>10</v>
      </c>
      <c r="C208">
        <f>SUMIF(Data!$I$2:$I$580,$A208,Data!$E$2:$E$580)</f>
        <v>19562</v>
      </c>
      <c r="D208" t="str">
        <f t="shared" si="4"/>
        <v>P</v>
      </c>
      <c r="I208" t="s">
        <v>368</v>
      </c>
      <c r="J208">
        <v>5</v>
      </c>
      <c r="K208">
        <v>19939</v>
      </c>
      <c r="L208" t="s">
        <v>695</v>
      </c>
    </row>
    <row r="209" spans="1:12" x14ac:dyDescent="0.2">
      <c r="A209" t="s">
        <v>277</v>
      </c>
      <c r="B209">
        <f>SUMIF(Data!$I$2:$I$580,$A209,Data!$F$2:$F$580)</f>
        <v>10</v>
      </c>
      <c r="C209">
        <f>SUMIF(Data!$I$2:$I$580,$A209,Data!$E$2:$E$580)</f>
        <v>18045</v>
      </c>
      <c r="D209" t="str">
        <f t="shared" si="4"/>
        <v>P</v>
      </c>
      <c r="I209" t="s">
        <v>311</v>
      </c>
      <c r="J209">
        <v>8</v>
      </c>
      <c r="K209">
        <v>20298</v>
      </c>
      <c r="L209" t="s">
        <v>695</v>
      </c>
    </row>
    <row r="210" spans="1:12" x14ac:dyDescent="0.2">
      <c r="A210" t="s">
        <v>278</v>
      </c>
      <c r="B210">
        <f>SUMIF(Data!$I$2:$I$580,$A210,Data!$F$2:$F$580)</f>
        <v>10</v>
      </c>
      <c r="C210">
        <f>SUMIF(Data!$I$2:$I$580,$A210,Data!$E$2:$E$580)</f>
        <v>35080</v>
      </c>
      <c r="D210" t="str">
        <f t="shared" si="4"/>
        <v>P</v>
      </c>
      <c r="I210" t="s">
        <v>286</v>
      </c>
      <c r="J210">
        <v>9</v>
      </c>
      <c r="K210">
        <v>20583</v>
      </c>
      <c r="L210" t="s">
        <v>695</v>
      </c>
    </row>
    <row r="211" spans="1:12" x14ac:dyDescent="0.2">
      <c r="A211" t="s">
        <v>279</v>
      </c>
      <c r="B211">
        <f>SUMIF(Data!$I$2:$I$580,$A211,Data!$F$2:$F$580)</f>
        <v>10</v>
      </c>
      <c r="C211">
        <f>SUMIF(Data!$I$2:$I$580,$A211,Data!$E$2:$E$580)</f>
        <v>26766</v>
      </c>
      <c r="D211" t="str">
        <f t="shared" si="4"/>
        <v>P</v>
      </c>
      <c r="I211" t="s">
        <v>288</v>
      </c>
      <c r="J211">
        <v>9</v>
      </c>
      <c r="K211">
        <v>20904</v>
      </c>
      <c r="L211" t="s">
        <v>695</v>
      </c>
    </row>
    <row r="212" spans="1:12" x14ac:dyDescent="0.2">
      <c r="A212" t="s">
        <v>280</v>
      </c>
      <c r="B212">
        <f>SUMIF(Data!$I$2:$I$580,$A212,Data!$F$2:$F$580)</f>
        <v>10</v>
      </c>
      <c r="C212">
        <f>SUMIF(Data!$I$2:$I$580,$A212,Data!$E$2:$E$580)</f>
        <v>26670</v>
      </c>
      <c r="D212" t="str">
        <f t="shared" si="4"/>
        <v>P</v>
      </c>
      <c r="I212" t="s">
        <v>314</v>
      </c>
      <c r="J212">
        <v>8</v>
      </c>
      <c r="K212">
        <v>21355</v>
      </c>
      <c r="L212" t="s">
        <v>695</v>
      </c>
    </row>
    <row r="213" spans="1:12" x14ac:dyDescent="0.2">
      <c r="A213" t="s">
        <v>281</v>
      </c>
      <c r="B213">
        <f>SUMIF(Data!$I$2:$I$580,$A213,Data!$F$2:$F$580)</f>
        <v>10</v>
      </c>
      <c r="C213">
        <f>SUMIF(Data!$I$2:$I$580,$A213,Data!$E$2:$E$580)</f>
        <v>15782</v>
      </c>
      <c r="D213" t="str">
        <f t="shared" si="4"/>
        <v>P</v>
      </c>
      <c r="I213" t="s">
        <v>312</v>
      </c>
      <c r="J213">
        <v>8</v>
      </c>
      <c r="K213">
        <v>21761</v>
      </c>
      <c r="L213" t="s">
        <v>695</v>
      </c>
    </row>
    <row r="214" spans="1:12" x14ac:dyDescent="0.2">
      <c r="A214" t="s">
        <v>282</v>
      </c>
      <c r="B214">
        <f>SUMIF(Data!$I$2:$I$580,$A214,Data!$F$2:$F$580)</f>
        <v>10</v>
      </c>
      <c r="C214">
        <f>SUMIF(Data!$I$2:$I$580,$A214,Data!$E$2:$E$580)</f>
        <v>24215</v>
      </c>
      <c r="D214" t="str">
        <f t="shared" si="4"/>
        <v>P</v>
      </c>
      <c r="I214" t="s">
        <v>654</v>
      </c>
      <c r="J214">
        <v>5</v>
      </c>
      <c r="K214">
        <v>22263</v>
      </c>
      <c r="L214" t="s">
        <v>695</v>
      </c>
    </row>
    <row r="215" spans="1:12" x14ac:dyDescent="0.2">
      <c r="A215" t="s">
        <v>56</v>
      </c>
      <c r="B215">
        <f>SUMIF(Data!$I$2:$I$580,$A215,Data!$F$2:$F$580)</f>
        <v>153</v>
      </c>
      <c r="C215">
        <f>SUMIF(Data!$I$2:$I$580,$A215,Data!$E$2:$E$580)</f>
        <v>228679</v>
      </c>
      <c r="D215" t="str">
        <f t="shared" si="4"/>
        <v>P</v>
      </c>
      <c r="I215" t="s">
        <v>301</v>
      </c>
      <c r="J215">
        <v>9</v>
      </c>
      <c r="K215">
        <v>22628</v>
      </c>
      <c r="L215" t="s">
        <v>695</v>
      </c>
    </row>
    <row r="216" spans="1:12" x14ac:dyDescent="0.2">
      <c r="A216" t="s">
        <v>283</v>
      </c>
      <c r="B216">
        <f>SUMIF(Data!$I$2:$I$580,$A216,Data!$F$2:$F$580)</f>
        <v>10</v>
      </c>
      <c r="C216">
        <f>SUMIF(Data!$I$2:$I$580,$A216,Data!$E$2:$E$580)</f>
        <v>19925</v>
      </c>
      <c r="D216" t="str">
        <f t="shared" si="4"/>
        <v>P</v>
      </c>
      <c r="I216" t="s">
        <v>346</v>
      </c>
      <c r="J216">
        <v>6</v>
      </c>
      <c r="K216">
        <v>22860</v>
      </c>
      <c r="L216" t="s">
        <v>695</v>
      </c>
    </row>
    <row r="217" spans="1:12" x14ac:dyDescent="0.2">
      <c r="A217" t="s">
        <v>284</v>
      </c>
      <c r="B217">
        <f>SUMIF(Data!$I$2:$I$580,$A217,Data!$F$2:$F$580)</f>
        <v>10</v>
      </c>
      <c r="C217">
        <f>SUMIF(Data!$I$2:$I$580,$A217,Data!$E$2:$E$580)</f>
        <v>26811</v>
      </c>
      <c r="D217" t="str">
        <f t="shared" si="4"/>
        <v>P</v>
      </c>
      <c r="I217" t="s">
        <v>290</v>
      </c>
      <c r="J217">
        <v>9</v>
      </c>
      <c r="K217">
        <v>23442</v>
      </c>
      <c r="L217" t="s">
        <v>695</v>
      </c>
    </row>
    <row r="218" spans="1:12" x14ac:dyDescent="0.2">
      <c r="A218" t="s">
        <v>285</v>
      </c>
      <c r="B218">
        <f>SUMIF(Data!$I$2:$I$580,$A218,Data!$F$2:$F$580)</f>
        <v>9</v>
      </c>
      <c r="C218">
        <f>SUMIF(Data!$I$2:$I$580,$A218,Data!$E$2:$E$580)</f>
        <v>30209</v>
      </c>
      <c r="D218" t="str">
        <f t="shared" si="4"/>
        <v>FAIL</v>
      </c>
      <c r="I218" t="s">
        <v>304</v>
      </c>
      <c r="J218">
        <v>8</v>
      </c>
      <c r="K218">
        <v>23701</v>
      </c>
      <c r="L218" t="s">
        <v>695</v>
      </c>
    </row>
    <row r="219" spans="1:12" x14ac:dyDescent="0.2">
      <c r="A219" t="s">
        <v>286</v>
      </c>
      <c r="B219">
        <f>SUMIF(Data!$I$2:$I$580,$A219,Data!$F$2:$F$580)</f>
        <v>9</v>
      </c>
      <c r="C219">
        <f>SUMIF(Data!$I$2:$I$580,$A219,Data!$E$2:$E$580)</f>
        <v>20583</v>
      </c>
      <c r="D219" t="str">
        <f t="shared" si="4"/>
        <v>FAIL</v>
      </c>
      <c r="I219" t="s">
        <v>287</v>
      </c>
      <c r="J219">
        <v>9</v>
      </c>
      <c r="K219">
        <v>24189</v>
      </c>
      <c r="L219" t="s">
        <v>695</v>
      </c>
    </row>
    <row r="220" spans="1:12" x14ac:dyDescent="0.2">
      <c r="A220" t="s">
        <v>287</v>
      </c>
      <c r="B220">
        <f>SUMIF(Data!$I$2:$I$580,$A220,Data!$F$2:$F$580)</f>
        <v>9</v>
      </c>
      <c r="C220">
        <f>SUMIF(Data!$I$2:$I$580,$A220,Data!$E$2:$E$580)</f>
        <v>24189</v>
      </c>
      <c r="D220" t="str">
        <f t="shared" si="4"/>
        <v>FAIL</v>
      </c>
      <c r="I220" t="s">
        <v>289</v>
      </c>
      <c r="J220">
        <v>9</v>
      </c>
      <c r="K220">
        <v>24493</v>
      </c>
      <c r="L220" t="s">
        <v>695</v>
      </c>
    </row>
    <row r="221" spans="1:12" x14ac:dyDescent="0.2">
      <c r="A221" t="s">
        <v>288</v>
      </c>
      <c r="B221">
        <f>SUMIF(Data!$I$2:$I$580,$A221,Data!$F$2:$F$580)</f>
        <v>9</v>
      </c>
      <c r="C221">
        <f>SUMIF(Data!$I$2:$I$580,$A221,Data!$E$2:$E$580)</f>
        <v>20904</v>
      </c>
      <c r="D221" t="str">
        <f t="shared" si="4"/>
        <v>FAIL</v>
      </c>
      <c r="I221" t="s">
        <v>297</v>
      </c>
      <c r="J221">
        <v>9</v>
      </c>
      <c r="K221">
        <v>24697</v>
      </c>
      <c r="L221" t="s">
        <v>695</v>
      </c>
    </row>
    <row r="222" spans="1:12" x14ac:dyDescent="0.2">
      <c r="A222" t="s">
        <v>289</v>
      </c>
      <c r="B222">
        <f>SUMIF(Data!$I$2:$I$580,$A222,Data!$F$2:$F$580)</f>
        <v>9</v>
      </c>
      <c r="C222">
        <f>SUMIF(Data!$I$2:$I$580,$A222,Data!$E$2:$E$580)</f>
        <v>24493</v>
      </c>
      <c r="D222" t="str">
        <f t="shared" si="4"/>
        <v>FAIL</v>
      </c>
      <c r="I222" t="s">
        <v>298</v>
      </c>
      <c r="J222">
        <v>9</v>
      </c>
      <c r="K222">
        <v>24897</v>
      </c>
      <c r="L222" t="s">
        <v>695</v>
      </c>
    </row>
    <row r="223" spans="1:12" x14ac:dyDescent="0.2">
      <c r="A223" t="s">
        <v>290</v>
      </c>
      <c r="B223">
        <f>SUMIF(Data!$I$2:$I$580,$A223,Data!$F$2:$F$580)</f>
        <v>9</v>
      </c>
      <c r="C223">
        <f>SUMIF(Data!$I$2:$I$580,$A223,Data!$E$2:$E$580)</f>
        <v>23442</v>
      </c>
      <c r="D223" t="str">
        <f t="shared" si="4"/>
        <v>FAIL</v>
      </c>
      <c r="I223" t="s">
        <v>655</v>
      </c>
      <c r="J223">
        <v>8</v>
      </c>
      <c r="K223">
        <v>24951</v>
      </c>
      <c r="L223" t="s">
        <v>695</v>
      </c>
    </row>
    <row r="224" spans="1:12" x14ac:dyDescent="0.2">
      <c r="A224" t="s">
        <v>291</v>
      </c>
      <c r="B224">
        <f>SUMIF(Data!$I$2:$I$580,$A224,Data!$F$2:$F$580)</f>
        <v>9</v>
      </c>
      <c r="C224">
        <f>SUMIF(Data!$I$2:$I$580,$A224,Data!$E$2:$E$580)</f>
        <v>18567</v>
      </c>
      <c r="D224" t="str">
        <f t="shared" si="4"/>
        <v>FAIL</v>
      </c>
      <c r="I224" t="s">
        <v>302</v>
      </c>
      <c r="J224">
        <v>8</v>
      </c>
      <c r="K224">
        <v>24986</v>
      </c>
      <c r="L224" t="s">
        <v>695</v>
      </c>
    </row>
    <row r="225" spans="1:12" x14ac:dyDescent="0.2">
      <c r="A225" t="s">
        <v>292</v>
      </c>
      <c r="B225">
        <f>SUMIF(Data!$I$2:$I$580,$A225,Data!$F$2:$F$580)</f>
        <v>9</v>
      </c>
      <c r="C225">
        <f>SUMIF(Data!$I$2:$I$580,$A225,Data!$E$2:$E$580)</f>
        <v>16228</v>
      </c>
      <c r="D225" t="str">
        <f t="shared" si="4"/>
        <v>FAIL</v>
      </c>
      <c r="I225" t="s">
        <v>295</v>
      </c>
      <c r="J225">
        <v>9</v>
      </c>
      <c r="K225">
        <v>26342</v>
      </c>
      <c r="L225" t="s">
        <v>695</v>
      </c>
    </row>
    <row r="226" spans="1:12" x14ac:dyDescent="0.2">
      <c r="A226" t="s">
        <v>293</v>
      </c>
      <c r="B226">
        <f>SUMIF(Data!$I$2:$I$580,$A226,Data!$F$2:$F$580)</f>
        <v>9</v>
      </c>
      <c r="C226">
        <f>SUMIF(Data!$I$2:$I$580,$A226,Data!$E$2:$E$580)</f>
        <v>8012</v>
      </c>
      <c r="D226" t="str">
        <f t="shared" si="4"/>
        <v>FAIL</v>
      </c>
      <c r="I226" t="s">
        <v>322</v>
      </c>
      <c r="J226">
        <v>7</v>
      </c>
      <c r="K226">
        <v>27204</v>
      </c>
      <c r="L226" t="s">
        <v>695</v>
      </c>
    </row>
    <row r="227" spans="1:12" x14ac:dyDescent="0.2">
      <c r="A227" t="s">
        <v>294</v>
      </c>
      <c r="B227">
        <f>SUMIF(Data!$I$2:$I$580,$A227,Data!$F$2:$F$580)</f>
        <v>9</v>
      </c>
      <c r="C227">
        <f>SUMIF(Data!$I$2:$I$580,$A227,Data!$E$2:$E$580)</f>
        <v>12357</v>
      </c>
      <c r="D227" t="str">
        <f t="shared" si="4"/>
        <v>FAIL</v>
      </c>
      <c r="I227" t="s">
        <v>285</v>
      </c>
      <c r="J227">
        <v>9</v>
      </c>
      <c r="K227">
        <v>30209</v>
      </c>
      <c r="L227" t="s">
        <v>695</v>
      </c>
    </row>
    <row r="228" spans="1:12" x14ac:dyDescent="0.2">
      <c r="A228" t="s">
        <v>295</v>
      </c>
      <c r="B228">
        <f>SUMIF(Data!$I$2:$I$580,$A228,Data!$F$2:$F$580)</f>
        <v>9</v>
      </c>
      <c r="C228">
        <f>SUMIF(Data!$I$2:$I$580,$A228,Data!$E$2:$E$580)</f>
        <v>26342</v>
      </c>
      <c r="D228" t="str">
        <f t="shared" si="4"/>
        <v>FAIL</v>
      </c>
      <c r="I228" t="s">
        <v>245</v>
      </c>
      <c r="J228">
        <v>13</v>
      </c>
      <c r="K228">
        <v>11836</v>
      </c>
      <c r="L228" t="s">
        <v>62</v>
      </c>
    </row>
    <row r="229" spans="1:12" x14ac:dyDescent="0.2">
      <c r="A229" t="s">
        <v>296</v>
      </c>
      <c r="B229">
        <f>SUMIF(Data!$I$2:$I$580,$A229,Data!$F$2:$F$580)</f>
        <v>9</v>
      </c>
      <c r="C229">
        <f>SUMIF(Data!$I$2:$I$580,$A229,Data!$E$2:$E$580)</f>
        <v>13736</v>
      </c>
      <c r="D229" t="str">
        <f t="shared" si="4"/>
        <v>FAIL</v>
      </c>
      <c r="I229" t="s">
        <v>257</v>
      </c>
      <c r="J229">
        <v>12</v>
      </c>
      <c r="K229">
        <v>12934</v>
      </c>
      <c r="L229" t="s">
        <v>62</v>
      </c>
    </row>
    <row r="230" spans="1:12" x14ac:dyDescent="0.2">
      <c r="A230" t="s">
        <v>297</v>
      </c>
      <c r="B230">
        <f>SUMIF(Data!$I$2:$I$580,$A230,Data!$F$2:$F$580)</f>
        <v>9</v>
      </c>
      <c r="C230">
        <f>SUMIF(Data!$I$2:$I$580,$A230,Data!$E$2:$E$580)</f>
        <v>24697</v>
      </c>
      <c r="D230" t="str">
        <f t="shared" si="4"/>
        <v>FAIL</v>
      </c>
      <c r="I230" t="s">
        <v>271</v>
      </c>
      <c r="J230">
        <v>10</v>
      </c>
      <c r="K230">
        <v>15355</v>
      </c>
      <c r="L230" t="s">
        <v>62</v>
      </c>
    </row>
    <row r="231" spans="1:12" x14ac:dyDescent="0.2">
      <c r="A231" t="s">
        <v>298</v>
      </c>
      <c r="B231">
        <f>SUMIF(Data!$I$2:$I$580,$A231,Data!$F$2:$F$580)</f>
        <v>9</v>
      </c>
      <c r="C231">
        <f>SUMIF(Data!$I$2:$I$580,$A231,Data!$E$2:$E$580)</f>
        <v>24897</v>
      </c>
      <c r="D231" t="str">
        <f t="shared" si="4"/>
        <v>FAIL</v>
      </c>
      <c r="I231" t="s">
        <v>262</v>
      </c>
      <c r="J231">
        <v>11</v>
      </c>
      <c r="K231">
        <v>15520</v>
      </c>
      <c r="L231" t="s">
        <v>62</v>
      </c>
    </row>
    <row r="232" spans="1:12" x14ac:dyDescent="0.2">
      <c r="A232" t="s">
        <v>299</v>
      </c>
      <c r="B232">
        <f>SUMIF(Data!$I$2:$I$580,$A232,Data!$F$2:$F$580)</f>
        <v>9</v>
      </c>
      <c r="C232">
        <f>SUMIF(Data!$I$2:$I$580,$A232,Data!$E$2:$E$580)</f>
        <v>15203</v>
      </c>
      <c r="D232" t="str">
        <f t="shared" si="4"/>
        <v>FAIL</v>
      </c>
      <c r="I232" t="s">
        <v>281</v>
      </c>
      <c r="J232">
        <v>10</v>
      </c>
      <c r="K232">
        <v>15782</v>
      </c>
      <c r="L232" t="s">
        <v>62</v>
      </c>
    </row>
    <row r="233" spans="1:12" x14ac:dyDescent="0.2">
      <c r="A233" t="s">
        <v>301</v>
      </c>
      <c r="B233">
        <f>SUMIF(Data!$I$2:$I$580,$A233,Data!$F$2:$F$580)</f>
        <v>9</v>
      </c>
      <c r="C233">
        <f>SUMIF(Data!$I$2:$I$580,$A233,Data!$E$2:$E$580)</f>
        <v>22628</v>
      </c>
      <c r="D233" t="str">
        <f t="shared" si="4"/>
        <v>FAIL</v>
      </c>
      <c r="I233" t="s">
        <v>632</v>
      </c>
      <c r="J233">
        <v>10</v>
      </c>
      <c r="K233">
        <v>15823</v>
      </c>
      <c r="L233" t="s">
        <v>62</v>
      </c>
    </row>
    <row r="234" spans="1:12" x14ac:dyDescent="0.2">
      <c r="A234" t="s">
        <v>302</v>
      </c>
      <c r="B234">
        <f>SUMIF(Data!$I$2:$I$580,$A234,Data!$F$2:$F$580)</f>
        <v>8</v>
      </c>
      <c r="C234">
        <f>SUMIF(Data!$I$2:$I$580,$A234,Data!$E$2:$E$580)</f>
        <v>24986</v>
      </c>
      <c r="D234" t="str">
        <f t="shared" si="4"/>
        <v>FAIL</v>
      </c>
      <c r="I234" t="s">
        <v>256</v>
      </c>
      <c r="J234">
        <v>12</v>
      </c>
      <c r="K234">
        <v>16338</v>
      </c>
      <c r="L234" t="s">
        <v>62</v>
      </c>
    </row>
    <row r="235" spans="1:12" x14ac:dyDescent="0.2">
      <c r="A235" t="s">
        <v>303</v>
      </c>
      <c r="B235">
        <f>SUMIF(Data!$I$2:$I$580,$A235,Data!$F$2:$F$580)</f>
        <v>8</v>
      </c>
      <c r="C235">
        <f>SUMIF(Data!$I$2:$I$580,$A235,Data!$E$2:$E$580)</f>
        <v>18899</v>
      </c>
      <c r="D235" t="str">
        <f t="shared" si="4"/>
        <v>FAIL</v>
      </c>
      <c r="I235" t="s">
        <v>247</v>
      </c>
      <c r="J235">
        <v>13</v>
      </c>
      <c r="K235">
        <v>17115</v>
      </c>
      <c r="L235" t="s">
        <v>62</v>
      </c>
    </row>
    <row r="236" spans="1:12" x14ac:dyDescent="0.2">
      <c r="A236" t="s">
        <v>304</v>
      </c>
      <c r="B236">
        <f>SUMIF(Data!$I$2:$I$580,$A236,Data!$F$2:$F$580)</f>
        <v>8</v>
      </c>
      <c r="C236">
        <f>SUMIF(Data!$I$2:$I$580,$A236,Data!$E$2:$E$580)</f>
        <v>23701</v>
      </c>
      <c r="D236" t="str">
        <f t="shared" si="4"/>
        <v>FAIL</v>
      </c>
      <c r="I236" t="s">
        <v>277</v>
      </c>
      <c r="J236">
        <v>10</v>
      </c>
      <c r="K236">
        <v>18045</v>
      </c>
      <c r="L236" t="s">
        <v>62</v>
      </c>
    </row>
    <row r="237" spans="1:12" x14ac:dyDescent="0.2">
      <c r="A237" t="s">
        <v>305</v>
      </c>
      <c r="B237">
        <f>SUMIF(Data!$I$2:$I$580,$A237,Data!$F$2:$F$580)</f>
        <v>8</v>
      </c>
      <c r="C237">
        <f>SUMIF(Data!$I$2:$I$580,$A237,Data!$E$2:$E$580)</f>
        <v>15661</v>
      </c>
      <c r="D237" t="str">
        <f t="shared" si="4"/>
        <v>FAIL</v>
      </c>
      <c r="I237" t="s">
        <v>237</v>
      </c>
      <c r="J237">
        <v>14</v>
      </c>
      <c r="K237">
        <v>18160</v>
      </c>
      <c r="L237" t="s">
        <v>62</v>
      </c>
    </row>
    <row r="238" spans="1:12" x14ac:dyDescent="0.2">
      <c r="A238" t="s">
        <v>306</v>
      </c>
      <c r="B238">
        <f>SUMIF(Data!$I$2:$I$580,$A238,Data!$F$2:$F$580)</f>
        <v>8</v>
      </c>
      <c r="C238">
        <f>SUMIF(Data!$I$2:$I$580,$A238,Data!$E$2:$E$580)</f>
        <v>10186</v>
      </c>
      <c r="D238" t="str">
        <f t="shared" si="4"/>
        <v>FAIL</v>
      </c>
      <c r="I238" t="s">
        <v>275</v>
      </c>
      <c r="J238">
        <v>10</v>
      </c>
      <c r="K238">
        <v>18334</v>
      </c>
      <c r="L238" t="s">
        <v>62</v>
      </c>
    </row>
    <row r="239" spans="1:12" x14ac:dyDescent="0.2">
      <c r="A239" t="s">
        <v>307</v>
      </c>
      <c r="B239">
        <f>SUMIF(Data!$I$2:$I$580,$A239,Data!$F$2:$F$580)</f>
        <v>8</v>
      </c>
      <c r="C239">
        <f>SUMIF(Data!$I$2:$I$580,$A239,Data!$E$2:$E$580)</f>
        <v>9387</v>
      </c>
      <c r="D239" t="str">
        <f t="shared" si="4"/>
        <v>FAIL</v>
      </c>
      <c r="I239" t="s">
        <v>207</v>
      </c>
      <c r="J239">
        <v>19</v>
      </c>
      <c r="K239">
        <v>19365</v>
      </c>
      <c r="L239" t="s">
        <v>62</v>
      </c>
    </row>
    <row r="240" spans="1:12" x14ac:dyDescent="0.2">
      <c r="A240" t="s">
        <v>308</v>
      </c>
      <c r="B240">
        <f>SUMIF(Data!$I$2:$I$580,$A240,Data!$F$2:$F$580)</f>
        <v>8</v>
      </c>
      <c r="C240">
        <f>SUMIF(Data!$I$2:$I$580,$A240,Data!$E$2:$E$580)</f>
        <v>13739</v>
      </c>
      <c r="D240" t="str">
        <f t="shared" si="4"/>
        <v>FAIL</v>
      </c>
      <c r="I240" t="s">
        <v>276</v>
      </c>
      <c r="J240">
        <v>10</v>
      </c>
      <c r="K240">
        <v>19562</v>
      </c>
      <c r="L240" t="s">
        <v>62</v>
      </c>
    </row>
    <row r="241" spans="1:12" x14ac:dyDescent="0.2">
      <c r="A241" t="s">
        <v>57</v>
      </c>
      <c r="B241">
        <f>SUMIF(Data!$I$2:$I$580,$A241,Data!$F$2:$F$580)</f>
        <v>152</v>
      </c>
      <c r="C241">
        <f>SUMIF(Data!$I$2:$I$580,$A241,Data!$E$2:$E$580)</f>
        <v>299532</v>
      </c>
      <c r="D241" t="str">
        <f t="shared" si="4"/>
        <v>P</v>
      </c>
      <c r="I241" t="s">
        <v>283</v>
      </c>
      <c r="J241">
        <v>10</v>
      </c>
      <c r="K241">
        <v>19925</v>
      </c>
      <c r="L241" t="s">
        <v>62</v>
      </c>
    </row>
    <row r="242" spans="1:12" x14ac:dyDescent="0.2">
      <c r="A242" t="s">
        <v>309</v>
      </c>
      <c r="B242">
        <f>SUMIF(Data!$I$2:$I$580,$A242,Data!$F$2:$F$580)</f>
        <v>8</v>
      </c>
      <c r="C242">
        <f>SUMIF(Data!$I$2:$I$580,$A242,Data!$E$2:$E$580)</f>
        <v>19144</v>
      </c>
      <c r="D242" t="str">
        <f t="shared" si="4"/>
        <v>FAIL</v>
      </c>
      <c r="I242" t="s">
        <v>240</v>
      </c>
      <c r="J242">
        <v>14</v>
      </c>
      <c r="K242">
        <v>19971</v>
      </c>
      <c r="L242" t="s">
        <v>62</v>
      </c>
    </row>
    <row r="243" spans="1:12" x14ac:dyDescent="0.2">
      <c r="A243" t="s">
        <v>310</v>
      </c>
      <c r="B243">
        <f>SUMIF(Data!$I$2:$I$580,$A243,Data!$F$2:$F$580)</f>
        <v>8</v>
      </c>
      <c r="C243">
        <f>SUMIF(Data!$I$2:$I$580,$A243,Data!$E$2:$E$580)</f>
        <v>8732</v>
      </c>
      <c r="D243" t="str">
        <f t="shared" si="4"/>
        <v>FAIL</v>
      </c>
      <c r="I243" t="s">
        <v>254</v>
      </c>
      <c r="J243">
        <v>12</v>
      </c>
      <c r="K243">
        <v>20669</v>
      </c>
      <c r="L243" t="s">
        <v>62</v>
      </c>
    </row>
    <row r="244" spans="1:12" x14ac:dyDescent="0.2">
      <c r="A244" t="s">
        <v>311</v>
      </c>
      <c r="B244">
        <f>SUMIF(Data!$I$2:$I$580,$A244,Data!$F$2:$F$580)</f>
        <v>8</v>
      </c>
      <c r="C244">
        <f>SUMIF(Data!$I$2:$I$580,$A244,Data!$E$2:$E$580)</f>
        <v>20298</v>
      </c>
      <c r="D244" t="str">
        <f t="shared" si="4"/>
        <v>FAIL</v>
      </c>
      <c r="I244" t="s">
        <v>634</v>
      </c>
      <c r="J244">
        <v>11</v>
      </c>
      <c r="K244">
        <v>20837</v>
      </c>
      <c r="L244" t="s">
        <v>62</v>
      </c>
    </row>
    <row r="245" spans="1:12" x14ac:dyDescent="0.2">
      <c r="A245" t="s">
        <v>312</v>
      </c>
      <c r="B245">
        <f>SUMIF(Data!$I$2:$I$580,$A245,Data!$F$2:$F$580)</f>
        <v>8</v>
      </c>
      <c r="C245">
        <f>SUMIF(Data!$I$2:$I$580,$A245,Data!$E$2:$E$580)</f>
        <v>21761</v>
      </c>
      <c r="D245" t="str">
        <f t="shared" si="4"/>
        <v>FAIL</v>
      </c>
      <c r="I245" t="s">
        <v>241</v>
      </c>
      <c r="J245">
        <v>14</v>
      </c>
      <c r="K245">
        <v>21480</v>
      </c>
      <c r="L245" t="s">
        <v>62</v>
      </c>
    </row>
    <row r="246" spans="1:12" x14ac:dyDescent="0.2">
      <c r="A246" t="s">
        <v>313</v>
      </c>
      <c r="B246">
        <f>SUMIF(Data!$I$2:$I$580,$A246,Data!$F$2:$F$580)</f>
        <v>8</v>
      </c>
      <c r="C246">
        <f>SUMIF(Data!$I$2:$I$580,$A246,Data!$E$2:$E$580)</f>
        <v>15932</v>
      </c>
      <c r="D246" t="str">
        <f t="shared" si="4"/>
        <v>FAIL</v>
      </c>
      <c r="I246" t="s">
        <v>269</v>
      </c>
      <c r="J246">
        <v>10</v>
      </c>
      <c r="K246">
        <v>21980</v>
      </c>
      <c r="L246" t="s">
        <v>62</v>
      </c>
    </row>
    <row r="247" spans="1:12" x14ac:dyDescent="0.2">
      <c r="A247" t="s">
        <v>314</v>
      </c>
      <c r="B247">
        <f>SUMIF(Data!$I$2:$I$580,$A247,Data!$F$2:$F$580)</f>
        <v>8</v>
      </c>
      <c r="C247">
        <f>SUMIF(Data!$I$2:$I$580,$A247,Data!$E$2:$E$580)</f>
        <v>21355</v>
      </c>
      <c r="D247" t="str">
        <f t="shared" si="4"/>
        <v>FAIL</v>
      </c>
      <c r="I247" t="s">
        <v>258</v>
      </c>
      <c r="J247">
        <v>12</v>
      </c>
      <c r="K247">
        <v>23079</v>
      </c>
      <c r="L247" t="s">
        <v>62</v>
      </c>
    </row>
    <row r="248" spans="1:12" x14ac:dyDescent="0.2">
      <c r="A248" t="s">
        <v>315</v>
      </c>
      <c r="B248">
        <f>SUMIF(Data!$I$2:$I$580,$A248,Data!$F$2:$F$580)</f>
        <v>8</v>
      </c>
      <c r="C248">
        <f>SUMIF(Data!$I$2:$I$580,$A248,Data!$E$2:$E$580)</f>
        <v>18381</v>
      </c>
      <c r="D248" t="str">
        <f t="shared" si="4"/>
        <v>FAIL</v>
      </c>
      <c r="I248" t="s">
        <v>188</v>
      </c>
      <c r="J248">
        <v>22</v>
      </c>
      <c r="K248">
        <v>23648</v>
      </c>
      <c r="L248" t="s">
        <v>62</v>
      </c>
    </row>
    <row r="249" spans="1:12" x14ac:dyDescent="0.2">
      <c r="A249" t="s">
        <v>317</v>
      </c>
      <c r="B249">
        <f>SUMIF(Data!$I$2:$I$580,$A249,Data!$F$2:$F$580)</f>
        <v>7</v>
      </c>
      <c r="C249">
        <f>SUMIF(Data!$I$2:$I$580,$A249,Data!$E$2:$E$580)</f>
        <v>18858</v>
      </c>
      <c r="D249" t="str">
        <f t="shared" si="4"/>
        <v>FAIL</v>
      </c>
      <c r="I249" t="s">
        <v>255</v>
      </c>
      <c r="J249">
        <v>12</v>
      </c>
      <c r="K249">
        <v>24108</v>
      </c>
      <c r="L249" t="s">
        <v>62</v>
      </c>
    </row>
    <row r="250" spans="1:12" x14ac:dyDescent="0.2">
      <c r="A250" t="s">
        <v>318</v>
      </c>
      <c r="B250">
        <f>SUMIF(Data!$I$2:$I$580,$A250,Data!$F$2:$F$580)</f>
        <v>7</v>
      </c>
      <c r="C250">
        <f>SUMIF(Data!$I$2:$I$580,$A250,Data!$E$2:$E$580)</f>
        <v>9657</v>
      </c>
      <c r="D250" t="str">
        <f t="shared" si="4"/>
        <v>FAIL</v>
      </c>
      <c r="I250" t="s">
        <v>282</v>
      </c>
      <c r="J250">
        <v>10</v>
      </c>
      <c r="K250">
        <v>24215</v>
      </c>
      <c r="L250" t="s">
        <v>62</v>
      </c>
    </row>
    <row r="251" spans="1:12" x14ac:dyDescent="0.2">
      <c r="A251" t="s">
        <v>319</v>
      </c>
      <c r="B251">
        <f>SUMIF(Data!$I$2:$I$580,$A251,Data!$F$2:$F$580)</f>
        <v>7</v>
      </c>
      <c r="C251">
        <f>SUMIF(Data!$I$2:$I$580,$A251,Data!$E$2:$E$580)</f>
        <v>11820</v>
      </c>
      <c r="D251" t="str">
        <f t="shared" si="4"/>
        <v>FAIL</v>
      </c>
      <c r="I251" t="s">
        <v>233</v>
      </c>
      <c r="J251">
        <v>15</v>
      </c>
      <c r="K251">
        <v>24822</v>
      </c>
      <c r="L251" t="s">
        <v>62</v>
      </c>
    </row>
    <row r="252" spans="1:12" x14ac:dyDescent="0.2">
      <c r="A252" t="s">
        <v>320</v>
      </c>
      <c r="B252">
        <f>SUMIF(Data!$I$2:$I$580,$A252,Data!$F$2:$F$580)</f>
        <v>7</v>
      </c>
      <c r="C252">
        <f>SUMIF(Data!$I$2:$I$580,$A252,Data!$E$2:$E$580)</f>
        <v>15807</v>
      </c>
      <c r="D252" t="str">
        <f t="shared" si="4"/>
        <v>FAIL</v>
      </c>
      <c r="I252" t="s">
        <v>267</v>
      </c>
      <c r="J252">
        <v>10</v>
      </c>
      <c r="K252">
        <v>24827</v>
      </c>
      <c r="L252" t="s">
        <v>62</v>
      </c>
    </row>
    <row r="253" spans="1:12" x14ac:dyDescent="0.2">
      <c r="A253" t="s">
        <v>322</v>
      </c>
      <c r="B253">
        <f>SUMIF(Data!$I$2:$I$580,$A253,Data!$F$2:$F$580)</f>
        <v>7</v>
      </c>
      <c r="C253">
        <f>SUMIF(Data!$I$2:$I$580,$A253,Data!$E$2:$E$580)</f>
        <v>27204</v>
      </c>
      <c r="D253" t="str">
        <f t="shared" si="4"/>
        <v>FAIL</v>
      </c>
      <c r="I253" t="s">
        <v>253</v>
      </c>
      <c r="J253">
        <v>12</v>
      </c>
      <c r="K253">
        <v>25105</v>
      </c>
      <c r="L253" t="s">
        <v>62</v>
      </c>
    </row>
    <row r="254" spans="1:12" x14ac:dyDescent="0.2">
      <c r="A254" t="s">
        <v>323</v>
      </c>
      <c r="B254">
        <f>SUMIF(Data!$I$2:$I$580,$A254,Data!$F$2:$F$580)</f>
        <v>7</v>
      </c>
      <c r="C254">
        <f>SUMIF(Data!$I$2:$I$580,$A254,Data!$E$2:$E$580)</f>
        <v>10002</v>
      </c>
      <c r="D254" t="str">
        <f t="shared" si="4"/>
        <v>FAIL</v>
      </c>
      <c r="I254" t="s">
        <v>274</v>
      </c>
      <c r="J254">
        <v>10</v>
      </c>
      <c r="K254">
        <v>25785</v>
      </c>
      <c r="L254" t="s">
        <v>62</v>
      </c>
    </row>
    <row r="255" spans="1:12" x14ac:dyDescent="0.2">
      <c r="A255" t="s">
        <v>324</v>
      </c>
      <c r="B255">
        <f>SUMIF(Data!$I$2:$I$580,$A255,Data!$F$2:$F$580)</f>
        <v>7</v>
      </c>
      <c r="C255">
        <f>SUMIF(Data!$I$2:$I$580,$A255,Data!$E$2:$E$580)</f>
        <v>15314</v>
      </c>
      <c r="D255" t="str">
        <f t="shared" si="4"/>
        <v>FAIL</v>
      </c>
      <c r="I255" t="s">
        <v>248</v>
      </c>
      <c r="J255">
        <v>13</v>
      </c>
      <c r="K255">
        <v>25941</v>
      </c>
      <c r="L255" t="s">
        <v>62</v>
      </c>
    </row>
    <row r="256" spans="1:12" x14ac:dyDescent="0.2">
      <c r="A256" t="s">
        <v>325</v>
      </c>
      <c r="B256">
        <f>SUMIF(Data!$I$2:$I$580,$A256,Data!$F$2:$F$580)</f>
        <v>7</v>
      </c>
      <c r="C256">
        <f>SUMIF(Data!$I$2:$I$580,$A256,Data!$E$2:$E$580)</f>
        <v>8248</v>
      </c>
      <c r="D256" t="str">
        <f t="shared" si="4"/>
        <v>FAIL</v>
      </c>
      <c r="I256" t="s">
        <v>270</v>
      </c>
      <c r="J256">
        <v>10</v>
      </c>
      <c r="K256">
        <v>26302</v>
      </c>
      <c r="L256" t="s">
        <v>62</v>
      </c>
    </row>
    <row r="257" spans="1:12" x14ac:dyDescent="0.2">
      <c r="A257" t="s">
        <v>326</v>
      </c>
      <c r="B257">
        <f>SUMIF(Data!$I$2:$I$580,$A257,Data!$F$2:$F$580)</f>
        <v>7</v>
      </c>
      <c r="C257">
        <f>SUMIF(Data!$I$2:$I$580,$A257,Data!$E$2:$E$580)</f>
        <v>14150</v>
      </c>
      <c r="D257" t="str">
        <f t="shared" si="4"/>
        <v>FAIL</v>
      </c>
      <c r="I257" t="s">
        <v>261</v>
      </c>
      <c r="J257">
        <v>11</v>
      </c>
      <c r="K257">
        <v>26442</v>
      </c>
      <c r="L257" t="s">
        <v>62</v>
      </c>
    </row>
    <row r="258" spans="1:12" x14ac:dyDescent="0.2">
      <c r="A258" t="s">
        <v>327</v>
      </c>
      <c r="B258">
        <f>SUMIF(Data!$I$2:$I$580,$A258,Data!$F$2:$F$580)</f>
        <v>7</v>
      </c>
      <c r="C258">
        <f>SUMIF(Data!$I$2:$I$580,$A258,Data!$E$2:$E$580)</f>
        <v>13881</v>
      </c>
      <c r="D258" t="str">
        <f t="shared" si="4"/>
        <v>FAIL</v>
      </c>
      <c r="I258" t="s">
        <v>264</v>
      </c>
      <c r="J258">
        <v>11</v>
      </c>
      <c r="K258">
        <v>26652</v>
      </c>
      <c r="L258" t="s">
        <v>62</v>
      </c>
    </row>
    <row r="259" spans="1:12" x14ac:dyDescent="0.2">
      <c r="A259" t="s">
        <v>329</v>
      </c>
      <c r="B259">
        <f>SUMIF(Data!$I$2:$I$580,$A259,Data!$F$2:$F$580)</f>
        <v>6</v>
      </c>
      <c r="C259">
        <f>SUMIF(Data!$I$2:$I$580,$A259,Data!$E$2:$E$580)</f>
        <v>17515</v>
      </c>
      <c r="D259" t="str">
        <f t="shared" ref="D259:D322" si="5">IF(C259&gt;10000,IF(B259&gt;=10,"P","FAIL"),"FAIL")</f>
        <v>FAIL</v>
      </c>
      <c r="I259" t="s">
        <v>280</v>
      </c>
      <c r="J259">
        <v>10</v>
      </c>
      <c r="K259">
        <v>26670</v>
      </c>
      <c r="L259" t="s">
        <v>62</v>
      </c>
    </row>
    <row r="260" spans="1:12" x14ac:dyDescent="0.2">
      <c r="A260" t="s">
        <v>330</v>
      </c>
      <c r="B260">
        <f>SUMIF(Data!$I$2:$I$580,$A260,Data!$F$2:$F$580)</f>
        <v>6</v>
      </c>
      <c r="C260">
        <f>SUMIF(Data!$I$2:$I$580,$A260,Data!$E$2:$E$580)</f>
        <v>16052</v>
      </c>
      <c r="D260" t="str">
        <f t="shared" si="5"/>
        <v>FAIL</v>
      </c>
      <c r="I260" t="s">
        <v>279</v>
      </c>
      <c r="J260">
        <v>10</v>
      </c>
      <c r="K260">
        <v>26766</v>
      </c>
      <c r="L260" t="s">
        <v>62</v>
      </c>
    </row>
    <row r="261" spans="1:12" x14ac:dyDescent="0.2">
      <c r="A261" t="s">
        <v>331</v>
      </c>
      <c r="B261">
        <f>SUMIF(Data!$I$2:$I$580,$A261,Data!$F$2:$F$580)</f>
        <v>6</v>
      </c>
      <c r="C261">
        <f>SUMIF(Data!$I$2:$I$580,$A261,Data!$E$2:$E$580)</f>
        <v>13226</v>
      </c>
      <c r="D261" t="str">
        <f t="shared" si="5"/>
        <v>FAIL</v>
      </c>
      <c r="I261" t="s">
        <v>284</v>
      </c>
      <c r="J261">
        <v>10</v>
      </c>
      <c r="K261">
        <v>26811</v>
      </c>
      <c r="L261" t="s">
        <v>62</v>
      </c>
    </row>
    <row r="262" spans="1:12" x14ac:dyDescent="0.2">
      <c r="A262" t="s">
        <v>333</v>
      </c>
      <c r="B262">
        <f>SUMIF(Data!$I$2:$I$580,$A262,Data!$F$2:$F$580)</f>
        <v>6</v>
      </c>
      <c r="C262">
        <f>SUMIF(Data!$I$2:$I$580,$A262,Data!$E$2:$E$580)</f>
        <v>9637</v>
      </c>
      <c r="D262" t="str">
        <f t="shared" si="5"/>
        <v>FAIL</v>
      </c>
      <c r="I262" t="s">
        <v>260</v>
      </c>
      <c r="J262">
        <v>11</v>
      </c>
      <c r="K262">
        <v>27402</v>
      </c>
      <c r="L262" t="s">
        <v>62</v>
      </c>
    </row>
    <row r="263" spans="1:12" x14ac:dyDescent="0.2">
      <c r="A263" t="s">
        <v>58</v>
      </c>
      <c r="B263">
        <f>SUMIF(Data!$I$2:$I$580,$A263,Data!$F$2:$F$580)</f>
        <v>145</v>
      </c>
      <c r="C263">
        <f>SUMIF(Data!$I$2:$I$580,$A263,Data!$E$2:$E$580)</f>
        <v>402573</v>
      </c>
      <c r="D263" t="str">
        <f t="shared" si="5"/>
        <v>P</v>
      </c>
      <c r="I263" t="s">
        <v>205</v>
      </c>
      <c r="J263">
        <v>19</v>
      </c>
      <c r="K263">
        <v>27563</v>
      </c>
      <c r="L263" t="s">
        <v>62</v>
      </c>
    </row>
    <row r="264" spans="1:12" x14ac:dyDescent="0.2">
      <c r="A264" t="s">
        <v>335</v>
      </c>
      <c r="B264">
        <f>SUMIF(Data!$I$2:$I$580,$A264,Data!$F$2:$F$580)</f>
        <v>6</v>
      </c>
      <c r="C264">
        <f>SUMIF(Data!$I$2:$I$580,$A264,Data!$E$2:$E$580)</f>
        <v>11119</v>
      </c>
      <c r="D264" t="str">
        <f t="shared" si="5"/>
        <v>FAIL</v>
      </c>
      <c r="I264" t="s">
        <v>243</v>
      </c>
      <c r="J264">
        <v>13</v>
      </c>
      <c r="K264">
        <v>28102</v>
      </c>
      <c r="L264" t="s">
        <v>62</v>
      </c>
    </row>
    <row r="265" spans="1:12" x14ac:dyDescent="0.2">
      <c r="A265" t="s">
        <v>336</v>
      </c>
      <c r="B265">
        <f>SUMIF(Data!$I$2:$I$580,$A265,Data!$F$2:$F$580)</f>
        <v>6</v>
      </c>
      <c r="C265">
        <f>SUMIF(Data!$I$2:$I$580,$A265,Data!$E$2:$E$580)</f>
        <v>9034</v>
      </c>
      <c r="D265" t="str">
        <f t="shared" si="5"/>
        <v>FAIL</v>
      </c>
      <c r="I265" t="s">
        <v>211</v>
      </c>
      <c r="J265">
        <v>18</v>
      </c>
      <c r="K265">
        <v>28152</v>
      </c>
      <c r="L265" t="s">
        <v>62</v>
      </c>
    </row>
    <row r="266" spans="1:12" x14ac:dyDescent="0.2">
      <c r="A266" t="s">
        <v>337</v>
      </c>
      <c r="B266">
        <f>SUMIF(Data!$I$2:$I$580,$A266,Data!$F$2:$F$580)</f>
        <v>6</v>
      </c>
      <c r="C266">
        <f>SUMIF(Data!$I$2:$I$580,$A266,Data!$E$2:$E$580)</f>
        <v>10247</v>
      </c>
      <c r="D266" t="str">
        <f t="shared" si="5"/>
        <v>FAIL</v>
      </c>
      <c r="I266" t="s">
        <v>263</v>
      </c>
      <c r="J266">
        <v>11</v>
      </c>
      <c r="K266">
        <v>28907</v>
      </c>
      <c r="L266" t="s">
        <v>62</v>
      </c>
    </row>
    <row r="267" spans="1:12" x14ac:dyDescent="0.2">
      <c r="A267" t="s">
        <v>338</v>
      </c>
      <c r="B267">
        <f>SUMIF(Data!$I$2:$I$580,$A267,Data!$F$2:$F$580)</f>
        <v>6</v>
      </c>
      <c r="C267">
        <f>SUMIF(Data!$I$2:$I$580,$A267,Data!$E$2:$E$580)</f>
        <v>14138</v>
      </c>
      <c r="D267" t="str">
        <f t="shared" si="5"/>
        <v>FAIL</v>
      </c>
      <c r="I267" t="s">
        <v>266</v>
      </c>
      <c r="J267">
        <v>10</v>
      </c>
      <c r="K267">
        <v>29025</v>
      </c>
      <c r="L267" t="s">
        <v>62</v>
      </c>
    </row>
    <row r="268" spans="1:12" x14ac:dyDescent="0.2">
      <c r="A268" t="s">
        <v>339</v>
      </c>
      <c r="B268">
        <f>SUMIF(Data!$I$2:$I$580,$A268,Data!$F$2:$F$580)</f>
        <v>6</v>
      </c>
      <c r="C268">
        <f>SUMIF(Data!$I$2:$I$580,$A268,Data!$E$2:$E$580)</f>
        <v>9299</v>
      </c>
      <c r="D268" t="str">
        <f t="shared" si="5"/>
        <v>FAIL</v>
      </c>
      <c r="I268" t="s">
        <v>635</v>
      </c>
      <c r="J268">
        <v>10</v>
      </c>
      <c r="K268">
        <v>29074</v>
      </c>
      <c r="L268" t="s">
        <v>62</v>
      </c>
    </row>
    <row r="269" spans="1:12" x14ac:dyDescent="0.2">
      <c r="A269" t="s">
        <v>340</v>
      </c>
      <c r="B269">
        <f>SUMIF(Data!$I$2:$I$580,$A269,Data!$F$2:$F$580)</f>
        <v>6</v>
      </c>
      <c r="C269">
        <f>SUMIF(Data!$I$2:$I$580,$A269,Data!$E$2:$E$580)</f>
        <v>8984</v>
      </c>
      <c r="D269" t="str">
        <f t="shared" si="5"/>
        <v>FAIL</v>
      </c>
      <c r="I269" t="s">
        <v>643</v>
      </c>
      <c r="J269">
        <v>14</v>
      </c>
      <c r="K269">
        <v>29189</v>
      </c>
      <c r="L269" t="s">
        <v>62</v>
      </c>
    </row>
    <row r="270" spans="1:12" x14ac:dyDescent="0.2">
      <c r="A270" t="s">
        <v>341</v>
      </c>
      <c r="B270">
        <f>SUMIF(Data!$I$2:$I$580,$A270,Data!$F$2:$F$580)</f>
        <v>6</v>
      </c>
      <c r="C270">
        <f>SUMIF(Data!$I$2:$I$580,$A270,Data!$E$2:$E$580)</f>
        <v>14080</v>
      </c>
      <c r="D270" t="str">
        <f t="shared" si="5"/>
        <v>FAIL</v>
      </c>
      <c r="I270" t="s">
        <v>633</v>
      </c>
      <c r="J270">
        <v>17</v>
      </c>
      <c r="K270">
        <v>29749</v>
      </c>
      <c r="L270" t="s">
        <v>62</v>
      </c>
    </row>
    <row r="271" spans="1:12" x14ac:dyDescent="0.2">
      <c r="A271" t="s">
        <v>342</v>
      </c>
      <c r="B271">
        <f>SUMIF(Data!$I$2:$I$580,$A271,Data!$F$2:$F$580)</f>
        <v>6</v>
      </c>
      <c r="C271">
        <f>SUMIF(Data!$I$2:$I$580,$A271,Data!$E$2:$E$580)</f>
        <v>13692</v>
      </c>
      <c r="D271" t="str">
        <f t="shared" si="5"/>
        <v>FAIL</v>
      </c>
      <c r="I271" t="s">
        <v>157</v>
      </c>
      <c r="J271">
        <v>30</v>
      </c>
      <c r="K271">
        <v>30133</v>
      </c>
      <c r="L271" t="s">
        <v>62</v>
      </c>
    </row>
    <row r="272" spans="1:12" x14ac:dyDescent="0.2">
      <c r="A272" t="s">
        <v>343</v>
      </c>
      <c r="B272">
        <f>SUMIF(Data!$I$2:$I$580,$A272,Data!$F$2:$F$580)</f>
        <v>6</v>
      </c>
      <c r="C272">
        <f>SUMIF(Data!$I$2:$I$580,$A272,Data!$E$2:$E$580)</f>
        <v>11867</v>
      </c>
      <c r="D272" t="str">
        <f t="shared" si="5"/>
        <v>FAIL</v>
      </c>
      <c r="I272" t="s">
        <v>252</v>
      </c>
      <c r="J272">
        <v>12</v>
      </c>
      <c r="K272">
        <v>30361</v>
      </c>
      <c r="L272" t="s">
        <v>62</v>
      </c>
    </row>
    <row r="273" spans="1:12" x14ac:dyDescent="0.2">
      <c r="A273" t="s">
        <v>344</v>
      </c>
      <c r="B273">
        <f>SUMIF(Data!$I$2:$I$580,$A273,Data!$F$2:$F$580)</f>
        <v>6</v>
      </c>
      <c r="C273">
        <f>SUMIF(Data!$I$2:$I$580,$A273,Data!$E$2:$E$580)</f>
        <v>4622</v>
      </c>
      <c r="D273" t="str">
        <f t="shared" si="5"/>
        <v>FAIL</v>
      </c>
      <c r="I273" t="s">
        <v>224</v>
      </c>
      <c r="J273">
        <v>17</v>
      </c>
      <c r="K273">
        <v>30395</v>
      </c>
      <c r="L273" t="s">
        <v>62</v>
      </c>
    </row>
    <row r="274" spans="1:12" x14ac:dyDescent="0.2">
      <c r="A274" t="s">
        <v>345</v>
      </c>
      <c r="B274">
        <f>SUMIF(Data!$I$2:$I$580,$A274,Data!$F$2:$F$580)</f>
        <v>6</v>
      </c>
      <c r="C274">
        <f>SUMIF(Data!$I$2:$I$580,$A274,Data!$E$2:$E$580)</f>
        <v>15391</v>
      </c>
      <c r="D274" t="str">
        <f t="shared" si="5"/>
        <v>FAIL</v>
      </c>
      <c r="I274" t="s">
        <v>226</v>
      </c>
      <c r="J274">
        <v>16</v>
      </c>
      <c r="K274">
        <v>31336</v>
      </c>
      <c r="L274" t="s">
        <v>62</v>
      </c>
    </row>
    <row r="275" spans="1:12" x14ac:dyDescent="0.2">
      <c r="A275" t="s">
        <v>346</v>
      </c>
      <c r="B275">
        <f>SUMIF(Data!$I$2:$I$580,$A275,Data!$F$2:$F$580)</f>
        <v>6</v>
      </c>
      <c r="C275">
        <f>SUMIF(Data!$I$2:$I$580,$A275,Data!$E$2:$E$580)</f>
        <v>22860</v>
      </c>
      <c r="D275" t="str">
        <f t="shared" si="5"/>
        <v>FAIL</v>
      </c>
      <c r="I275" t="s">
        <v>215</v>
      </c>
      <c r="J275">
        <v>17</v>
      </c>
      <c r="K275">
        <v>31647</v>
      </c>
      <c r="L275" t="s">
        <v>62</v>
      </c>
    </row>
    <row r="276" spans="1:12" x14ac:dyDescent="0.2">
      <c r="A276" t="s">
        <v>347</v>
      </c>
      <c r="B276">
        <f>SUMIF(Data!$I$2:$I$580,$A276,Data!$F$2:$F$580)</f>
        <v>5</v>
      </c>
      <c r="C276">
        <f>SUMIF(Data!$I$2:$I$580,$A276,Data!$E$2:$E$580)</f>
        <v>14705</v>
      </c>
      <c r="D276" t="str">
        <f t="shared" si="5"/>
        <v>FAIL</v>
      </c>
      <c r="I276" t="s">
        <v>223</v>
      </c>
      <c r="J276">
        <v>17</v>
      </c>
      <c r="K276">
        <v>32053</v>
      </c>
      <c r="L276" t="s">
        <v>62</v>
      </c>
    </row>
    <row r="277" spans="1:12" x14ac:dyDescent="0.2">
      <c r="A277" t="s">
        <v>348</v>
      </c>
      <c r="B277">
        <f>SUMIF(Data!$I$2:$I$580,$A277,Data!$F$2:$F$580)</f>
        <v>5</v>
      </c>
      <c r="C277">
        <f>SUMIF(Data!$I$2:$I$580,$A277,Data!$E$2:$E$580)</f>
        <v>12254</v>
      </c>
      <c r="D277" t="str">
        <f t="shared" si="5"/>
        <v>FAIL</v>
      </c>
      <c r="I277" t="s">
        <v>137</v>
      </c>
      <c r="J277">
        <v>37</v>
      </c>
      <c r="K277">
        <v>32166</v>
      </c>
      <c r="L277" t="s">
        <v>62</v>
      </c>
    </row>
    <row r="278" spans="1:12" x14ac:dyDescent="0.2">
      <c r="A278" t="s">
        <v>349</v>
      </c>
      <c r="B278">
        <f>SUMIF(Data!$I$2:$I$580,$A278,Data!$F$2:$F$580)</f>
        <v>5</v>
      </c>
      <c r="C278">
        <f>SUMIF(Data!$I$2:$I$580,$A278,Data!$E$2:$E$580)</f>
        <v>17866</v>
      </c>
      <c r="D278" t="str">
        <f t="shared" si="5"/>
        <v>FAIL</v>
      </c>
      <c r="I278" t="s">
        <v>154</v>
      </c>
      <c r="J278">
        <v>31</v>
      </c>
      <c r="K278">
        <v>32217</v>
      </c>
      <c r="L278" t="s">
        <v>62</v>
      </c>
    </row>
    <row r="279" spans="1:12" x14ac:dyDescent="0.2">
      <c r="A279" t="s">
        <v>350</v>
      </c>
      <c r="B279">
        <f>SUMIF(Data!$I$2:$I$580,$A279,Data!$F$2:$F$580)</f>
        <v>5</v>
      </c>
      <c r="C279">
        <f>SUMIF(Data!$I$2:$I$580,$A279,Data!$E$2:$E$580)</f>
        <v>8410</v>
      </c>
      <c r="D279" t="str">
        <f t="shared" si="5"/>
        <v>FAIL</v>
      </c>
      <c r="I279" t="s">
        <v>229</v>
      </c>
      <c r="J279">
        <v>16</v>
      </c>
      <c r="K279">
        <v>32245</v>
      </c>
      <c r="L279" t="s">
        <v>62</v>
      </c>
    </row>
    <row r="280" spans="1:12" x14ac:dyDescent="0.2">
      <c r="A280" t="s">
        <v>351</v>
      </c>
      <c r="B280">
        <f>SUMIF(Data!$I$2:$I$580,$A280,Data!$F$2:$F$580)</f>
        <v>5</v>
      </c>
      <c r="C280">
        <f>SUMIF(Data!$I$2:$I$580,$A280,Data!$E$2:$E$580)</f>
        <v>4498</v>
      </c>
      <c r="D280" t="str">
        <f t="shared" si="5"/>
        <v>FAIL</v>
      </c>
      <c r="I280" t="s">
        <v>638</v>
      </c>
      <c r="J280">
        <v>15</v>
      </c>
      <c r="K280">
        <v>32558</v>
      </c>
      <c r="L280" t="s">
        <v>62</v>
      </c>
    </row>
    <row r="281" spans="1:12" x14ac:dyDescent="0.2">
      <c r="A281" t="s">
        <v>352</v>
      </c>
      <c r="B281">
        <f>SUMIF(Data!$I$2:$I$580,$A281,Data!$F$2:$F$580)</f>
        <v>5</v>
      </c>
      <c r="C281">
        <f>SUMIF(Data!$I$2:$I$580,$A281,Data!$E$2:$E$580)</f>
        <v>11594</v>
      </c>
      <c r="D281" t="str">
        <f t="shared" si="5"/>
        <v>FAIL</v>
      </c>
      <c r="I281" t="s">
        <v>213</v>
      </c>
      <c r="J281">
        <v>18</v>
      </c>
      <c r="K281">
        <v>32569</v>
      </c>
      <c r="L281" t="s">
        <v>62</v>
      </c>
    </row>
    <row r="282" spans="1:12" x14ac:dyDescent="0.2">
      <c r="A282" t="s">
        <v>353</v>
      </c>
      <c r="B282">
        <f>SUMIF(Data!$I$2:$I$580,$A282,Data!$F$2:$F$580)</f>
        <v>5</v>
      </c>
      <c r="C282">
        <f>SUMIF(Data!$I$2:$I$580,$A282,Data!$E$2:$E$580)</f>
        <v>9149</v>
      </c>
      <c r="D282" t="str">
        <f t="shared" si="5"/>
        <v>FAIL</v>
      </c>
      <c r="I282" t="s">
        <v>228</v>
      </c>
      <c r="J282">
        <v>16</v>
      </c>
      <c r="K282">
        <v>32732</v>
      </c>
      <c r="L282" t="s">
        <v>62</v>
      </c>
    </row>
    <row r="283" spans="1:12" x14ac:dyDescent="0.2">
      <c r="A283" t="s">
        <v>357</v>
      </c>
      <c r="B283">
        <f>SUMIF(Data!$I$2:$I$580,$A283,Data!$F$2:$F$580)</f>
        <v>5</v>
      </c>
      <c r="C283">
        <f>SUMIF(Data!$I$2:$I$580,$A283,Data!$E$2:$E$580)</f>
        <v>3629</v>
      </c>
      <c r="D283" t="str">
        <f t="shared" si="5"/>
        <v>FAIL</v>
      </c>
      <c r="I283" t="s">
        <v>176</v>
      </c>
      <c r="J283">
        <v>25</v>
      </c>
      <c r="K283">
        <v>32824</v>
      </c>
      <c r="L283" t="s">
        <v>62</v>
      </c>
    </row>
    <row r="284" spans="1:12" x14ac:dyDescent="0.2">
      <c r="A284" t="s">
        <v>359</v>
      </c>
      <c r="B284">
        <f>SUMIF(Data!$I$2:$I$580,$A284,Data!$F$2:$F$580)</f>
        <v>5</v>
      </c>
      <c r="C284">
        <f>SUMIF(Data!$I$2:$I$580,$A284,Data!$E$2:$E$580)</f>
        <v>7605</v>
      </c>
      <c r="D284" t="str">
        <f t="shared" si="5"/>
        <v>FAIL</v>
      </c>
      <c r="I284" t="s">
        <v>179</v>
      </c>
      <c r="J284">
        <v>24</v>
      </c>
      <c r="K284">
        <v>33083</v>
      </c>
      <c r="L284" t="s">
        <v>62</v>
      </c>
    </row>
    <row r="285" spans="1:12" x14ac:dyDescent="0.2">
      <c r="A285" t="s">
        <v>360</v>
      </c>
      <c r="B285">
        <f>SUMIF(Data!$I$2:$I$580,$A285,Data!$F$2:$F$580)</f>
        <v>5</v>
      </c>
      <c r="C285">
        <f>SUMIF(Data!$I$2:$I$580,$A285,Data!$E$2:$E$580)</f>
        <v>13478</v>
      </c>
      <c r="D285" t="str">
        <f t="shared" si="5"/>
        <v>FAIL</v>
      </c>
      <c r="I285" t="s">
        <v>244</v>
      </c>
      <c r="J285">
        <v>13</v>
      </c>
      <c r="K285">
        <v>33221</v>
      </c>
      <c r="L285" t="s">
        <v>62</v>
      </c>
    </row>
    <row r="286" spans="1:12" x14ac:dyDescent="0.2">
      <c r="A286" t="s">
        <v>47</v>
      </c>
      <c r="B286">
        <f>SUMIF(Data!$I$2:$I$580,$A286,Data!$F$2:$F$580)</f>
        <v>140</v>
      </c>
      <c r="C286">
        <f>SUMIF(Data!$I$2:$I$580,$A286,Data!$E$2:$E$580)</f>
        <v>166042</v>
      </c>
      <c r="D286" t="str">
        <f t="shared" si="5"/>
        <v>P</v>
      </c>
      <c r="I286" t="s">
        <v>234</v>
      </c>
      <c r="J286">
        <v>14</v>
      </c>
      <c r="K286">
        <v>33225</v>
      </c>
      <c r="L286" t="s">
        <v>62</v>
      </c>
    </row>
    <row r="287" spans="1:12" x14ac:dyDescent="0.2">
      <c r="A287" t="s">
        <v>361</v>
      </c>
      <c r="B287">
        <f>SUMIF(Data!$I$2:$I$580,$A287,Data!$F$2:$F$580)</f>
        <v>5</v>
      </c>
      <c r="C287">
        <f>SUMIF(Data!$I$2:$I$580,$A287,Data!$E$2:$E$580)</f>
        <v>17697</v>
      </c>
      <c r="D287" t="str">
        <f t="shared" si="5"/>
        <v>FAIL</v>
      </c>
      <c r="I287" t="s">
        <v>218</v>
      </c>
      <c r="J287">
        <v>17</v>
      </c>
      <c r="K287">
        <v>33732</v>
      </c>
      <c r="L287" t="s">
        <v>62</v>
      </c>
    </row>
    <row r="288" spans="1:12" x14ac:dyDescent="0.2">
      <c r="A288" t="s">
        <v>362</v>
      </c>
      <c r="B288">
        <f>SUMIF(Data!$I$2:$I$580,$A288,Data!$F$2:$F$580)</f>
        <v>5</v>
      </c>
      <c r="C288">
        <f>SUMIF(Data!$I$2:$I$580,$A288,Data!$E$2:$E$580)</f>
        <v>7867</v>
      </c>
      <c r="D288" t="str">
        <f t="shared" si="5"/>
        <v>FAIL</v>
      </c>
      <c r="I288" t="s">
        <v>221</v>
      </c>
      <c r="J288">
        <v>17</v>
      </c>
      <c r="K288">
        <v>33947</v>
      </c>
      <c r="L288" t="s">
        <v>62</v>
      </c>
    </row>
    <row r="289" spans="1:12" x14ac:dyDescent="0.2">
      <c r="A289" t="s">
        <v>363</v>
      </c>
      <c r="B289">
        <f>SUMIF(Data!$I$2:$I$580,$A289,Data!$F$2:$F$580)</f>
        <v>5</v>
      </c>
      <c r="C289">
        <f>SUMIF(Data!$I$2:$I$580,$A289,Data!$E$2:$E$580)</f>
        <v>3463</v>
      </c>
      <c r="D289" t="str">
        <f t="shared" si="5"/>
        <v>FAIL</v>
      </c>
      <c r="I289" t="s">
        <v>242</v>
      </c>
      <c r="J289">
        <v>13</v>
      </c>
      <c r="K289">
        <v>34042</v>
      </c>
      <c r="L289" t="s">
        <v>62</v>
      </c>
    </row>
    <row r="290" spans="1:12" x14ac:dyDescent="0.2">
      <c r="A290" t="s">
        <v>364</v>
      </c>
      <c r="B290">
        <f>SUMIF(Data!$I$2:$I$580,$A290,Data!$F$2:$F$580)</f>
        <v>5</v>
      </c>
      <c r="C290">
        <f>SUMIF(Data!$I$2:$I$580,$A290,Data!$E$2:$E$580)</f>
        <v>6645</v>
      </c>
      <c r="D290" t="str">
        <f t="shared" si="5"/>
        <v>FAIL</v>
      </c>
      <c r="I290" t="s">
        <v>232</v>
      </c>
      <c r="J290">
        <v>15</v>
      </c>
      <c r="K290">
        <v>34250</v>
      </c>
      <c r="L290" t="s">
        <v>62</v>
      </c>
    </row>
    <row r="291" spans="1:12" x14ac:dyDescent="0.2">
      <c r="A291" t="s">
        <v>365</v>
      </c>
      <c r="B291">
        <f>SUMIF(Data!$I$2:$I$580,$A291,Data!$F$2:$F$580)</f>
        <v>5</v>
      </c>
      <c r="C291">
        <f>SUMIF(Data!$I$2:$I$580,$A291,Data!$E$2:$E$580)</f>
        <v>8946</v>
      </c>
      <c r="D291" t="str">
        <f t="shared" si="5"/>
        <v>FAIL</v>
      </c>
      <c r="I291" t="s">
        <v>259</v>
      </c>
      <c r="J291">
        <v>12</v>
      </c>
      <c r="K291">
        <v>34755</v>
      </c>
      <c r="L291" t="s">
        <v>62</v>
      </c>
    </row>
    <row r="292" spans="1:12" x14ac:dyDescent="0.2">
      <c r="A292" t="s">
        <v>366</v>
      </c>
      <c r="B292">
        <f>SUMIF(Data!$I$2:$I$580,$A292,Data!$F$2:$F$580)</f>
        <v>5</v>
      </c>
      <c r="C292">
        <f>SUMIF(Data!$I$2:$I$580,$A292,Data!$E$2:$E$580)</f>
        <v>11824</v>
      </c>
      <c r="D292" t="str">
        <f t="shared" si="5"/>
        <v>FAIL</v>
      </c>
      <c r="I292" t="s">
        <v>139</v>
      </c>
      <c r="J292">
        <v>36</v>
      </c>
      <c r="K292">
        <v>34779</v>
      </c>
      <c r="L292" t="s">
        <v>62</v>
      </c>
    </row>
    <row r="293" spans="1:12" x14ac:dyDescent="0.2">
      <c r="A293" t="s">
        <v>367</v>
      </c>
      <c r="B293">
        <f>SUMIF(Data!$I$2:$I$580,$A293,Data!$F$2:$F$580)</f>
        <v>5</v>
      </c>
      <c r="C293">
        <f>SUMIF(Data!$I$2:$I$580,$A293,Data!$E$2:$E$580)</f>
        <v>19461</v>
      </c>
      <c r="D293" t="str">
        <f t="shared" si="5"/>
        <v>FAIL</v>
      </c>
      <c r="I293" t="s">
        <v>216</v>
      </c>
      <c r="J293">
        <v>17</v>
      </c>
      <c r="K293">
        <v>34814</v>
      </c>
      <c r="L293" t="s">
        <v>62</v>
      </c>
    </row>
    <row r="294" spans="1:12" x14ac:dyDescent="0.2">
      <c r="A294" t="s">
        <v>368</v>
      </c>
      <c r="B294">
        <f>SUMIF(Data!$I$2:$I$580,$A294,Data!$F$2:$F$580)</f>
        <v>5</v>
      </c>
      <c r="C294">
        <f>SUMIF(Data!$I$2:$I$580,$A294,Data!$E$2:$E$580)</f>
        <v>19939</v>
      </c>
      <c r="D294" t="str">
        <f t="shared" si="5"/>
        <v>FAIL</v>
      </c>
      <c r="I294" t="s">
        <v>219</v>
      </c>
      <c r="J294">
        <v>17</v>
      </c>
      <c r="K294">
        <v>34816</v>
      </c>
      <c r="L294" t="s">
        <v>62</v>
      </c>
    </row>
    <row r="295" spans="1:12" x14ac:dyDescent="0.2">
      <c r="A295" t="s">
        <v>369</v>
      </c>
      <c r="B295">
        <f>SUMIF(Data!$I$2:$I$580,$A295,Data!$F$2:$F$580)</f>
        <v>5</v>
      </c>
      <c r="C295">
        <f>SUMIF(Data!$I$2:$I$580,$A295,Data!$E$2:$E$580)</f>
        <v>7841</v>
      </c>
      <c r="D295" t="str">
        <f t="shared" si="5"/>
        <v>FAIL</v>
      </c>
      <c r="I295" t="s">
        <v>278</v>
      </c>
      <c r="J295">
        <v>10</v>
      </c>
      <c r="K295">
        <v>35080</v>
      </c>
      <c r="L295" t="s">
        <v>62</v>
      </c>
    </row>
    <row r="296" spans="1:12" x14ac:dyDescent="0.2">
      <c r="A296" t="s">
        <v>370</v>
      </c>
      <c r="B296">
        <f>SUMIF(Data!$I$2:$I$580,$A296,Data!$F$2:$F$580)</f>
        <v>5</v>
      </c>
      <c r="C296">
        <f>SUMIF(Data!$I$2:$I$580,$A296,Data!$E$2:$E$580)</f>
        <v>10027</v>
      </c>
      <c r="D296" t="str">
        <f t="shared" si="5"/>
        <v>FAIL</v>
      </c>
      <c r="I296" t="s">
        <v>250</v>
      </c>
      <c r="J296">
        <v>12</v>
      </c>
      <c r="K296">
        <v>35098</v>
      </c>
      <c r="L296" t="s">
        <v>62</v>
      </c>
    </row>
    <row r="297" spans="1:12" x14ac:dyDescent="0.2">
      <c r="A297" t="s">
        <v>371</v>
      </c>
      <c r="B297">
        <f>SUMIF(Data!$I$2:$I$580,$A297,Data!$F$2:$F$580)</f>
        <v>5</v>
      </c>
      <c r="C297">
        <f>SUMIF(Data!$I$2:$I$580,$A297,Data!$E$2:$E$580)</f>
        <v>8064</v>
      </c>
      <c r="D297" t="str">
        <f t="shared" si="5"/>
        <v>FAIL</v>
      </c>
      <c r="I297" t="s">
        <v>178</v>
      </c>
      <c r="J297">
        <v>24</v>
      </c>
      <c r="K297">
        <v>35122</v>
      </c>
      <c r="L297" t="s">
        <v>62</v>
      </c>
    </row>
    <row r="298" spans="1:12" x14ac:dyDescent="0.2">
      <c r="A298" t="s">
        <v>372</v>
      </c>
      <c r="B298">
        <f>SUMIF(Data!$I$2:$I$580,$A298,Data!$F$2:$F$580)</f>
        <v>5</v>
      </c>
      <c r="C298">
        <f>SUMIF(Data!$I$2:$I$580,$A298,Data!$E$2:$E$580)</f>
        <v>3982</v>
      </c>
      <c r="D298" t="str">
        <f t="shared" si="5"/>
        <v>FAIL</v>
      </c>
      <c r="I298" t="s">
        <v>265</v>
      </c>
      <c r="J298">
        <v>11</v>
      </c>
      <c r="K298">
        <v>35170</v>
      </c>
      <c r="L298" t="s">
        <v>62</v>
      </c>
    </row>
    <row r="299" spans="1:12" x14ac:dyDescent="0.2">
      <c r="A299" t="s">
        <v>374</v>
      </c>
      <c r="B299">
        <f>SUMIF(Data!$I$2:$I$580,$A299,Data!$F$2:$F$580)</f>
        <v>4</v>
      </c>
      <c r="C299">
        <f>SUMIF(Data!$I$2:$I$580,$A299,Data!$E$2:$E$580)</f>
        <v>7391</v>
      </c>
      <c r="D299" t="str">
        <f t="shared" si="5"/>
        <v>FAIL</v>
      </c>
      <c r="I299" t="s">
        <v>183</v>
      </c>
      <c r="J299">
        <v>23</v>
      </c>
      <c r="K299">
        <v>35194</v>
      </c>
      <c r="L299" t="s">
        <v>62</v>
      </c>
    </row>
    <row r="300" spans="1:12" x14ac:dyDescent="0.2">
      <c r="A300" t="s">
        <v>375</v>
      </c>
      <c r="B300">
        <f>SUMIF(Data!$I$2:$I$580,$A300,Data!$F$2:$F$580)</f>
        <v>4</v>
      </c>
      <c r="C300">
        <f>SUMIF(Data!$I$2:$I$580,$A300,Data!$E$2:$E$580)</f>
        <v>17751</v>
      </c>
      <c r="D300" t="str">
        <f t="shared" si="5"/>
        <v>FAIL</v>
      </c>
      <c r="I300" t="s">
        <v>222</v>
      </c>
      <c r="J300">
        <v>17</v>
      </c>
      <c r="K300">
        <v>35576</v>
      </c>
      <c r="L300" t="s">
        <v>62</v>
      </c>
    </row>
    <row r="301" spans="1:12" x14ac:dyDescent="0.2">
      <c r="A301" t="s">
        <v>376</v>
      </c>
      <c r="B301">
        <f>SUMIF(Data!$I$2:$I$580,$A301,Data!$F$2:$F$580)</f>
        <v>4</v>
      </c>
      <c r="C301">
        <f>SUMIF(Data!$I$2:$I$580,$A301,Data!$E$2:$E$580)</f>
        <v>4426</v>
      </c>
      <c r="D301" t="str">
        <f t="shared" si="5"/>
        <v>FAIL</v>
      </c>
      <c r="I301" t="s">
        <v>220</v>
      </c>
      <c r="J301">
        <v>17</v>
      </c>
      <c r="K301">
        <v>36307</v>
      </c>
      <c r="L301" t="s">
        <v>62</v>
      </c>
    </row>
    <row r="302" spans="1:12" x14ac:dyDescent="0.2">
      <c r="A302" t="s">
        <v>377</v>
      </c>
      <c r="B302">
        <f>SUMIF(Data!$I$2:$I$580,$A302,Data!$F$2:$F$580)</f>
        <v>4</v>
      </c>
      <c r="C302">
        <f>SUMIF(Data!$I$2:$I$580,$A302,Data!$E$2:$E$580)</f>
        <v>6541</v>
      </c>
      <c r="D302" t="str">
        <f t="shared" si="5"/>
        <v>FAIL</v>
      </c>
      <c r="I302" t="s">
        <v>146</v>
      </c>
      <c r="J302">
        <v>34</v>
      </c>
      <c r="K302">
        <v>36382</v>
      </c>
      <c r="L302" t="s">
        <v>62</v>
      </c>
    </row>
    <row r="303" spans="1:12" x14ac:dyDescent="0.2">
      <c r="A303" t="s">
        <v>380</v>
      </c>
      <c r="B303">
        <f>SUMIF(Data!$I$2:$I$580,$A303,Data!$F$2:$F$580)</f>
        <v>4</v>
      </c>
      <c r="C303">
        <f>SUMIF(Data!$I$2:$I$580,$A303,Data!$E$2:$E$580)</f>
        <v>3941</v>
      </c>
      <c r="D303" t="str">
        <f t="shared" si="5"/>
        <v>FAIL</v>
      </c>
      <c r="I303" t="s">
        <v>208</v>
      </c>
      <c r="J303">
        <v>19</v>
      </c>
      <c r="K303">
        <v>36432</v>
      </c>
      <c r="L303" t="s">
        <v>62</v>
      </c>
    </row>
    <row r="304" spans="1:12" x14ac:dyDescent="0.2">
      <c r="A304" t="s">
        <v>381</v>
      </c>
      <c r="B304">
        <f>SUMIF(Data!$I$2:$I$580,$A304,Data!$F$2:$F$580)</f>
        <v>4</v>
      </c>
      <c r="C304">
        <f>SUMIF(Data!$I$2:$I$580,$A304,Data!$E$2:$E$580)</f>
        <v>11680</v>
      </c>
      <c r="D304" t="str">
        <f t="shared" si="5"/>
        <v>FAIL</v>
      </c>
      <c r="I304" t="s">
        <v>217</v>
      </c>
      <c r="J304">
        <v>17</v>
      </c>
      <c r="K304">
        <v>37236</v>
      </c>
      <c r="L304" t="s">
        <v>62</v>
      </c>
    </row>
    <row r="305" spans="1:12" x14ac:dyDescent="0.2">
      <c r="A305" t="s">
        <v>385</v>
      </c>
      <c r="B305">
        <f>SUMIF(Data!$I$2:$I$580,$A305,Data!$F$2:$F$580)</f>
        <v>4</v>
      </c>
      <c r="C305">
        <f>SUMIF(Data!$I$2:$I$580,$A305,Data!$E$2:$E$580)</f>
        <v>5146</v>
      </c>
      <c r="D305" t="str">
        <f t="shared" si="5"/>
        <v>FAIL</v>
      </c>
      <c r="I305" t="s">
        <v>235</v>
      </c>
      <c r="J305">
        <v>14</v>
      </c>
      <c r="K305">
        <v>37293</v>
      </c>
      <c r="L305" t="s">
        <v>62</v>
      </c>
    </row>
    <row r="306" spans="1:12" x14ac:dyDescent="0.2">
      <c r="A306" t="s">
        <v>59</v>
      </c>
      <c r="B306">
        <f>SUMIF(Data!$I$2:$I$580,$A306,Data!$F$2:$F$580)</f>
        <v>132</v>
      </c>
      <c r="C306">
        <f>SUMIF(Data!$I$2:$I$580,$A306,Data!$E$2:$E$580)</f>
        <v>234783</v>
      </c>
      <c r="D306" t="str">
        <f t="shared" si="5"/>
        <v>P</v>
      </c>
      <c r="I306" t="s">
        <v>204</v>
      </c>
      <c r="J306">
        <v>19</v>
      </c>
      <c r="K306">
        <v>37872</v>
      </c>
      <c r="L306" t="s">
        <v>62</v>
      </c>
    </row>
    <row r="307" spans="1:12" x14ac:dyDescent="0.2">
      <c r="A307" t="s">
        <v>390</v>
      </c>
      <c r="B307">
        <f>SUMIF(Data!$I$2:$I$580,$A307,Data!$F$2:$F$580)</f>
        <v>4</v>
      </c>
      <c r="C307">
        <f>SUMIF(Data!$I$2:$I$580,$A307,Data!$E$2:$E$580)</f>
        <v>5026</v>
      </c>
      <c r="D307" t="str">
        <f t="shared" si="5"/>
        <v>FAIL</v>
      </c>
      <c r="I307" t="s">
        <v>249</v>
      </c>
      <c r="J307">
        <v>13</v>
      </c>
      <c r="K307">
        <v>38315</v>
      </c>
      <c r="L307" t="s">
        <v>62</v>
      </c>
    </row>
    <row r="308" spans="1:12" x14ac:dyDescent="0.2">
      <c r="A308" t="s">
        <v>391</v>
      </c>
      <c r="B308">
        <f>SUMIF(Data!$I$2:$I$580,$A308,Data!$F$2:$F$580)</f>
        <v>4</v>
      </c>
      <c r="C308">
        <f>SUMIF(Data!$I$2:$I$580,$A308,Data!$E$2:$E$580)</f>
        <v>6527</v>
      </c>
      <c r="D308" t="str">
        <f t="shared" si="5"/>
        <v>FAIL</v>
      </c>
      <c r="I308" t="s">
        <v>268</v>
      </c>
      <c r="J308">
        <v>10</v>
      </c>
      <c r="K308">
        <v>38327</v>
      </c>
      <c r="L308" t="s">
        <v>62</v>
      </c>
    </row>
    <row r="309" spans="1:12" x14ac:dyDescent="0.2">
      <c r="A309" t="s">
        <v>392</v>
      </c>
      <c r="B309">
        <f>SUMIF(Data!$I$2:$I$580,$A309,Data!$F$2:$F$580)</f>
        <v>4</v>
      </c>
      <c r="C309">
        <f>SUMIF(Data!$I$2:$I$580,$A309,Data!$E$2:$E$580)</f>
        <v>11314</v>
      </c>
      <c r="D309" t="str">
        <f t="shared" si="5"/>
        <v>FAIL</v>
      </c>
      <c r="I309" t="s">
        <v>168</v>
      </c>
      <c r="J309">
        <v>27</v>
      </c>
      <c r="K309">
        <v>38459</v>
      </c>
      <c r="L309" t="s">
        <v>62</v>
      </c>
    </row>
    <row r="310" spans="1:12" x14ac:dyDescent="0.2">
      <c r="A310" t="s">
        <v>393</v>
      </c>
      <c r="B310">
        <f>SUMIF(Data!$I$2:$I$580,$A310,Data!$F$2:$F$580)</f>
        <v>4</v>
      </c>
      <c r="C310">
        <f>SUMIF(Data!$I$2:$I$580,$A310,Data!$E$2:$E$580)</f>
        <v>9053</v>
      </c>
      <c r="D310" t="str">
        <f t="shared" si="5"/>
        <v>FAIL</v>
      </c>
      <c r="I310" t="s">
        <v>227</v>
      </c>
      <c r="J310">
        <v>16</v>
      </c>
      <c r="K310">
        <v>38652</v>
      </c>
      <c r="L310" t="s">
        <v>62</v>
      </c>
    </row>
    <row r="311" spans="1:12" x14ac:dyDescent="0.2">
      <c r="A311" t="s">
        <v>118</v>
      </c>
      <c r="B311">
        <f>SUMIF(Data!$I$2:$I$580,$A311,Data!$F$2:$F$580)</f>
        <v>4</v>
      </c>
      <c r="C311">
        <f>SUMIF(Data!$I$2:$I$580,$A311,Data!$E$2:$E$580)</f>
        <v>4804</v>
      </c>
      <c r="D311" t="str">
        <f t="shared" si="5"/>
        <v>FAIL</v>
      </c>
      <c r="I311" t="s">
        <v>212</v>
      </c>
      <c r="J311">
        <v>18</v>
      </c>
      <c r="K311">
        <v>39813</v>
      </c>
      <c r="L311" t="s">
        <v>62</v>
      </c>
    </row>
    <row r="312" spans="1:12" x14ac:dyDescent="0.2">
      <c r="A312" t="s">
        <v>395</v>
      </c>
      <c r="B312">
        <f>SUMIF(Data!$I$2:$I$580,$A312,Data!$F$2:$F$580)</f>
        <v>4</v>
      </c>
      <c r="C312">
        <f>SUMIF(Data!$I$2:$I$580,$A312,Data!$E$2:$E$580)</f>
        <v>5516</v>
      </c>
      <c r="D312" t="str">
        <f t="shared" si="5"/>
        <v>FAIL</v>
      </c>
      <c r="I312" t="s">
        <v>231</v>
      </c>
      <c r="J312">
        <v>15</v>
      </c>
      <c r="K312">
        <v>40332</v>
      </c>
      <c r="L312" t="s">
        <v>62</v>
      </c>
    </row>
    <row r="313" spans="1:12" x14ac:dyDescent="0.2">
      <c r="A313" t="s">
        <v>397</v>
      </c>
      <c r="B313">
        <f>SUMIF(Data!$I$2:$I$580,$A313,Data!$F$2:$F$580)</f>
        <v>4</v>
      </c>
      <c r="C313">
        <f>SUMIF(Data!$I$2:$I$580,$A313,Data!$E$2:$E$580)</f>
        <v>12675</v>
      </c>
      <c r="D313" t="str">
        <f t="shared" si="5"/>
        <v>FAIL</v>
      </c>
      <c r="I313" t="s">
        <v>186</v>
      </c>
      <c r="J313">
        <v>22</v>
      </c>
      <c r="K313">
        <v>40503</v>
      </c>
      <c r="L313" t="s">
        <v>62</v>
      </c>
    </row>
    <row r="314" spans="1:12" x14ac:dyDescent="0.2">
      <c r="A314" t="s">
        <v>399</v>
      </c>
      <c r="B314">
        <f>SUMIF(Data!$I$2:$I$580,$A314,Data!$F$2:$F$580)</f>
        <v>4</v>
      </c>
      <c r="C314">
        <f>SUMIF(Data!$I$2:$I$580,$A314,Data!$E$2:$E$580)</f>
        <v>4695</v>
      </c>
      <c r="D314" t="str">
        <f t="shared" si="5"/>
        <v>FAIL</v>
      </c>
      <c r="I314" t="s">
        <v>189</v>
      </c>
      <c r="J314">
        <v>22</v>
      </c>
      <c r="K314">
        <v>40717</v>
      </c>
      <c r="L314" t="s">
        <v>62</v>
      </c>
    </row>
    <row r="315" spans="1:12" x14ac:dyDescent="0.2">
      <c r="A315" t="s">
        <v>405</v>
      </c>
      <c r="B315">
        <f>SUMIF(Data!$I$2:$I$580,$A315,Data!$F$2:$F$580)</f>
        <v>3</v>
      </c>
      <c r="C315">
        <f>SUMIF(Data!$I$2:$I$580,$A315,Data!$E$2:$E$580)</f>
        <v>7786</v>
      </c>
      <c r="D315" t="str">
        <f t="shared" si="5"/>
        <v>FAIL</v>
      </c>
      <c r="I315" t="s">
        <v>141</v>
      </c>
      <c r="J315">
        <v>36</v>
      </c>
      <c r="K315">
        <v>40754</v>
      </c>
      <c r="L315" t="s">
        <v>62</v>
      </c>
    </row>
    <row r="316" spans="1:12" x14ac:dyDescent="0.2">
      <c r="A316" t="s">
        <v>407</v>
      </c>
      <c r="B316">
        <f>SUMIF(Data!$I$2:$I$580,$A316,Data!$F$2:$F$580)</f>
        <v>3</v>
      </c>
      <c r="C316">
        <f>SUMIF(Data!$I$2:$I$580,$A316,Data!$E$2:$E$580)</f>
        <v>17747</v>
      </c>
      <c r="D316" t="str">
        <f t="shared" si="5"/>
        <v>FAIL</v>
      </c>
      <c r="I316" t="s">
        <v>187</v>
      </c>
      <c r="J316">
        <v>22</v>
      </c>
      <c r="K316">
        <v>40977</v>
      </c>
      <c r="L316" t="s">
        <v>62</v>
      </c>
    </row>
    <row r="317" spans="1:12" x14ac:dyDescent="0.2">
      <c r="A317" t="s">
        <v>408</v>
      </c>
      <c r="B317">
        <f>SUMIF(Data!$I$2:$I$580,$A317,Data!$F$2:$F$580)</f>
        <v>3</v>
      </c>
      <c r="C317">
        <f>SUMIF(Data!$I$2:$I$580,$A317,Data!$E$2:$E$580)</f>
        <v>5769</v>
      </c>
      <c r="D317" t="str">
        <f t="shared" si="5"/>
        <v>FAIL</v>
      </c>
      <c r="I317" t="s">
        <v>230</v>
      </c>
      <c r="J317">
        <v>16</v>
      </c>
      <c r="K317">
        <v>41112</v>
      </c>
      <c r="L317" t="s">
        <v>62</v>
      </c>
    </row>
    <row r="318" spans="1:12" x14ac:dyDescent="0.2">
      <c r="A318" t="s">
        <v>409</v>
      </c>
      <c r="B318">
        <f>SUMIF(Data!$I$2:$I$580,$A318,Data!$F$2:$F$580)</f>
        <v>3</v>
      </c>
      <c r="C318">
        <f>SUMIF(Data!$I$2:$I$580,$A318,Data!$E$2:$E$580)</f>
        <v>2751</v>
      </c>
      <c r="D318" t="str">
        <f t="shared" si="5"/>
        <v>FAIL</v>
      </c>
      <c r="I318" t="s">
        <v>251</v>
      </c>
      <c r="J318">
        <v>12</v>
      </c>
      <c r="K318">
        <v>41499</v>
      </c>
      <c r="L318" t="s">
        <v>62</v>
      </c>
    </row>
    <row r="319" spans="1:12" x14ac:dyDescent="0.2">
      <c r="A319" t="s">
        <v>410</v>
      </c>
      <c r="B319">
        <f>SUMIF(Data!$I$2:$I$580,$A319,Data!$F$2:$F$580)</f>
        <v>3</v>
      </c>
      <c r="C319">
        <f>SUMIF(Data!$I$2:$I$580,$A319,Data!$E$2:$E$580)</f>
        <v>5132</v>
      </c>
      <c r="D319" t="str">
        <f t="shared" si="5"/>
        <v>FAIL</v>
      </c>
      <c r="I319" t="s">
        <v>170</v>
      </c>
      <c r="J319">
        <v>26</v>
      </c>
      <c r="K319">
        <v>41587</v>
      </c>
      <c r="L319" t="s">
        <v>62</v>
      </c>
    </row>
    <row r="320" spans="1:12" x14ac:dyDescent="0.2">
      <c r="A320" t="s">
        <v>411</v>
      </c>
      <c r="B320">
        <f>SUMIF(Data!$I$2:$I$580,$A320,Data!$F$2:$F$580)</f>
        <v>3</v>
      </c>
      <c r="C320">
        <f>SUMIF(Data!$I$2:$I$580,$A320,Data!$E$2:$E$580)</f>
        <v>7959</v>
      </c>
      <c r="D320" t="str">
        <f t="shared" si="5"/>
        <v>FAIL</v>
      </c>
      <c r="I320" t="s">
        <v>152</v>
      </c>
      <c r="J320">
        <v>32</v>
      </c>
      <c r="K320">
        <v>41638</v>
      </c>
      <c r="L320" t="s">
        <v>62</v>
      </c>
    </row>
    <row r="321" spans="1:12" x14ac:dyDescent="0.2">
      <c r="A321" t="s">
        <v>60</v>
      </c>
      <c r="B321">
        <f>SUMIF(Data!$I$2:$I$580,$A321,Data!$F$2:$F$580)</f>
        <v>132</v>
      </c>
      <c r="C321">
        <f>SUMIF(Data!$I$2:$I$580,$A321,Data!$E$2:$E$580)</f>
        <v>125376</v>
      </c>
      <c r="D321" t="str">
        <f t="shared" si="5"/>
        <v>P</v>
      </c>
      <c r="I321" t="s">
        <v>225</v>
      </c>
      <c r="J321">
        <v>16</v>
      </c>
      <c r="K321">
        <v>41854</v>
      </c>
      <c r="L321" t="s">
        <v>62</v>
      </c>
    </row>
    <row r="322" spans="1:12" x14ac:dyDescent="0.2">
      <c r="A322" t="s">
        <v>412</v>
      </c>
      <c r="B322">
        <f>SUMIF(Data!$I$2:$I$580,$A322,Data!$F$2:$F$580)</f>
        <v>3</v>
      </c>
      <c r="C322">
        <f>SUMIF(Data!$I$2:$I$580,$A322,Data!$E$2:$E$580)</f>
        <v>8936</v>
      </c>
      <c r="D322" t="str">
        <f t="shared" si="5"/>
        <v>FAIL</v>
      </c>
      <c r="I322" t="s">
        <v>200</v>
      </c>
      <c r="J322">
        <v>20</v>
      </c>
      <c r="K322">
        <v>41869</v>
      </c>
      <c r="L322" t="s">
        <v>62</v>
      </c>
    </row>
    <row r="323" spans="1:12" x14ac:dyDescent="0.2">
      <c r="A323" t="s">
        <v>413</v>
      </c>
      <c r="B323">
        <f>SUMIF(Data!$I$2:$I$580,$A323,Data!$F$2:$F$580)</f>
        <v>3</v>
      </c>
      <c r="C323">
        <f>SUMIF(Data!$I$2:$I$580,$A323,Data!$E$2:$E$580)</f>
        <v>10198</v>
      </c>
      <c r="D323" t="str">
        <f t="shared" ref="D323:D386" si="6">IF(C323&gt;10000,IF(B323&gt;=10,"P","FAIL"),"FAIL")</f>
        <v>FAIL</v>
      </c>
      <c r="I323" t="s">
        <v>173</v>
      </c>
      <c r="J323">
        <v>25</v>
      </c>
      <c r="K323">
        <v>43534</v>
      </c>
      <c r="L323" t="s">
        <v>62</v>
      </c>
    </row>
    <row r="324" spans="1:12" x14ac:dyDescent="0.2">
      <c r="A324" t="s">
        <v>417</v>
      </c>
      <c r="B324">
        <f>SUMIF(Data!$I$2:$I$580,$A324,Data!$F$2:$F$580)</f>
        <v>3</v>
      </c>
      <c r="C324">
        <f>SUMIF(Data!$I$2:$I$580,$A324,Data!$E$2:$E$580)</f>
        <v>5119</v>
      </c>
      <c r="D324" t="str">
        <f t="shared" si="6"/>
        <v>FAIL</v>
      </c>
      <c r="I324" t="s">
        <v>246</v>
      </c>
      <c r="J324">
        <v>13</v>
      </c>
      <c r="K324">
        <v>43579</v>
      </c>
      <c r="L324" t="s">
        <v>62</v>
      </c>
    </row>
    <row r="325" spans="1:12" x14ac:dyDescent="0.2">
      <c r="A325" t="s">
        <v>421</v>
      </c>
      <c r="B325">
        <f>SUMIF(Data!$I$2:$I$580,$A325,Data!$F$2:$F$580)</f>
        <v>3</v>
      </c>
      <c r="C325">
        <f>SUMIF(Data!$I$2:$I$580,$A325,Data!$E$2:$E$580)</f>
        <v>3941</v>
      </c>
      <c r="D325" t="str">
        <f t="shared" si="6"/>
        <v>FAIL</v>
      </c>
      <c r="I325" t="s">
        <v>236</v>
      </c>
      <c r="J325">
        <v>14</v>
      </c>
      <c r="K325">
        <v>43614</v>
      </c>
      <c r="L325" t="s">
        <v>62</v>
      </c>
    </row>
    <row r="326" spans="1:12" x14ac:dyDescent="0.2">
      <c r="A326" t="s">
        <v>425</v>
      </c>
      <c r="B326">
        <f>SUMIF(Data!$I$2:$I$580,$A326,Data!$F$2:$F$580)</f>
        <v>3</v>
      </c>
      <c r="C326">
        <f>SUMIF(Data!$I$2:$I$580,$A326,Data!$E$2:$E$580)</f>
        <v>7476</v>
      </c>
      <c r="D326" t="str">
        <f t="shared" si="6"/>
        <v>FAIL</v>
      </c>
      <c r="I326" t="s">
        <v>198</v>
      </c>
      <c r="J326">
        <v>20</v>
      </c>
      <c r="K326">
        <v>43740</v>
      </c>
      <c r="L326" t="s">
        <v>62</v>
      </c>
    </row>
    <row r="327" spans="1:12" x14ac:dyDescent="0.2">
      <c r="A327" t="s">
        <v>428</v>
      </c>
      <c r="B327">
        <f>SUMIF(Data!$I$2:$I$580,$A327,Data!$F$2:$F$580)</f>
        <v>3</v>
      </c>
      <c r="C327">
        <f>SUMIF(Data!$I$2:$I$580,$A327,Data!$E$2:$E$580)</f>
        <v>4046</v>
      </c>
      <c r="D327" t="str">
        <f t="shared" si="6"/>
        <v>FAIL</v>
      </c>
      <c r="I327" t="s">
        <v>163</v>
      </c>
      <c r="J327">
        <v>29</v>
      </c>
      <c r="K327">
        <v>43843</v>
      </c>
      <c r="L327" t="s">
        <v>62</v>
      </c>
    </row>
    <row r="328" spans="1:12" x14ac:dyDescent="0.2">
      <c r="A328" t="s">
        <v>430</v>
      </c>
      <c r="B328">
        <f>SUMIF(Data!$I$2:$I$580,$A328,Data!$F$2:$F$580)</f>
        <v>3</v>
      </c>
      <c r="C328">
        <f>SUMIF(Data!$I$2:$I$580,$A328,Data!$E$2:$E$580)</f>
        <v>8775</v>
      </c>
      <c r="D328" t="str">
        <f t="shared" si="6"/>
        <v>FAIL</v>
      </c>
      <c r="I328" t="s">
        <v>144</v>
      </c>
      <c r="J328">
        <v>34</v>
      </c>
      <c r="K328">
        <v>43938</v>
      </c>
      <c r="L328" t="s">
        <v>62</v>
      </c>
    </row>
    <row r="329" spans="1:12" x14ac:dyDescent="0.2">
      <c r="A329" t="s">
        <v>431</v>
      </c>
      <c r="B329">
        <f>SUMIF(Data!$I$2:$I$580,$A329,Data!$F$2:$F$580)</f>
        <v>3</v>
      </c>
      <c r="C329">
        <f>SUMIF(Data!$I$2:$I$580,$A329,Data!$E$2:$E$580)</f>
        <v>1973</v>
      </c>
      <c r="D329" t="str">
        <f t="shared" si="6"/>
        <v>FAIL</v>
      </c>
      <c r="I329" t="s">
        <v>153</v>
      </c>
      <c r="J329">
        <v>31</v>
      </c>
      <c r="K329">
        <v>44527</v>
      </c>
      <c r="L329" t="s">
        <v>62</v>
      </c>
    </row>
    <row r="330" spans="1:12" x14ac:dyDescent="0.2">
      <c r="A330" t="s">
        <v>432</v>
      </c>
      <c r="B330">
        <f>SUMIF(Data!$I$2:$I$580,$A330,Data!$F$2:$F$580)</f>
        <v>3</v>
      </c>
      <c r="C330">
        <f>SUMIF(Data!$I$2:$I$580,$A330,Data!$E$2:$E$580)</f>
        <v>5259</v>
      </c>
      <c r="D330" t="str">
        <f t="shared" si="6"/>
        <v>FAIL</v>
      </c>
      <c r="I330" t="s">
        <v>112</v>
      </c>
      <c r="J330">
        <v>52</v>
      </c>
      <c r="K330">
        <v>44813</v>
      </c>
      <c r="L330" t="s">
        <v>62</v>
      </c>
    </row>
    <row r="331" spans="1:12" x14ac:dyDescent="0.2">
      <c r="A331" t="s">
        <v>433</v>
      </c>
      <c r="B331">
        <f>SUMIF(Data!$I$2:$I$580,$A331,Data!$F$2:$F$580)</f>
        <v>3</v>
      </c>
      <c r="C331">
        <f>SUMIF(Data!$I$2:$I$580,$A331,Data!$E$2:$E$580)</f>
        <v>8771</v>
      </c>
      <c r="D331" t="str">
        <f t="shared" si="6"/>
        <v>FAIL</v>
      </c>
      <c r="I331" t="s">
        <v>182</v>
      </c>
      <c r="J331">
        <v>24</v>
      </c>
      <c r="K331">
        <v>47245</v>
      </c>
      <c r="L331" t="s">
        <v>62</v>
      </c>
    </row>
    <row r="332" spans="1:12" x14ac:dyDescent="0.2">
      <c r="A332" t="s">
        <v>434</v>
      </c>
      <c r="B332">
        <f>SUMIF(Data!$I$2:$I$580,$A332,Data!$F$2:$F$580)</f>
        <v>3</v>
      </c>
      <c r="C332">
        <f>SUMIF(Data!$I$2:$I$580,$A332,Data!$E$2:$E$580)</f>
        <v>2601</v>
      </c>
      <c r="D332" t="str">
        <f t="shared" si="6"/>
        <v>FAIL</v>
      </c>
      <c r="I332" t="s">
        <v>155</v>
      </c>
      <c r="J332">
        <v>31</v>
      </c>
      <c r="K332">
        <v>47292</v>
      </c>
      <c r="L332" t="s">
        <v>62</v>
      </c>
    </row>
    <row r="333" spans="1:12" x14ac:dyDescent="0.2">
      <c r="A333" t="s">
        <v>435</v>
      </c>
      <c r="B333">
        <f>SUMIF(Data!$I$2:$I$580,$A333,Data!$F$2:$F$580)</f>
        <v>3</v>
      </c>
      <c r="C333">
        <f>SUMIF(Data!$I$2:$I$580,$A333,Data!$E$2:$E$580)</f>
        <v>3061</v>
      </c>
      <c r="D333" t="str">
        <f t="shared" si="6"/>
        <v>FAIL</v>
      </c>
      <c r="I333" t="s">
        <v>209</v>
      </c>
      <c r="J333">
        <v>18</v>
      </c>
      <c r="K333">
        <v>48457</v>
      </c>
      <c r="L333" t="s">
        <v>62</v>
      </c>
    </row>
    <row r="334" spans="1:12" x14ac:dyDescent="0.2">
      <c r="A334" t="s">
        <v>436</v>
      </c>
      <c r="B334">
        <f>SUMIF(Data!$I$2:$I$580,$A334,Data!$F$2:$F$580)</f>
        <v>3</v>
      </c>
      <c r="C334">
        <f>SUMIF(Data!$I$2:$I$580,$A334,Data!$E$2:$E$580)</f>
        <v>6049</v>
      </c>
      <c r="D334" t="str">
        <f t="shared" si="6"/>
        <v>FAIL</v>
      </c>
      <c r="I334" t="s">
        <v>190</v>
      </c>
      <c r="J334">
        <v>22</v>
      </c>
      <c r="K334">
        <v>48644</v>
      </c>
      <c r="L334" t="s">
        <v>62</v>
      </c>
    </row>
    <row r="335" spans="1:12" x14ac:dyDescent="0.2">
      <c r="A335" t="s">
        <v>61</v>
      </c>
      <c r="B335">
        <f>SUMIF(Data!$I$2:$I$580,$A335,Data!$F$2:$F$580)</f>
        <v>131</v>
      </c>
      <c r="C335">
        <f>SUMIF(Data!$I$2:$I$580,$A335,Data!$E$2:$E$580)</f>
        <v>276275</v>
      </c>
      <c r="D335" t="str">
        <f t="shared" si="6"/>
        <v>P</v>
      </c>
      <c r="I335" t="s">
        <v>203</v>
      </c>
      <c r="J335">
        <v>19</v>
      </c>
      <c r="K335">
        <v>49160</v>
      </c>
      <c r="L335" t="s">
        <v>62</v>
      </c>
    </row>
    <row r="336" spans="1:12" x14ac:dyDescent="0.2">
      <c r="A336" t="s">
        <v>438</v>
      </c>
      <c r="B336">
        <f>SUMIF(Data!$I$2:$I$580,$A336,Data!$F$2:$F$580)</f>
        <v>3</v>
      </c>
      <c r="C336">
        <f>SUMIF(Data!$I$2:$I$580,$A336,Data!$E$2:$E$580)</f>
        <v>8784</v>
      </c>
      <c r="D336" t="str">
        <f t="shared" si="6"/>
        <v>FAIL</v>
      </c>
      <c r="I336" t="s">
        <v>125</v>
      </c>
      <c r="J336">
        <v>43</v>
      </c>
      <c r="K336">
        <v>49426</v>
      </c>
      <c r="L336" t="s">
        <v>62</v>
      </c>
    </row>
    <row r="337" spans="1:12" x14ac:dyDescent="0.2">
      <c r="A337" t="s">
        <v>439</v>
      </c>
      <c r="B337">
        <f>SUMIF(Data!$I$2:$I$580,$A337,Data!$F$2:$F$580)</f>
        <v>3</v>
      </c>
      <c r="C337">
        <f>SUMIF(Data!$I$2:$I$580,$A337,Data!$E$2:$E$580)</f>
        <v>9391</v>
      </c>
      <c r="D337" t="str">
        <f t="shared" si="6"/>
        <v>FAIL</v>
      </c>
      <c r="I337" t="s">
        <v>199</v>
      </c>
      <c r="J337">
        <v>20</v>
      </c>
      <c r="K337">
        <v>49471</v>
      </c>
      <c r="L337" t="s">
        <v>62</v>
      </c>
    </row>
    <row r="338" spans="1:12" x14ac:dyDescent="0.2">
      <c r="A338" t="s">
        <v>440</v>
      </c>
      <c r="B338">
        <f>SUMIF(Data!$I$2:$I$580,$A338,Data!$F$2:$F$580)</f>
        <v>3</v>
      </c>
      <c r="C338">
        <f>SUMIF(Data!$I$2:$I$580,$A338,Data!$E$2:$E$580)</f>
        <v>11181</v>
      </c>
      <c r="D338" t="str">
        <f t="shared" si="6"/>
        <v>FAIL</v>
      </c>
      <c r="I338" t="s">
        <v>136</v>
      </c>
      <c r="J338">
        <v>37</v>
      </c>
      <c r="K338">
        <v>49707</v>
      </c>
      <c r="L338" t="s">
        <v>62</v>
      </c>
    </row>
    <row r="339" spans="1:12" x14ac:dyDescent="0.2">
      <c r="A339" t="s">
        <v>443</v>
      </c>
      <c r="B339">
        <f>SUMIF(Data!$I$2:$I$580,$A339,Data!$F$2:$F$580)</f>
        <v>3</v>
      </c>
      <c r="C339">
        <f>SUMIF(Data!$I$2:$I$580,$A339,Data!$E$2:$E$580)</f>
        <v>7326</v>
      </c>
      <c r="D339" t="str">
        <f t="shared" si="6"/>
        <v>FAIL</v>
      </c>
      <c r="I339" t="s">
        <v>149</v>
      </c>
      <c r="J339">
        <v>33</v>
      </c>
      <c r="K339">
        <v>49870</v>
      </c>
      <c r="L339" t="s">
        <v>62</v>
      </c>
    </row>
    <row r="340" spans="1:12" x14ac:dyDescent="0.2">
      <c r="A340" t="s">
        <v>445</v>
      </c>
      <c r="B340">
        <f>SUMIF(Data!$I$2:$I$580,$A340,Data!$F$2:$F$580)</f>
        <v>3</v>
      </c>
      <c r="C340">
        <f>SUMIF(Data!$I$2:$I$580,$A340,Data!$E$2:$E$580)</f>
        <v>1186</v>
      </c>
      <c r="D340" t="str">
        <f t="shared" si="6"/>
        <v>FAIL</v>
      </c>
      <c r="I340" t="s">
        <v>175</v>
      </c>
      <c r="J340">
        <v>25</v>
      </c>
      <c r="K340">
        <v>50540</v>
      </c>
      <c r="L340" t="s">
        <v>62</v>
      </c>
    </row>
    <row r="341" spans="1:12" x14ac:dyDescent="0.2">
      <c r="A341" t="s">
        <v>450</v>
      </c>
      <c r="B341">
        <f>SUMIF(Data!$I$2:$I$580,$A341,Data!$F$2:$F$580)</f>
        <v>2</v>
      </c>
      <c r="C341">
        <f>SUMIF(Data!$I$2:$I$580,$A341,Data!$E$2:$E$580)</f>
        <v>3562</v>
      </c>
      <c r="D341" t="str">
        <f t="shared" si="6"/>
        <v>FAIL</v>
      </c>
      <c r="I341" t="s">
        <v>195</v>
      </c>
      <c r="J341">
        <v>20</v>
      </c>
      <c r="K341">
        <v>50579</v>
      </c>
      <c r="L341" t="s">
        <v>62</v>
      </c>
    </row>
    <row r="342" spans="1:12" x14ac:dyDescent="0.2">
      <c r="A342" t="s">
        <v>451</v>
      </c>
      <c r="B342">
        <f>SUMIF(Data!$I$2:$I$580,$A342,Data!$F$2:$F$580)</f>
        <v>2</v>
      </c>
      <c r="C342">
        <f>SUMIF(Data!$I$2:$I$580,$A342,Data!$E$2:$E$580)</f>
        <v>3075</v>
      </c>
      <c r="D342" t="str">
        <f t="shared" si="6"/>
        <v>FAIL</v>
      </c>
      <c r="I342" t="s">
        <v>171</v>
      </c>
      <c r="J342">
        <v>26</v>
      </c>
      <c r="K342">
        <v>50605</v>
      </c>
      <c r="L342" t="s">
        <v>62</v>
      </c>
    </row>
    <row r="343" spans="1:12" x14ac:dyDescent="0.2">
      <c r="A343" t="s">
        <v>452</v>
      </c>
      <c r="B343">
        <f>SUMIF(Data!$I$2:$I$580,$A343,Data!$F$2:$F$580)</f>
        <v>2</v>
      </c>
      <c r="C343">
        <f>SUMIF(Data!$I$2:$I$580,$A343,Data!$E$2:$E$580)</f>
        <v>2106</v>
      </c>
      <c r="D343" t="str">
        <f t="shared" si="6"/>
        <v>FAIL</v>
      </c>
      <c r="I343" t="s">
        <v>627</v>
      </c>
      <c r="J343">
        <v>21</v>
      </c>
      <c r="K343">
        <v>50844</v>
      </c>
      <c r="L343" t="s">
        <v>62</v>
      </c>
    </row>
    <row r="344" spans="1:12" x14ac:dyDescent="0.2">
      <c r="A344" t="s">
        <v>453</v>
      </c>
      <c r="B344">
        <f>SUMIF(Data!$I$2:$I$580,$A344,Data!$F$2:$F$580)</f>
        <v>2</v>
      </c>
      <c r="C344">
        <f>SUMIF(Data!$I$2:$I$580,$A344,Data!$E$2:$E$580)</f>
        <v>2360</v>
      </c>
      <c r="D344" t="str">
        <f t="shared" si="6"/>
        <v>FAIL</v>
      </c>
      <c r="I344" t="s">
        <v>201</v>
      </c>
      <c r="J344">
        <v>20</v>
      </c>
      <c r="K344">
        <v>51052</v>
      </c>
      <c r="L344" t="s">
        <v>62</v>
      </c>
    </row>
    <row r="345" spans="1:12" x14ac:dyDescent="0.2">
      <c r="A345" t="s">
        <v>454</v>
      </c>
      <c r="B345">
        <f>SUMIF(Data!$I$2:$I$580,$A345,Data!$F$2:$F$580)</f>
        <v>2</v>
      </c>
      <c r="C345">
        <f>SUMIF(Data!$I$2:$I$580,$A345,Data!$E$2:$E$580)</f>
        <v>2917</v>
      </c>
      <c r="D345" t="str">
        <f t="shared" si="6"/>
        <v>FAIL</v>
      </c>
      <c r="I345" t="s">
        <v>196</v>
      </c>
      <c r="J345">
        <v>20</v>
      </c>
      <c r="K345">
        <v>51471</v>
      </c>
      <c r="L345" t="s">
        <v>62</v>
      </c>
    </row>
    <row r="346" spans="1:12" x14ac:dyDescent="0.2">
      <c r="A346" t="s">
        <v>689</v>
      </c>
      <c r="B346">
        <f>SUMIF(Data!$I$2:$I$580,$A346,Data!$F$2:$F$580)</f>
        <v>3</v>
      </c>
      <c r="C346">
        <f>SUMIF(Data!$I$2:$I$580,$A346,Data!$E$2:$E$580)</f>
        <v>4869</v>
      </c>
      <c r="D346" t="str">
        <f t="shared" si="6"/>
        <v>FAIL</v>
      </c>
      <c r="I346" t="s">
        <v>133</v>
      </c>
      <c r="J346">
        <v>38</v>
      </c>
      <c r="K346">
        <v>53439</v>
      </c>
      <c r="L346" t="s">
        <v>62</v>
      </c>
    </row>
    <row r="347" spans="1:12" x14ac:dyDescent="0.2">
      <c r="A347" t="s">
        <v>458</v>
      </c>
      <c r="B347">
        <f>SUMIF(Data!$I$2:$I$580,$A347,Data!$F$2:$F$580)</f>
        <v>2</v>
      </c>
      <c r="C347">
        <f>SUMIF(Data!$I$2:$I$580,$A347,Data!$E$2:$E$580)</f>
        <v>3138</v>
      </c>
      <c r="D347" t="str">
        <f t="shared" si="6"/>
        <v>FAIL</v>
      </c>
      <c r="I347" t="s">
        <v>161</v>
      </c>
      <c r="J347">
        <v>30</v>
      </c>
      <c r="K347">
        <v>53577</v>
      </c>
      <c r="L347" t="s">
        <v>62</v>
      </c>
    </row>
    <row r="348" spans="1:12" x14ac:dyDescent="0.2">
      <c r="A348" t="s">
        <v>459</v>
      </c>
      <c r="B348">
        <f>SUMIF(Data!$I$2:$I$580,$A348,Data!$F$2:$F$580)</f>
        <v>2</v>
      </c>
      <c r="C348">
        <f>SUMIF(Data!$I$2:$I$580,$A348,Data!$E$2:$E$580)</f>
        <v>7261</v>
      </c>
      <c r="D348" t="str">
        <f t="shared" si="6"/>
        <v>FAIL</v>
      </c>
      <c r="I348" t="s">
        <v>197</v>
      </c>
      <c r="J348">
        <v>20</v>
      </c>
      <c r="K348">
        <v>53929</v>
      </c>
      <c r="L348" t="s">
        <v>62</v>
      </c>
    </row>
    <row r="349" spans="1:12" x14ac:dyDescent="0.2">
      <c r="A349" t="s">
        <v>461</v>
      </c>
      <c r="B349">
        <f>SUMIF(Data!$I$2:$I$580,$A349,Data!$F$2:$F$580)</f>
        <v>2</v>
      </c>
      <c r="C349">
        <f>SUMIF(Data!$I$2:$I$580,$A349,Data!$E$2:$E$580)</f>
        <v>3427</v>
      </c>
      <c r="D349" t="str">
        <f t="shared" si="6"/>
        <v>FAIL</v>
      </c>
      <c r="I349" t="s">
        <v>210</v>
      </c>
      <c r="J349">
        <v>18</v>
      </c>
      <c r="K349">
        <v>54957</v>
      </c>
      <c r="L349" t="s">
        <v>62</v>
      </c>
    </row>
    <row r="350" spans="1:12" x14ac:dyDescent="0.2">
      <c r="A350" t="s">
        <v>62</v>
      </c>
      <c r="B350">
        <f>SUMIF(Data!$I$2:$I$580,$A350,Data!$F$2:$F$580)</f>
        <v>130</v>
      </c>
      <c r="C350">
        <f>SUMIF(Data!$I$2:$I$580,$A350,Data!$E$2:$E$580)</f>
        <v>121357</v>
      </c>
      <c r="D350" t="str">
        <f t="shared" si="6"/>
        <v>P</v>
      </c>
      <c r="I350" t="s">
        <v>194</v>
      </c>
      <c r="J350">
        <v>21</v>
      </c>
      <c r="K350">
        <v>55164</v>
      </c>
      <c r="L350" t="s">
        <v>62</v>
      </c>
    </row>
    <row r="351" spans="1:12" x14ac:dyDescent="0.2">
      <c r="A351" t="s">
        <v>463</v>
      </c>
      <c r="B351">
        <f>SUMIF(Data!$I$2:$I$580,$A351,Data!$F$2:$F$580)</f>
        <v>2</v>
      </c>
      <c r="C351">
        <f>SUMIF(Data!$I$2:$I$580,$A351,Data!$E$2:$E$580)</f>
        <v>2657</v>
      </c>
      <c r="D351" t="str">
        <f t="shared" si="6"/>
        <v>FAIL</v>
      </c>
      <c r="I351" t="s">
        <v>177</v>
      </c>
      <c r="J351">
        <v>24</v>
      </c>
      <c r="K351">
        <v>55480</v>
      </c>
      <c r="L351" t="s">
        <v>62</v>
      </c>
    </row>
    <row r="352" spans="1:12" x14ac:dyDescent="0.2">
      <c r="A352" t="s">
        <v>470</v>
      </c>
      <c r="B352">
        <f>SUMIF(Data!$I$2:$I$580,$A352,Data!$F$2:$F$580)</f>
        <v>2</v>
      </c>
      <c r="C352">
        <f>SUMIF(Data!$I$2:$I$580,$A352,Data!$E$2:$E$580)</f>
        <v>1932</v>
      </c>
      <c r="D352" t="str">
        <f t="shared" si="6"/>
        <v>FAIL</v>
      </c>
      <c r="I352" t="s">
        <v>191</v>
      </c>
      <c r="J352">
        <v>21</v>
      </c>
      <c r="K352">
        <v>55493</v>
      </c>
      <c r="L352" t="s">
        <v>62</v>
      </c>
    </row>
    <row r="353" spans="1:12" x14ac:dyDescent="0.2">
      <c r="A353" t="s">
        <v>471</v>
      </c>
      <c r="B353">
        <f>SUMIF(Data!$I$2:$I$580,$A353,Data!$F$2:$F$580)</f>
        <v>2</v>
      </c>
      <c r="C353">
        <f>SUMIF(Data!$I$2:$I$580,$A353,Data!$E$2:$E$580)</f>
        <v>3601</v>
      </c>
      <c r="D353" t="str">
        <f t="shared" si="6"/>
        <v>FAIL</v>
      </c>
      <c r="I353" t="s">
        <v>121</v>
      </c>
      <c r="J353">
        <v>24</v>
      </c>
      <c r="K353">
        <v>57459</v>
      </c>
      <c r="L353" t="s">
        <v>62</v>
      </c>
    </row>
    <row r="354" spans="1:12" x14ac:dyDescent="0.2">
      <c r="A354" t="s">
        <v>473</v>
      </c>
      <c r="B354">
        <f>SUMIF(Data!$I$2:$I$580,$A354,Data!$F$2:$F$580)</f>
        <v>2</v>
      </c>
      <c r="C354">
        <f>SUMIF(Data!$I$2:$I$580,$A354,Data!$E$2:$E$580)</f>
        <v>4278</v>
      </c>
      <c r="D354" t="str">
        <f t="shared" si="6"/>
        <v>FAIL</v>
      </c>
      <c r="I354" t="s">
        <v>193</v>
      </c>
      <c r="J354">
        <v>21</v>
      </c>
      <c r="K354">
        <v>57531</v>
      </c>
      <c r="L354" t="s">
        <v>62</v>
      </c>
    </row>
    <row r="355" spans="1:12" x14ac:dyDescent="0.2">
      <c r="A355" t="s">
        <v>474</v>
      </c>
      <c r="B355">
        <f>SUMIF(Data!$I$2:$I$580,$A355,Data!$F$2:$F$580)</f>
        <v>2</v>
      </c>
      <c r="C355">
        <f>SUMIF(Data!$I$2:$I$580,$A355,Data!$E$2:$E$580)</f>
        <v>902</v>
      </c>
      <c r="D355" t="str">
        <f t="shared" si="6"/>
        <v>FAIL</v>
      </c>
      <c r="I355" t="s">
        <v>110</v>
      </c>
      <c r="J355">
        <v>54</v>
      </c>
      <c r="K355">
        <v>57633</v>
      </c>
      <c r="L355" t="s">
        <v>62</v>
      </c>
    </row>
    <row r="356" spans="1:12" x14ac:dyDescent="0.2">
      <c r="A356" t="s">
        <v>475</v>
      </c>
      <c r="B356">
        <f>SUMIF(Data!$I$2:$I$580,$A356,Data!$F$2:$F$580)</f>
        <v>2</v>
      </c>
      <c r="C356">
        <f>SUMIF(Data!$I$2:$I$580,$A356,Data!$E$2:$E$580)</f>
        <v>3939</v>
      </c>
      <c r="D356" t="str">
        <f t="shared" si="6"/>
        <v>FAIL</v>
      </c>
      <c r="I356" t="s">
        <v>214</v>
      </c>
      <c r="J356">
        <v>17</v>
      </c>
      <c r="K356">
        <v>58189</v>
      </c>
      <c r="L356" t="s">
        <v>62</v>
      </c>
    </row>
    <row r="357" spans="1:12" x14ac:dyDescent="0.2">
      <c r="A357" t="s">
        <v>476</v>
      </c>
      <c r="B357">
        <f>SUMIF(Data!$I$2:$I$580,$A357,Data!$F$2:$F$580)</f>
        <v>2</v>
      </c>
      <c r="C357">
        <f>SUMIF(Data!$I$2:$I$580,$A357,Data!$E$2:$E$580)</f>
        <v>1920</v>
      </c>
      <c r="D357" t="str">
        <f t="shared" si="6"/>
        <v>FAIL</v>
      </c>
      <c r="I357" t="s">
        <v>130</v>
      </c>
      <c r="J357">
        <v>40</v>
      </c>
      <c r="K357">
        <v>58746</v>
      </c>
      <c r="L357" t="s">
        <v>62</v>
      </c>
    </row>
    <row r="358" spans="1:12" x14ac:dyDescent="0.2">
      <c r="A358" t="s">
        <v>477</v>
      </c>
      <c r="B358">
        <f>SUMIF(Data!$I$2:$I$580,$A358,Data!$F$2:$F$580)</f>
        <v>2</v>
      </c>
      <c r="C358">
        <f>SUMIF(Data!$I$2:$I$580,$A358,Data!$E$2:$E$580)</f>
        <v>2491</v>
      </c>
      <c r="D358" t="str">
        <f t="shared" si="6"/>
        <v>FAIL</v>
      </c>
      <c r="I358" t="s">
        <v>180</v>
      </c>
      <c r="J358">
        <v>24</v>
      </c>
      <c r="K358">
        <v>61827</v>
      </c>
      <c r="L358" t="s">
        <v>62</v>
      </c>
    </row>
    <row r="359" spans="1:12" x14ac:dyDescent="0.2">
      <c r="A359" t="s">
        <v>478</v>
      </c>
      <c r="B359">
        <f>SUMIF(Data!$I$2:$I$580,$A359,Data!$F$2:$F$580)</f>
        <v>2</v>
      </c>
      <c r="C359">
        <f>SUMIF(Data!$I$2:$I$580,$A359,Data!$E$2:$E$580)</f>
        <v>8438</v>
      </c>
      <c r="D359" t="str">
        <f t="shared" si="6"/>
        <v>FAIL</v>
      </c>
      <c r="I359" t="s">
        <v>117</v>
      </c>
      <c r="J359">
        <v>47</v>
      </c>
      <c r="K359">
        <v>62253</v>
      </c>
      <c r="L359" t="s">
        <v>62</v>
      </c>
    </row>
    <row r="360" spans="1:12" x14ac:dyDescent="0.2">
      <c r="A360" t="s">
        <v>479</v>
      </c>
      <c r="B360">
        <f>SUMIF(Data!$I$2:$I$580,$A360,Data!$F$2:$F$580)</f>
        <v>2</v>
      </c>
      <c r="C360">
        <f>SUMIF(Data!$I$2:$I$580,$A360,Data!$E$2:$E$580)</f>
        <v>7574</v>
      </c>
      <c r="D360" t="str">
        <f t="shared" si="6"/>
        <v>FAIL</v>
      </c>
      <c r="I360" t="s">
        <v>126</v>
      </c>
      <c r="J360">
        <v>43</v>
      </c>
      <c r="K360">
        <v>64530</v>
      </c>
      <c r="L360" t="s">
        <v>62</v>
      </c>
    </row>
    <row r="361" spans="1:12" x14ac:dyDescent="0.2">
      <c r="A361" t="s">
        <v>480</v>
      </c>
      <c r="B361">
        <f>SUMIF(Data!$I$2:$I$580,$A361,Data!$F$2:$F$580)</f>
        <v>2</v>
      </c>
      <c r="C361">
        <f>SUMIF(Data!$I$2:$I$580,$A361,Data!$E$2:$E$580)</f>
        <v>3291</v>
      </c>
      <c r="D361" t="str">
        <f t="shared" si="6"/>
        <v>FAIL</v>
      </c>
      <c r="I361" t="s">
        <v>115</v>
      </c>
      <c r="J361">
        <v>51</v>
      </c>
      <c r="K361">
        <v>64608</v>
      </c>
      <c r="L361" t="s">
        <v>62</v>
      </c>
    </row>
    <row r="362" spans="1:12" x14ac:dyDescent="0.2">
      <c r="A362" t="s">
        <v>482</v>
      </c>
      <c r="B362">
        <f>SUMIF(Data!$I$2:$I$580,$A362,Data!$F$2:$F$580)</f>
        <v>2</v>
      </c>
      <c r="C362">
        <f>SUMIF(Data!$I$2:$I$580,$A362,Data!$E$2:$E$580)</f>
        <v>2896</v>
      </c>
      <c r="D362" t="str">
        <f t="shared" si="6"/>
        <v>FAIL</v>
      </c>
      <c r="I362" t="s">
        <v>122</v>
      </c>
      <c r="J362">
        <v>47</v>
      </c>
      <c r="K362">
        <v>64861</v>
      </c>
      <c r="L362" t="s">
        <v>62</v>
      </c>
    </row>
    <row r="363" spans="1:12" x14ac:dyDescent="0.2">
      <c r="A363" t="s">
        <v>483</v>
      </c>
      <c r="B363">
        <f>SUMIF(Data!$I$2:$I$580,$A363,Data!$F$2:$F$580)</f>
        <v>2</v>
      </c>
      <c r="C363">
        <f>SUMIF(Data!$I$2:$I$580,$A363,Data!$E$2:$E$580)</f>
        <v>4056</v>
      </c>
      <c r="D363" t="str">
        <f t="shared" si="6"/>
        <v>FAIL</v>
      </c>
      <c r="I363" t="s">
        <v>174</v>
      </c>
      <c r="J363">
        <v>25</v>
      </c>
      <c r="K363">
        <v>65065</v>
      </c>
      <c r="L363" t="s">
        <v>62</v>
      </c>
    </row>
    <row r="364" spans="1:12" x14ac:dyDescent="0.2">
      <c r="A364" t="s">
        <v>484</v>
      </c>
      <c r="B364">
        <f>SUMIF(Data!$I$2:$I$580,$A364,Data!$F$2:$F$580)</f>
        <v>2</v>
      </c>
      <c r="C364">
        <f>SUMIF(Data!$I$2:$I$580,$A364,Data!$E$2:$E$580)</f>
        <v>4755</v>
      </c>
      <c r="D364" t="str">
        <f t="shared" si="6"/>
        <v>FAIL</v>
      </c>
      <c r="I364" t="s">
        <v>129</v>
      </c>
      <c r="J364">
        <v>41</v>
      </c>
      <c r="K364">
        <v>65676</v>
      </c>
      <c r="L364" t="s">
        <v>62</v>
      </c>
    </row>
    <row r="365" spans="1:12" x14ac:dyDescent="0.2">
      <c r="A365" t="s">
        <v>485</v>
      </c>
      <c r="B365">
        <f>SUMIF(Data!$I$2:$I$580,$A365,Data!$F$2:$F$580)</f>
        <v>2</v>
      </c>
      <c r="C365">
        <f>SUMIF(Data!$I$2:$I$580,$A365,Data!$E$2:$E$580)</f>
        <v>6617</v>
      </c>
      <c r="D365" t="str">
        <f t="shared" si="6"/>
        <v>FAIL</v>
      </c>
      <c r="I365" t="s">
        <v>98</v>
      </c>
      <c r="J365">
        <v>68</v>
      </c>
      <c r="K365">
        <v>65736</v>
      </c>
      <c r="L365" t="s">
        <v>62</v>
      </c>
    </row>
    <row r="366" spans="1:12" x14ac:dyDescent="0.2">
      <c r="A366" t="s">
        <v>486</v>
      </c>
      <c r="B366">
        <f>SUMIF(Data!$I$2:$I$580,$A366,Data!$F$2:$F$580)</f>
        <v>2</v>
      </c>
      <c r="C366">
        <f>SUMIF(Data!$I$2:$I$580,$A366,Data!$E$2:$E$580)</f>
        <v>3488</v>
      </c>
      <c r="D366" t="str">
        <f t="shared" si="6"/>
        <v>FAIL</v>
      </c>
      <c r="I366" t="s">
        <v>151</v>
      </c>
      <c r="J366">
        <v>32</v>
      </c>
      <c r="K366">
        <v>66427</v>
      </c>
      <c r="L366" t="s">
        <v>62</v>
      </c>
    </row>
    <row r="367" spans="1:12" x14ac:dyDescent="0.2">
      <c r="A367" t="s">
        <v>63</v>
      </c>
      <c r="B367">
        <f>SUMIF(Data!$I$2:$I$580,$A367,Data!$F$2:$F$580)</f>
        <v>127</v>
      </c>
      <c r="C367">
        <f>SUMIF(Data!$I$2:$I$580,$A367,Data!$E$2:$E$580)</f>
        <v>124826</v>
      </c>
      <c r="D367" t="str">
        <f t="shared" si="6"/>
        <v>P</v>
      </c>
      <c r="I367" t="s">
        <v>181</v>
      </c>
      <c r="J367">
        <v>24</v>
      </c>
      <c r="K367">
        <v>67108</v>
      </c>
      <c r="L367" t="s">
        <v>62</v>
      </c>
    </row>
    <row r="368" spans="1:12" x14ac:dyDescent="0.2">
      <c r="A368" t="s">
        <v>491</v>
      </c>
      <c r="B368">
        <f>SUMIF(Data!$I$2:$I$580,$A368,Data!$F$2:$F$580)</f>
        <v>2</v>
      </c>
      <c r="C368">
        <f>SUMIF(Data!$I$2:$I$580,$A368,Data!$E$2:$E$580)</f>
        <v>1444</v>
      </c>
      <c r="D368" t="str">
        <f t="shared" si="6"/>
        <v>FAIL</v>
      </c>
      <c r="I368" t="s">
        <v>202</v>
      </c>
      <c r="J368">
        <v>19</v>
      </c>
      <c r="K368">
        <v>67543</v>
      </c>
      <c r="L368" t="s">
        <v>62</v>
      </c>
    </row>
    <row r="369" spans="1:12" x14ac:dyDescent="0.2">
      <c r="A369" t="s">
        <v>492</v>
      </c>
      <c r="B369">
        <f>SUMIF(Data!$I$2:$I$580,$A369,Data!$F$2:$F$580)</f>
        <v>2</v>
      </c>
      <c r="C369">
        <f>SUMIF(Data!$I$2:$I$580,$A369,Data!$E$2:$E$580)</f>
        <v>4065</v>
      </c>
      <c r="D369" t="str">
        <f t="shared" si="6"/>
        <v>FAIL</v>
      </c>
      <c r="I369" t="s">
        <v>138</v>
      </c>
      <c r="J369">
        <v>37</v>
      </c>
      <c r="K369">
        <v>67867</v>
      </c>
      <c r="L369" t="s">
        <v>62</v>
      </c>
    </row>
    <row r="370" spans="1:12" x14ac:dyDescent="0.2">
      <c r="A370" t="s">
        <v>494</v>
      </c>
      <c r="B370">
        <f>SUMIF(Data!$I$2:$I$580,$A370,Data!$F$2:$F$580)</f>
        <v>2</v>
      </c>
      <c r="C370">
        <f>SUMIF(Data!$I$2:$I$580,$A370,Data!$E$2:$E$580)</f>
        <v>3520</v>
      </c>
      <c r="D370" t="str">
        <f t="shared" si="6"/>
        <v>FAIL</v>
      </c>
      <c r="I370" t="s">
        <v>150</v>
      </c>
      <c r="J370">
        <v>33</v>
      </c>
      <c r="K370">
        <v>68371</v>
      </c>
      <c r="L370" t="s">
        <v>62</v>
      </c>
    </row>
    <row r="371" spans="1:12" x14ac:dyDescent="0.2">
      <c r="A371" t="s">
        <v>495</v>
      </c>
      <c r="B371">
        <f>SUMIF(Data!$I$2:$I$580,$A371,Data!$F$2:$F$580)</f>
        <v>2</v>
      </c>
      <c r="C371">
        <f>SUMIF(Data!$I$2:$I$580,$A371,Data!$E$2:$E$580)</f>
        <v>3368</v>
      </c>
      <c r="D371" t="str">
        <f t="shared" si="6"/>
        <v>FAIL</v>
      </c>
      <c r="I371" t="s">
        <v>192</v>
      </c>
      <c r="J371">
        <v>21</v>
      </c>
      <c r="K371">
        <v>69684</v>
      </c>
      <c r="L371" t="s">
        <v>62</v>
      </c>
    </row>
    <row r="372" spans="1:12" x14ac:dyDescent="0.2">
      <c r="A372" t="s">
        <v>500</v>
      </c>
      <c r="B372">
        <f>SUMIF(Data!$I$2:$I$580,$A372,Data!$F$2:$F$580)</f>
        <v>2</v>
      </c>
      <c r="C372">
        <f>SUMIF(Data!$I$2:$I$580,$A372,Data!$E$2:$E$580)</f>
        <v>1915</v>
      </c>
      <c r="D372" t="str">
        <f t="shared" si="6"/>
        <v>FAIL</v>
      </c>
      <c r="I372" t="s">
        <v>104</v>
      </c>
      <c r="J372">
        <v>63</v>
      </c>
      <c r="K372">
        <v>70337</v>
      </c>
      <c r="L372" t="s">
        <v>62</v>
      </c>
    </row>
    <row r="373" spans="1:12" x14ac:dyDescent="0.2">
      <c r="A373" t="s">
        <v>501</v>
      </c>
      <c r="B373">
        <f>SUMIF(Data!$I$2:$I$580,$A373,Data!$F$2:$F$580)</f>
        <v>2</v>
      </c>
      <c r="C373">
        <f>SUMIF(Data!$I$2:$I$580,$A373,Data!$E$2:$E$580)</f>
        <v>2999</v>
      </c>
      <c r="D373" t="str">
        <f t="shared" si="6"/>
        <v>FAIL</v>
      </c>
      <c r="I373" t="s">
        <v>160</v>
      </c>
      <c r="J373">
        <v>30</v>
      </c>
      <c r="K373">
        <v>70534</v>
      </c>
      <c r="L373" t="s">
        <v>62</v>
      </c>
    </row>
    <row r="374" spans="1:12" x14ac:dyDescent="0.2">
      <c r="A374" t="s">
        <v>503</v>
      </c>
      <c r="B374">
        <f>SUMIF(Data!$I$2:$I$580,$A374,Data!$F$2:$F$580)</f>
        <v>2</v>
      </c>
      <c r="C374">
        <f>SUMIF(Data!$I$2:$I$580,$A374,Data!$E$2:$E$580)</f>
        <v>2611</v>
      </c>
      <c r="D374" t="str">
        <f t="shared" si="6"/>
        <v>FAIL</v>
      </c>
      <c r="I374" t="s">
        <v>111</v>
      </c>
      <c r="J374">
        <v>53</v>
      </c>
      <c r="K374">
        <v>72011</v>
      </c>
      <c r="L374" t="s">
        <v>62</v>
      </c>
    </row>
    <row r="375" spans="1:12" x14ac:dyDescent="0.2">
      <c r="A375" t="s">
        <v>48</v>
      </c>
      <c r="B375">
        <f>SUMIF(Data!$I$2:$I$580,$A375,Data!$F$2:$F$580)</f>
        <v>125</v>
      </c>
      <c r="C375">
        <f>SUMIF(Data!$I$2:$I$580,$A375,Data!$E$2:$E$580)</f>
        <v>216807</v>
      </c>
      <c r="D375" t="str">
        <f t="shared" si="6"/>
        <v>P</v>
      </c>
      <c r="I375" t="s">
        <v>169</v>
      </c>
      <c r="J375">
        <v>26</v>
      </c>
      <c r="K375">
        <v>74048</v>
      </c>
      <c r="L375" t="s">
        <v>62</v>
      </c>
    </row>
    <row r="376" spans="1:12" x14ac:dyDescent="0.2">
      <c r="A376" t="s">
        <v>529</v>
      </c>
      <c r="B376">
        <f>SUMIF(Data!$I$2:$I$580,$A376,Data!$F$2:$F$580)</f>
        <v>1</v>
      </c>
      <c r="C376">
        <f>SUMIF(Data!$I$2:$I$580,$A376,Data!$E$2:$E$580)</f>
        <v>1918</v>
      </c>
      <c r="D376" t="str">
        <f t="shared" si="6"/>
        <v>FAIL</v>
      </c>
      <c r="I376" t="s">
        <v>172</v>
      </c>
      <c r="J376">
        <v>25</v>
      </c>
      <c r="K376">
        <v>74388</v>
      </c>
      <c r="L376" t="s">
        <v>62</v>
      </c>
    </row>
    <row r="377" spans="1:12" x14ac:dyDescent="0.2">
      <c r="A377" t="s">
        <v>530</v>
      </c>
      <c r="B377">
        <f>SUMIF(Data!$I$2:$I$580,$A377,Data!$F$2:$F$580)</f>
        <v>1</v>
      </c>
      <c r="C377">
        <f>SUMIF(Data!$I$2:$I$580,$A377,Data!$E$2:$E$580)</f>
        <v>1541</v>
      </c>
      <c r="D377" t="str">
        <f t="shared" si="6"/>
        <v>FAIL</v>
      </c>
      <c r="I377" t="s">
        <v>128</v>
      </c>
      <c r="J377">
        <v>41</v>
      </c>
      <c r="K377">
        <v>74680</v>
      </c>
      <c r="L377" t="s">
        <v>62</v>
      </c>
    </row>
    <row r="378" spans="1:12" x14ac:dyDescent="0.2">
      <c r="A378" t="s">
        <v>531</v>
      </c>
      <c r="B378">
        <f>SUMIF(Data!$I$2:$I$580,$A378,Data!$F$2:$F$580)</f>
        <v>1</v>
      </c>
      <c r="C378">
        <f>SUMIF(Data!$I$2:$I$580,$A378,Data!$E$2:$E$580)</f>
        <v>1412</v>
      </c>
      <c r="D378" t="str">
        <f t="shared" si="6"/>
        <v>FAIL</v>
      </c>
      <c r="I378" t="s">
        <v>164</v>
      </c>
      <c r="J378">
        <v>28</v>
      </c>
      <c r="K378">
        <v>75909</v>
      </c>
      <c r="L378" t="s">
        <v>62</v>
      </c>
    </row>
    <row r="379" spans="1:12" x14ac:dyDescent="0.2">
      <c r="A379" t="s">
        <v>536</v>
      </c>
      <c r="B379">
        <f>SUMIF(Data!$I$2:$I$580,$A379,Data!$F$2:$F$580)</f>
        <v>1</v>
      </c>
      <c r="C379">
        <f>SUMIF(Data!$I$2:$I$580,$A379,Data!$E$2:$E$580)</f>
        <v>2193</v>
      </c>
      <c r="D379" t="str">
        <f t="shared" si="6"/>
        <v>FAIL</v>
      </c>
      <c r="I379" t="s">
        <v>96</v>
      </c>
      <c r="J379">
        <v>71</v>
      </c>
      <c r="K379">
        <v>76402</v>
      </c>
      <c r="L379" t="s">
        <v>62</v>
      </c>
    </row>
    <row r="380" spans="1:12" x14ac:dyDescent="0.2">
      <c r="A380" t="s">
        <v>539</v>
      </c>
      <c r="B380">
        <f>SUMIF(Data!$I$2:$I$580,$A380,Data!$F$2:$F$580)</f>
        <v>1</v>
      </c>
      <c r="C380">
        <f>SUMIF(Data!$I$2:$I$580,$A380,Data!$E$2:$E$580)</f>
        <v>1536</v>
      </c>
      <c r="D380" t="str">
        <f t="shared" si="6"/>
        <v>FAIL</v>
      </c>
      <c r="I380" t="s">
        <v>184</v>
      </c>
      <c r="J380">
        <v>23</v>
      </c>
      <c r="K380">
        <v>76607</v>
      </c>
      <c r="L380" t="s">
        <v>62</v>
      </c>
    </row>
    <row r="381" spans="1:12" x14ac:dyDescent="0.2">
      <c r="A381" t="s">
        <v>540</v>
      </c>
      <c r="B381">
        <f>SUMIF(Data!$I$2:$I$580,$A381,Data!$F$2:$F$580)</f>
        <v>1</v>
      </c>
      <c r="C381">
        <f>SUMIF(Data!$I$2:$I$580,$A381,Data!$E$2:$E$580)</f>
        <v>1249</v>
      </c>
      <c r="D381" t="str">
        <f t="shared" si="6"/>
        <v>FAIL</v>
      </c>
      <c r="I381" t="s">
        <v>185</v>
      </c>
      <c r="J381">
        <v>23</v>
      </c>
      <c r="K381">
        <v>76819</v>
      </c>
      <c r="L381" t="s">
        <v>62</v>
      </c>
    </row>
    <row r="382" spans="1:12" x14ac:dyDescent="0.2">
      <c r="A382" t="s">
        <v>64</v>
      </c>
      <c r="B382">
        <f>SUMIF(Data!$I$2:$I$580,$A382,Data!$F$2:$F$580)</f>
        <v>125</v>
      </c>
      <c r="C382">
        <f>SUMIF(Data!$I$2:$I$580,$A382,Data!$E$2:$E$580)</f>
        <v>241105</v>
      </c>
      <c r="D382" t="str">
        <f t="shared" si="6"/>
        <v>P</v>
      </c>
      <c r="I382" t="s">
        <v>158</v>
      </c>
      <c r="J382">
        <v>30</v>
      </c>
      <c r="K382">
        <v>77083</v>
      </c>
      <c r="L382" t="s">
        <v>62</v>
      </c>
    </row>
    <row r="383" spans="1:12" x14ac:dyDescent="0.2">
      <c r="A383" t="s">
        <v>541</v>
      </c>
      <c r="B383">
        <f>SUMIF(Data!$I$2:$I$580,$A383,Data!$F$2:$F$580)</f>
        <v>1</v>
      </c>
      <c r="C383">
        <f>SUMIF(Data!$I$2:$I$580,$A383,Data!$E$2:$E$580)</f>
        <v>2976</v>
      </c>
      <c r="D383" t="str">
        <f t="shared" si="6"/>
        <v>FAIL</v>
      </c>
      <c r="I383" t="s">
        <v>140</v>
      </c>
      <c r="J383">
        <v>36</v>
      </c>
      <c r="K383">
        <v>77689</v>
      </c>
      <c r="L383" t="s">
        <v>62</v>
      </c>
    </row>
    <row r="384" spans="1:12" x14ac:dyDescent="0.2">
      <c r="A384" t="s">
        <v>542</v>
      </c>
      <c r="B384">
        <f>SUMIF(Data!$I$2:$I$580,$A384,Data!$F$2:$F$580)</f>
        <v>1</v>
      </c>
      <c r="C384">
        <f>SUMIF(Data!$I$2:$I$580,$A384,Data!$E$2:$E$580)</f>
        <v>6274</v>
      </c>
      <c r="D384" t="str">
        <f t="shared" si="6"/>
        <v>FAIL</v>
      </c>
      <c r="I384" t="s">
        <v>131</v>
      </c>
      <c r="J384">
        <v>40</v>
      </c>
      <c r="K384">
        <v>78275</v>
      </c>
      <c r="L384" t="s">
        <v>62</v>
      </c>
    </row>
    <row r="385" spans="1:12" x14ac:dyDescent="0.2">
      <c r="A385" t="s">
        <v>545</v>
      </c>
      <c r="B385">
        <f>SUMIF(Data!$I$2:$I$580,$A385,Data!$F$2:$F$580)</f>
        <v>1</v>
      </c>
      <c r="C385">
        <f>SUMIF(Data!$I$2:$I$580,$A385,Data!$E$2:$E$580)</f>
        <v>728</v>
      </c>
      <c r="D385" t="str">
        <f t="shared" si="6"/>
        <v>FAIL</v>
      </c>
      <c r="I385" t="s">
        <v>142</v>
      </c>
      <c r="J385">
        <v>35</v>
      </c>
      <c r="K385">
        <v>79313</v>
      </c>
      <c r="L385" t="s">
        <v>62</v>
      </c>
    </row>
    <row r="386" spans="1:12" x14ac:dyDescent="0.2">
      <c r="A386" t="s">
        <v>65</v>
      </c>
      <c r="B386">
        <f>SUMIF(Data!$I$2:$I$580,$A386,Data!$F$2:$F$580)</f>
        <v>125</v>
      </c>
      <c r="C386">
        <f>SUMIF(Data!$I$2:$I$580,$A386,Data!$E$2:$E$580)</f>
        <v>300426</v>
      </c>
      <c r="D386" t="str">
        <f t="shared" si="6"/>
        <v>P</v>
      </c>
      <c r="I386" t="s">
        <v>162</v>
      </c>
      <c r="J386">
        <v>29</v>
      </c>
      <c r="K386">
        <v>79408</v>
      </c>
      <c r="L386" t="s">
        <v>62</v>
      </c>
    </row>
    <row r="387" spans="1:12" x14ac:dyDescent="0.2">
      <c r="A387" t="s">
        <v>567</v>
      </c>
      <c r="B387">
        <f>SUMIF(Data!$I$2:$I$580,$A387,Data!$F$2:$F$580)</f>
        <v>1</v>
      </c>
      <c r="C387">
        <f>SUMIF(Data!$I$2:$I$580,$A387,Data!$E$2:$E$580)</f>
        <v>3854</v>
      </c>
      <c r="D387" t="str">
        <f t="shared" ref="D387:D450" si="7">IF(C387&gt;10000,IF(B387&gt;=10,"P","FAIL"),"FAIL")</f>
        <v>FAIL</v>
      </c>
      <c r="I387" t="s">
        <v>166</v>
      </c>
      <c r="J387">
        <v>27</v>
      </c>
      <c r="K387">
        <v>79474</v>
      </c>
      <c r="L387" t="s">
        <v>62</v>
      </c>
    </row>
    <row r="388" spans="1:12" x14ac:dyDescent="0.2">
      <c r="A388" t="s">
        <v>569</v>
      </c>
      <c r="B388">
        <f>SUMIF(Data!$I$2:$I$580,$A388,Data!$F$2:$F$580)</f>
        <v>1</v>
      </c>
      <c r="C388">
        <f>SUMIF(Data!$I$2:$I$580,$A388,Data!$E$2:$E$580)</f>
        <v>536</v>
      </c>
      <c r="D388" t="str">
        <f t="shared" si="7"/>
        <v>FAIL</v>
      </c>
      <c r="I388" t="s">
        <v>148</v>
      </c>
      <c r="J388">
        <v>33</v>
      </c>
      <c r="K388">
        <v>80125</v>
      </c>
      <c r="L388" t="s">
        <v>62</v>
      </c>
    </row>
    <row r="389" spans="1:12" x14ac:dyDescent="0.2">
      <c r="A389" t="s">
        <v>119</v>
      </c>
      <c r="B389">
        <f>SUMIF(Data!$I$2:$I$580,$A389,Data!$F$2:$F$580)</f>
        <v>1</v>
      </c>
      <c r="C389">
        <f>SUMIF(Data!$I$2:$I$580,$A389,Data!$E$2:$E$580)</f>
        <v>7418</v>
      </c>
      <c r="D389" t="str">
        <f t="shared" si="7"/>
        <v>FAIL</v>
      </c>
      <c r="I389" t="s">
        <v>108</v>
      </c>
      <c r="J389">
        <v>56</v>
      </c>
      <c r="K389">
        <v>81387</v>
      </c>
      <c r="L389" t="s">
        <v>62</v>
      </c>
    </row>
    <row r="390" spans="1:12" x14ac:dyDescent="0.2">
      <c r="A390" t="s">
        <v>579</v>
      </c>
      <c r="B390">
        <f>SUMIF(Data!$I$2:$I$580,$A390,Data!$F$2:$F$580)</f>
        <v>1</v>
      </c>
      <c r="C390">
        <f>SUMIF(Data!$I$2:$I$580,$A390,Data!$E$2:$E$580)</f>
        <v>2532</v>
      </c>
      <c r="D390" t="str">
        <f t="shared" si="7"/>
        <v>FAIL</v>
      </c>
      <c r="I390" t="s">
        <v>145</v>
      </c>
      <c r="J390">
        <v>34</v>
      </c>
      <c r="K390">
        <v>82132</v>
      </c>
      <c r="L390" t="s">
        <v>62</v>
      </c>
    </row>
    <row r="391" spans="1:12" x14ac:dyDescent="0.2">
      <c r="A391" t="s">
        <v>586</v>
      </c>
      <c r="B391">
        <f>SUMIF(Data!$I$2:$I$580,$A391,Data!$F$2:$F$580)</f>
        <v>1</v>
      </c>
      <c r="C391">
        <f>SUMIF(Data!$I$2:$I$580,$A391,Data!$E$2:$E$580)</f>
        <v>405</v>
      </c>
      <c r="D391" t="str">
        <f t="shared" si="7"/>
        <v>FAIL</v>
      </c>
      <c r="I391" t="s">
        <v>156</v>
      </c>
      <c r="J391">
        <v>31</v>
      </c>
      <c r="K391">
        <v>82180</v>
      </c>
      <c r="L391" t="s">
        <v>62</v>
      </c>
    </row>
    <row r="392" spans="1:12" x14ac:dyDescent="0.2">
      <c r="A392" t="s">
        <v>589</v>
      </c>
      <c r="B392">
        <f>SUMIF(Data!$I$2:$I$580,$A392,Data!$F$2:$F$580)</f>
        <v>1</v>
      </c>
      <c r="C392">
        <f>SUMIF(Data!$I$2:$I$580,$A392,Data!$E$2:$E$580)</f>
        <v>1988</v>
      </c>
      <c r="D392" t="str">
        <f t="shared" si="7"/>
        <v>FAIL</v>
      </c>
      <c r="I392" t="s">
        <v>102</v>
      </c>
      <c r="J392">
        <v>66</v>
      </c>
      <c r="K392">
        <v>86224</v>
      </c>
      <c r="L392" t="s">
        <v>62</v>
      </c>
    </row>
    <row r="393" spans="1:12" x14ac:dyDescent="0.2">
      <c r="A393" t="s">
        <v>66</v>
      </c>
      <c r="B393">
        <f>SUMIF(Data!$I$2:$I$580,$A393,Data!$F$2:$F$580)</f>
        <v>121</v>
      </c>
      <c r="C393">
        <f>SUMIF(Data!$I$2:$I$580,$A393,Data!$E$2:$E$580)</f>
        <v>359699</v>
      </c>
      <c r="D393" t="str">
        <f t="shared" si="7"/>
        <v>P</v>
      </c>
      <c r="I393" t="s">
        <v>95</v>
      </c>
      <c r="J393">
        <v>72</v>
      </c>
      <c r="K393">
        <v>87049</v>
      </c>
      <c r="L393" t="s">
        <v>62</v>
      </c>
    </row>
    <row r="394" spans="1:12" x14ac:dyDescent="0.2">
      <c r="A394" t="s">
        <v>592</v>
      </c>
      <c r="B394">
        <f>SUMIF(Data!$I$2:$I$580,$A394,Data!$F$2:$F$580)</f>
        <v>1</v>
      </c>
      <c r="C394">
        <f>SUMIF(Data!$I$2:$I$580,$A394,Data!$E$2:$E$580)</f>
        <v>1957</v>
      </c>
      <c r="D394" t="str">
        <f t="shared" si="7"/>
        <v>FAIL</v>
      </c>
      <c r="I394" t="s">
        <v>123</v>
      </c>
      <c r="J394">
        <v>47</v>
      </c>
      <c r="K394">
        <v>87728</v>
      </c>
      <c r="L394" t="s">
        <v>62</v>
      </c>
    </row>
    <row r="395" spans="1:12" x14ac:dyDescent="0.2">
      <c r="A395" t="s">
        <v>593</v>
      </c>
      <c r="B395">
        <f>SUMIF(Data!$I$2:$I$580,$A395,Data!$F$2:$F$580)</f>
        <v>1</v>
      </c>
      <c r="C395">
        <f>SUMIF(Data!$I$2:$I$580,$A395,Data!$E$2:$E$580)</f>
        <v>656</v>
      </c>
      <c r="D395" t="str">
        <f t="shared" si="7"/>
        <v>FAIL</v>
      </c>
      <c r="I395" t="s">
        <v>135</v>
      </c>
      <c r="J395">
        <v>37</v>
      </c>
      <c r="K395">
        <v>88239</v>
      </c>
      <c r="L395" t="s">
        <v>62</v>
      </c>
    </row>
    <row r="396" spans="1:12" x14ac:dyDescent="0.2">
      <c r="A396" t="s">
        <v>598</v>
      </c>
      <c r="B396">
        <f>SUMIF(Data!$I$2:$I$580,$A396,Data!$F$2:$F$580)</f>
        <v>1</v>
      </c>
      <c r="C396">
        <f>SUMIF(Data!$I$2:$I$580,$A396,Data!$E$2:$E$580)</f>
        <v>1765</v>
      </c>
      <c r="D396" t="str">
        <f t="shared" si="7"/>
        <v>FAIL</v>
      </c>
      <c r="I396" t="s">
        <v>159</v>
      </c>
      <c r="J396">
        <v>30</v>
      </c>
      <c r="K396">
        <v>89282</v>
      </c>
      <c r="L396" t="s">
        <v>62</v>
      </c>
    </row>
    <row r="397" spans="1:12" x14ac:dyDescent="0.2">
      <c r="A397" t="s">
        <v>67</v>
      </c>
      <c r="B397">
        <f>SUMIF(Data!$I$2:$I$580,$A397,Data!$F$2:$F$580)</f>
        <v>117</v>
      </c>
      <c r="C397">
        <f>SUMIF(Data!$I$2:$I$580,$A397,Data!$E$2:$E$580)</f>
        <v>237347</v>
      </c>
      <c r="D397" t="str">
        <f t="shared" si="7"/>
        <v>P</v>
      </c>
      <c r="I397" t="s">
        <v>84</v>
      </c>
      <c r="J397">
        <v>87</v>
      </c>
      <c r="K397">
        <v>89396</v>
      </c>
      <c r="L397" t="s">
        <v>62</v>
      </c>
    </row>
    <row r="398" spans="1:12" x14ac:dyDescent="0.2">
      <c r="A398" t="s">
        <v>619</v>
      </c>
      <c r="B398">
        <f>SUMIF(Data!$I$2:$I$580,$A398,Data!$F$2:$F$580)</f>
        <v>1</v>
      </c>
      <c r="C398">
        <f>SUMIF(Data!$I$2:$I$580,$A398,Data!$E$2:$E$580)</f>
        <v>630</v>
      </c>
      <c r="D398" t="str">
        <f t="shared" si="7"/>
        <v>FAIL</v>
      </c>
      <c r="I398" t="s">
        <v>147</v>
      </c>
      <c r="J398">
        <v>34</v>
      </c>
      <c r="K398">
        <v>90448</v>
      </c>
      <c r="L398" t="s">
        <v>62</v>
      </c>
    </row>
    <row r="399" spans="1:12" x14ac:dyDescent="0.2">
      <c r="A399" t="s">
        <v>622</v>
      </c>
      <c r="B399">
        <f>SUMIF(Data!$I$2:$I$580,$A399,Data!$F$2:$F$580)</f>
        <v>1</v>
      </c>
      <c r="C399">
        <f>SUMIF(Data!$I$2:$I$580,$A399,Data!$E$2:$E$580)</f>
        <v>1135</v>
      </c>
      <c r="D399" t="str">
        <f t="shared" si="7"/>
        <v>FAIL</v>
      </c>
      <c r="I399" t="s">
        <v>167</v>
      </c>
      <c r="J399">
        <v>27</v>
      </c>
      <c r="K399">
        <v>90761</v>
      </c>
      <c r="L399" t="s">
        <v>62</v>
      </c>
    </row>
    <row r="400" spans="1:12" x14ac:dyDescent="0.2">
      <c r="A400" t="s">
        <v>68</v>
      </c>
      <c r="B400">
        <f>SUMIF(Data!$I$2:$I$580,$A400,Data!$F$2:$F$580)</f>
        <v>116</v>
      </c>
      <c r="C400">
        <f>SUMIF(Data!$I$2:$I$580,$A400,Data!$E$2:$E$580)</f>
        <v>119019</v>
      </c>
      <c r="D400" t="str">
        <f t="shared" si="7"/>
        <v>P</v>
      </c>
      <c r="I400" t="s">
        <v>88</v>
      </c>
      <c r="J400">
        <v>81</v>
      </c>
      <c r="K400">
        <v>91133</v>
      </c>
      <c r="L400" t="s">
        <v>62</v>
      </c>
    </row>
    <row r="401" spans="1:12" x14ac:dyDescent="0.2">
      <c r="A401" t="s">
        <v>69</v>
      </c>
      <c r="B401">
        <f>SUMIF(Data!$I$2:$I$580,$A401,Data!$F$2:$F$580)</f>
        <v>116</v>
      </c>
      <c r="C401">
        <f>SUMIF(Data!$I$2:$I$580,$A401,Data!$E$2:$E$580)</f>
        <v>180682</v>
      </c>
      <c r="D401" t="str">
        <f t="shared" si="7"/>
        <v>P</v>
      </c>
      <c r="I401" t="s">
        <v>94</v>
      </c>
      <c r="J401">
        <v>72</v>
      </c>
      <c r="K401">
        <v>91494</v>
      </c>
      <c r="L401" t="s">
        <v>62</v>
      </c>
    </row>
    <row r="402" spans="1:12" x14ac:dyDescent="0.2">
      <c r="A402" t="s">
        <v>626</v>
      </c>
      <c r="B402">
        <f>SUMIF(Data!$I$2:$I$580,$A402,Data!$F$2:$F$580)</f>
        <v>4</v>
      </c>
      <c r="C402">
        <f>SUMIF(Data!$I$2:$I$580,$A402,Data!$E$2:$E$580)</f>
        <v>10095</v>
      </c>
      <c r="D402" t="str">
        <f t="shared" si="7"/>
        <v>FAIL</v>
      </c>
      <c r="I402" t="s">
        <v>165</v>
      </c>
      <c r="J402">
        <v>27</v>
      </c>
      <c r="K402">
        <v>91975</v>
      </c>
      <c r="L402" t="s">
        <v>62</v>
      </c>
    </row>
    <row r="403" spans="1:12" x14ac:dyDescent="0.2">
      <c r="A403" t="s">
        <v>627</v>
      </c>
      <c r="B403">
        <f>SUMIF(Data!$I$2:$I$580,$A403,Data!$F$2:$F$580)</f>
        <v>21</v>
      </c>
      <c r="C403">
        <f>SUMIF(Data!$I$2:$I$580,$A403,Data!$E$2:$E$580)</f>
        <v>50844</v>
      </c>
      <c r="D403" t="str">
        <f t="shared" si="7"/>
        <v>P</v>
      </c>
      <c r="I403" t="s">
        <v>100</v>
      </c>
      <c r="J403">
        <v>67</v>
      </c>
      <c r="K403">
        <v>94001</v>
      </c>
      <c r="L403" t="s">
        <v>62</v>
      </c>
    </row>
    <row r="404" spans="1:12" x14ac:dyDescent="0.2">
      <c r="A404" t="s">
        <v>628</v>
      </c>
      <c r="B404">
        <f>SUMIF(Data!$I$2:$I$580,$A404,Data!$F$2:$F$580)</f>
        <v>2</v>
      </c>
      <c r="C404">
        <f>SUMIF(Data!$I$2:$I$580,$A404,Data!$E$2:$E$580)</f>
        <v>6994</v>
      </c>
      <c r="D404" t="str">
        <f t="shared" si="7"/>
        <v>FAIL</v>
      </c>
      <c r="I404" t="s">
        <v>71</v>
      </c>
      <c r="J404">
        <v>109</v>
      </c>
      <c r="K404">
        <v>97020</v>
      </c>
      <c r="L404" t="s">
        <v>62</v>
      </c>
    </row>
    <row r="405" spans="1:12" x14ac:dyDescent="0.2">
      <c r="A405" t="s">
        <v>629</v>
      </c>
      <c r="B405">
        <f>SUMIF(Data!$I$2:$I$580,$A405,Data!$F$2:$F$580)</f>
        <v>2</v>
      </c>
      <c r="C405">
        <f>SUMIF(Data!$I$2:$I$580,$A405,Data!$E$2:$E$580)</f>
        <v>2741</v>
      </c>
      <c r="D405" t="str">
        <f t="shared" si="7"/>
        <v>FAIL</v>
      </c>
      <c r="I405" t="s">
        <v>132</v>
      </c>
      <c r="J405">
        <v>40</v>
      </c>
      <c r="K405">
        <v>98447</v>
      </c>
      <c r="L405" t="s">
        <v>62</v>
      </c>
    </row>
    <row r="406" spans="1:12" x14ac:dyDescent="0.2">
      <c r="A406" t="s">
        <v>630</v>
      </c>
      <c r="B406">
        <f>SUMIF(Data!$I$2:$I$580,$A406,Data!$F$2:$F$580)</f>
        <v>8</v>
      </c>
      <c r="C406">
        <f>SUMIF(Data!$I$2:$I$580,$A406,Data!$E$2:$E$580)</f>
        <v>11450</v>
      </c>
      <c r="D406" t="str">
        <f t="shared" si="7"/>
        <v>FAIL</v>
      </c>
      <c r="I406" t="s">
        <v>78</v>
      </c>
      <c r="J406">
        <v>97</v>
      </c>
      <c r="K406">
        <v>98539</v>
      </c>
      <c r="L406" t="s">
        <v>62</v>
      </c>
    </row>
    <row r="407" spans="1:12" x14ac:dyDescent="0.2">
      <c r="A407" t="s">
        <v>631</v>
      </c>
      <c r="B407">
        <f>SUMIF(Data!$I$2:$I$580,$A407,Data!$F$2:$F$580)</f>
        <v>6</v>
      </c>
      <c r="C407">
        <f>SUMIF(Data!$I$2:$I$580,$A407,Data!$E$2:$E$580)</f>
        <v>19107</v>
      </c>
      <c r="D407" t="str">
        <f t="shared" si="7"/>
        <v>FAIL</v>
      </c>
      <c r="I407" t="s">
        <v>134</v>
      </c>
      <c r="J407">
        <v>37</v>
      </c>
      <c r="K407">
        <v>98763</v>
      </c>
      <c r="L407" t="s">
        <v>62</v>
      </c>
    </row>
    <row r="408" spans="1:12" x14ac:dyDescent="0.2">
      <c r="A408" t="s">
        <v>632</v>
      </c>
      <c r="B408">
        <f>SUMIF(Data!$I$2:$I$580,$A408,Data!$F$2:$F$580)</f>
        <v>10</v>
      </c>
      <c r="C408">
        <f>SUMIF(Data!$I$2:$I$580,$A408,Data!$E$2:$E$580)</f>
        <v>15823</v>
      </c>
      <c r="D408" t="str">
        <f t="shared" si="7"/>
        <v>P</v>
      </c>
      <c r="I408" t="s">
        <v>127</v>
      </c>
      <c r="J408">
        <v>43</v>
      </c>
      <c r="K408">
        <v>99534</v>
      </c>
      <c r="L408" t="s">
        <v>62</v>
      </c>
    </row>
    <row r="409" spans="1:12" x14ac:dyDescent="0.2">
      <c r="A409" t="s">
        <v>633</v>
      </c>
      <c r="B409">
        <f>SUMIF(Data!$I$2:$I$580,$A409,Data!$F$2:$F$580)</f>
        <v>17</v>
      </c>
      <c r="C409">
        <f>SUMIF(Data!$I$2:$I$580,$A409,Data!$E$2:$E$580)</f>
        <v>29749</v>
      </c>
      <c r="D409" t="str">
        <f t="shared" si="7"/>
        <v>P</v>
      </c>
      <c r="I409" t="s">
        <v>101</v>
      </c>
      <c r="J409">
        <v>67</v>
      </c>
      <c r="K409">
        <v>101300</v>
      </c>
      <c r="L409" t="s">
        <v>62</v>
      </c>
    </row>
    <row r="410" spans="1:12" x14ac:dyDescent="0.2">
      <c r="A410" t="s">
        <v>634</v>
      </c>
      <c r="B410">
        <f>SUMIF(Data!$I$2:$I$580,$A410,Data!$F$2:$F$580)</f>
        <v>11</v>
      </c>
      <c r="C410">
        <f>SUMIF(Data!$I$2:$I$580,$A410,Data!$E$2:$E$580)</f>
        <v>20837</v>
      </c>
      <c r="D410" t="str">
        <f t="shared" si="7"/>
        <v>P</v>
      </c>
      <c r="I410" t="s">
        <v>124</v>
      </c>
      <c r="J410">
        <v>45</v>
      </c>
      <c r="K410">
        <v>104334</v>
      </c>
      <c r="L410" t="s">
        <v>62</v>
      </c>
    </row>
    <row r="411" spans="1:12" x14ac:dyDescent="0.2">
      <c r="A411" t="s">
        <v>636</v>
      </c>
      <c r="B411">
        <f>SUMIF(Data!$I$2:$I$580,$A411,Data!$F$2:$F$580)</f>
        <v>3</v>
      </c>
      <c r="C411">
        <f>SUMIF(Data!$I$2:$I$580,$A411,Data!$E$2:$E$580)</f>
        <v>9378</v>
      </c>
      <c r="D411" t="str">
        <f t="shared" si="7"/>
        <v>FAIL</v>
      </c>
      <c r="I411" t="s">
        <v>105</v>
      </c>
      <c r="J411">
        <v>62</v>
      </c>
      <c r="K411">
        <v>108093</v>
      </c>
      <c r="L411" t="s">
        <v>62</v>
      </c>
    </row>
    <row r="412" spans="1:12" x14ac:dyDescent="0.2">
      <c r="A412" t="s">
        <v>637</v>
      </c>
      <c r="B412">
        <f>SUMIF(Data!$I$2:$I$580,$A412,Data!$F$2:$F$580)</f>
        <v>4</v>
      </c>
      <c r="C412">
        <f>SUMIF(Data!$I$2:$I$580,$A412,Data!$E$2:$E$580)</f>
        <v>11459</v>
      </c>
      <c r="D412" t="str">
        <f t="shared" si="7"/>
        <v>FAIL</v>
      </c>
      <c r="I412" t="s">
        <v>83</v>
      </c>
      <c r="J412">
        <v>89</v>
      </c>
      <c r="K412">
        <v>109190</v>
      </c>
      <c r="L412" t="s">
        <v>62</v>
      </c>
    </row>
    <row r="413" spans="1:12" x14ac:dyDescent="0.2">
      <c r="A413" t="s">
        <v>638</v>
      </c>
      <c r="B413">
        <f>SUMIF(Data!$I$2:$I$580,$A413,Data!$F$2:$F$580)</f>
        <v>15</v>
      </c>
      <c r="C413">
        <f>SUMIF(Data!$I$2:$I$580,$A413,Data!$E$2:$E$580)</f>
        <v>32558</v>
      </c>
      <c r="D413" t="str">
        <f t="shared" si="7"/>
        <v>P</v>
      </c>
      <c r="I413" t="s">
        <v>116</v>
      </c>
      <c r="J413">
        <v>50</v>
      </c>
      <c r="K413">
        <v>112016</v>
      </c>
      <c r="L413" t="s">
        <v>62</v>
      </c>
    </row>
    <row r="414" spans="1:12" x14ac:dyDescent="0.2">
      <c r="A414" t="s">
        <v>639</v>
      </c>
      <c r="B414">
        <f>SUMIF(Data!$I$2:$I$580,$A414,Data!$F$2:$F$580)</f>
        <v>69</v>
      </c>
      <c r="C414">
        <f>SUMIF(Data!$I$2:$I$580,$A414,Data!$E$2:$E$580)</f>
        <v>143084</v>
      </c>
      <c r="D414" t="str">
        <f t="shared" si="7"/>
        <v>P</v>
      </c>
      <c r="I414" t="s">
        <v>143</v>
      </c>
      <c r="J414">
        <v>35</v>
      </c>
      <c r="K414">
        <v>116813</v>
      </c>
      <c r="L414" t="s">
        <v>62</v>
      </c>
    </row>
    <row r="415" spans="1:12" x14ac:dyDescent="0.2">
      <c r="A415" t="s">
        <v>640</v>
      </c>
      <c r="B415">
        <f>SUMIF(Data!$I$2:$I$580,$A415,Data!$F$2:$F$580)</f>
        <v>2</v>
      </c>
      <c r="C415">
        <f>SUMIF(Data!$I$2:$I$580,$A415,Data!$E$2:$E$580)</f>
        <v>2942</v>
      </c>
      <c r="D415" t="str">
        <f t="shared" si="7"/>
        <v>FAIL</v>
      </c>
      <c r="I415" t="s">
        <v>103</v>
      </c>
      <c r="J415">
        <v>64</v>
      </c>
      <c r="K415">
        <v>117526</v>
      </c>
      <c r="L415" t="s">
        <v>62</v>
      </c>
    </row>
    <row r="416" spans="1:12" x14ac:dyDescent="0.2">
      <c r="A416" t="s">
        <v>641</v>
      </c>
      <c r="B416">
        <f>SUMIF(Data!$I$2:$I$580,$A416,Data!$F$2:$F$580)</f>
        <v>10</v>
      </c>
      <c r="C416">
        <f>SUMIF(Data!$I$2:$I$580,$A416,Data!$E$2:$E$580)</f>
        <v>6769</v>
      </c>
      <c r="D416" t="str">
        <f t="shared" si="7"/>
        <v>FAIL</v>
      </c>
      <c r="I416" t="s">
        <v>86</v>
      </c>
      <c r="J416">
        <v>84</v>
      </c>
      <c r="K416">
        <v>118047</v>
      </c>
      <c r="L416" t="s">
        <v>62</v>
      </c>
    </row>
    <row r="417" spans="1:12" x14ac:dyDescent="0.2">
      <c r="A417" t="s">
        <v>642</v>
      </c>
      <c r="B417">
        <f>SUMIF(Data!$I$2:$I$580,$A417,Data!$F$2:$F$580)</f>
        <v>6</v>
      </c>
      <c r="C417">
        <f>SUMIF(Data!$I$2:$I$580,$A417,Data!$E$2:$E$580)</f>
        <v>4583</v>
      </c>
      <c r="D417" t="str">
        <f t="shared" si="7"/>
        <v>FAIL</v>
      </c>
      <c r="I417" t="s">
        <v>68</v>
      </c>
      <c r="J417">
        <v>116</v>
      </c>
      <c r="K417">
        <v>119019</v>
      </c>
      <c r="L417" t="s">
        <v>62</v>
      </c>
    </row>
    <row r="418" spans="1:12" x14ac:dyDescent="0.2">
      <c r="A418" t="s">
        <v>643</v>
      </c>
      <c r="B418">
        <f>SUMIF(Data!$I$2:$I$580,$A418,Data!$F$2:$F$580)</f>
        <v>14</v>
      </c>
      <c r="C418">
        <f>SUMIF(Data!$I$2:$I$580,$A418,Data!$E$2:$E$580)</f>
        <v>29189</v>
      </c>
      <c r="D418" t="str">
        <f t="shared" si="7"/>
        <v>P</v>
      </c>
      <c r="I418" t="s">
        <v>62</v>
      </c>
      <c r="J418">
        <v>130</v>
      </c>
      <c r="K418">
        <v>121357</v>
      </c>
      <c r="L418" t="s">
        <v>62</v>
      </c>
    </row>
    <row r="419" spans="1:12" x14ac:dyDescent="0.2">
      <c r="A419" t="s">
        <v>644</v>
      </c>
      <c r="B419">
        <f>SUMIF(Data!$I$2:$I$580,$A419,Data!$F$2:$F$580)</f>
        <v>8</v>
      </c>
      <c r="C419">
        <f>SUMIF(Data!$I$2:$I$580,$A419,Data!$E$2:$E$580)</f>
        <v>19093</v>
      </c>
      <c r="D419" t="str">
        <f t="shared" si="7"/>
        <v>FAIL</v>
      </c>
      <c r="I419" t="s">
        <v>81</v>
      </c>
      <c r="J419">
        <v>97</v>
      </c>
      <c r="K419">
        <v>123909</v>
      </c>
      <c r="L419" t="s">
        <v>62</v>
      </c>
    </row>
    <row r="420" spans="1:12" x14ac:dyDescent="0.2">
      <c r="A420" t="s">
        <v>645</v>
      </c>
      <c r="B420">
        <f>SUMIF(Data!$I$2:$I$580,$A420,Data!$F$2:$F$580)</f>
        <v>7</v>
      </c>
      <c r="C420">
        <f>SUMIF(Data!$I$2:$I$580,$A420,Data!$E$2:$E$580)</f>
        <v>11014</v>
      </c>
      <c r="D420" t="str">
        <f t="shared" si="7"/>
        <v>FAIL</v>
      </c>
      <c r="I420" t="s">
        <v>63</v>
      </c>
      <c r="J420">
        <v>127</v>
      </c>
      <c r="K420">
        <v>124826</v>
      </c>
      <c r="L420" t="s">
        <v>62</v>
      </c>
    </row>
    <row r="421" spans="1:12" x14ac:dyDescent="0.2">
      <c r="A421" t="s">
        <v>646</v>
      </c>
      <c r="B421">
        <f>SUMIF(Data!$I$2:$I$580,$A421,Data!$F$2:$F$580)</f>
        <v>4</v>
      </c>
      <c r="C421">
        <f>SUMIF(Data!$I$2:$I$580,$A421,Data!$E$2:$E$580)</f>
        <v>7413</v>
      </c>
      <c r="D421" t="str">
        <f t="shared" si="7"/>
        <v>FAIL</v>
      </c>
      <c r="I421" t="s">
        <v>60</v>
      </c>
      <c r="J421">
        <v>132</v>
      </c>
      <c r="K421">
        <v>125376</v>
      </c>
      <c r="L421" t="s">
        <v>62</v>
      </c>
    </row>
    <row r="422" spans="1:12" x14ac:dyDescent="0.2">
      <c r="A422" t="s">
        <v>647</v>
      </c>
      <c r="B422">
        <f>SUMIF(Data!$I$2:$I$580,$A422,Data!$F$2:$F$580)</f>
        <v>1</v>
      </c>
      <c r="C422">
        <f>SUMIF(Data!$I$2:$I$580,$A422,Data!$E$2:$E$580)</f>
        <v>1255</v>
      </c>
      <c r="D422" t="str">
        <f t="shared" si="7"/>
        <v>FAIL</v>
      </c>
      <c r="I422" t="s">
        <v>80</v>
      </c>
      <c r="J422">
        <v>97</v>
      </c>
      <c r="K422">
        <v>128277</v>
      </c>
      <c r="L422" t="s">
        <v>62</v>
      </c>
    </row>
    <row r="423" spans="1:12" x14ac:dyDescent="0.2">
      <c r="A423" t="s">
        <v>648</v>
      </c>
      <c r="B423">
        <f>SUMIF(Data!$I$2:$I$580,$A423,Data!$F$2:$F$580)</f>
        <v>3</v>
      </c>
      <c r="C423">
        <f>SUMIF(Data!$I$2:$I$580,$A423,Data!$E$2:$E$580)</f>
        <v>2592</v>
      </c>
      <c r="D423" t="str">
        <f t="shared" si="7"/>
        <v>FAIL</v>
      </c>
      <c r="I423" t="s">
        <v>114</v>
      </c>
      <c r="J423">
        <v>51</v>
      </c>
      <c r="K423">
        <v>128542</v>
      </c>
      <c r="L423" t="s">
        <v>62</v>
      </c>
    </row>
    <row r="424" spans="1:12" x14ac:dyDescent="0.2">
      <c r="A424" t="s">
        <v>649</v>
      </c>
      <c r="B424">
        <f>SUMIF(Data!$I$2:$I$580,$A424,Data!$F$2:$F$580)</f>
        <v>2</v>
      </c>
      <c r="C424">
        <f>SUMIF(Data!$I$2:$I$580,$A424,Data!$E$2:$E$580)</f>
        <v>2321</v>
      </c>
      <c r="D424" t="str">
        <f t="shared" si="7"/>
        <v>FAIL</v>
      </c>
      <c r="I424" t="s">
        <v>76</v>
      </c>
      <c r="J424">
        <v>98</v>
      </c>
      <c r="K424">
        <v>129171</v>
      </c>
      <c r="L424" t="s">
        <v>62</v>
      </c>
    </row>
    <row r="425" spans="1:12" x14ac:dyDescent="0.2">
      <c r="A425" t="s">
        <v>650</v>
      </c>
      <c r="B425">
        <f>SUMIF(Data!$I$2:$I$580,$A425,Data!$F$2:$F$580)</f>
        <v>4</v>
      </c>
      <c r="C425">
        <f>SUMIF(Data!$I$2:$I$580,$A425,Data!$E$2:$E$580)</f>
        <v>8084</v>
      </c>
      <c r="D425" t="str">
        <f t="shared" si="7"/>
        <v>FAIL</v>
      </c>
      <c r="I425" t="s">
        <v>90</v>
      </c>
      <c r="J425">
        <v>80</v>
      </c>
      <c r="K425">
        <v>130167</v>
      </c>
      <c r="L425" t="s">
        <v>62</v>
      </c>
    </row>
    <row r="426" spans="1:12" x14ac:dyDescent="0.2">
      <c r="A426" t="s">
        <v>651</v>
      </c>
      <c r="B426">
        <f>SUMIF(Data!$I$2:$I$580,$A426,Data!$F$2:$F$580)</f>
        <v>3</v>
      </c>
      <c r="C426">
        <f>SUMIF(Data!$I$2:$I$580,$A426,Data!$E$2:$E$580)</f>
        <v>4576</v>
      </c>
      <c r="D426" t="str">
        <f t="shared" si="7"/>
        <v>FAIL</v>
      </c>
      <c r="I426" t="s">
        <v>77</v>
      </c>
      <c r="J426">
        <v>97</v>
      </c>
      <c r="K426">
        <v>130322</v>
      </c>
      <c r="L426" t="s">
        <v>62</v>
      </c>
    </row>
    <row r="427" spans="1:12" x14ac:dyDescent="0.2">
      <c r="A427" t="s">
        <v>652</v>
      </c>
      <c r="B427">
        <f>SUMIF(Data!$I$2:$I$580,$A427,Data!$F$2:$F$580)</f>
        <v>3</v>
      </c>
      <c r="C427">
        <f>SUMIF(Data!$I$2:$I$580,$A427,Data!$E$2:$E$580)</f>
        <v>4901</v>
      </c>
      <c r="D427" t="str">
        <f t="shared" si="7"/>
        <v>FAIL</v>
      </c>
      <c r="I427" t="s">
        <v>109</v>
      </c>
      <c r="J427">
        <v>55</v>
      </c>
      <c r="K427">
        <v>134046</v>
      </c>
      <c r="L427" t="s">
        <v>62</v>
      </c>
    </row>
    <row r="428" spans="1:12" x14ac:dyDescent="0.2">
      <c r="A428" t="s">
        <v>70</v>
      </c>
      <c r="B428">
        <f>SUMIF(Data!$I$2:$I$580,$A428,Data!$F$2:$F$580)</f>
        <v>113</v>
      </c>
      <c r="C428">
        <f>SUMIF(Data!$I$2:$I$580,$A428,Data!$E$2:$E$580)</f>
        <v>352564</v>
      </c>
      <c r="D428" t="str">
        <f t="shared" si="7"/>
        <v>P</v>
      </c>
      <c r="I428" t="s">
        <v>92</v>
      </c>
      <c r="J428">
        <v>76</v>
      </c>
      <c r="K428">
        <v>137213</v>
      </c>
      <c r="L428" t="s">
        <v>62</v>
      </c>
    </row>
    <row r="429" spans="1:12" x14ac:dyDescent="0.2">
      <c r="A429" t="s">
        <v>653</v>
      </c>
      <c r="B429">
        <f>SUMIF(Data!$I$2:$I$580,$A429,Data!$F$2:$F$580)</f>
        <v>5</v>
      </c>
      <c r="C429">
        <f>SUMIF(Data!$I$2:$I$580,$A429,Data!$E$2:$E$580)</f>
        <v>5002</v>
      </c>
      <c r="D429" t="str">
        <f t="shared" si="7"/>
        <v>FAIL</v>
      </c>
      <c r="I429" t="s">
        <v>639</v>
      </c>
      <c r="J429">
        <v>69</v>
      </c>
      <c r="K429">
        <v>143084</v>
      </c>
      <c r="L429" t="s">
        <v>62</v>
      </c>
    </row>
    <row r="430" spans="1:12" x14ac:dyDescent="0.2">
      <c r="A430" t="s">
        <v>654</v>
      </c>
      <c r="B430">
        <f>SUMIF(Data!$I$2:$I$580,$A430,Data!$F$2:$F$580)</f>
        <v>5</v>
      </c>
      <c r="C430">
        <f>SUMIF(Data!$I$2:$I$580,$A430,Data!$E$2:$E$580)</f>
        <v>22263</v>
      </c>
      <c r="D430" t="str">
        <f t="shared" si="7"/>
        <v>FAIL</v>
      </c>
      <c r="I430" t="s">
        <v>91</v>
      </c>
      <c r="J430">
        <v>77</v>
      </c>
      <c r="K430">
        <v>143683</v>
      </c>
      <c r="L430" t="s">
        <v>62</v>
      </c>
    </row>
    <row r="431" spans="1:12" x14ac:dyDescent="0.2">
      <c r="A431" t="s">
        <v>655</v>
      </c>
      <c r="B431">
        <f>SUMIF(Data!$I$2:$I$580,$A431,Data!$F$2:$F$580)</f>
        <v>8</v>
      </c>
      <c r="C431">
        <f>SUMIF(Data!$I$2:$I$580,$A431,Data!$E$2:$E$580)</f>
        <v>24951</v>
      </c>
      <c r="D431" t="str">
        <f t="shared" si="7"/>
        <v>FAIL</v>
      </c>
      <c r="I431" t="s">
        <v>106</v>
      </c>
      <c r="J431">
        <v>60</v>
      </c>
      <c r="K431">
        <v>148445</v>
      </c>
      <c r="L431" t="s">
        <v>62</v>
      </c>
    </row>
    <row r="432" spans="1:12" x14ac:dyDescent="0.2">
      <c r="A432" t="s">
        <v>656</v>
      </c>
      <c r="B432">
        <f>SUMIF(Data!$I$2:$I$580,$A432,Data!$F$2:$F$580)</f>
        <v>2</v>
      </c>
      <c r="C432">
        <f>SUMIF(Data!$I$2:$I$580,$A432,Data!$E$2:$E$580)</f>
        <v>6731</v>
      </c>
      <c r="D432" t="str">
        <f t="shared" si="7"/>
        <v>FAIL</v>
      </c>
      <c r="I432" t="s">
        <v>113</v>
      </c>
      <c r="J432">
        <v>52</v>
      </c>
      <c r="K432">
        <v>148936</v>
      </c>
      <c r="L432" t="s">
        <v>62</v>
      </c>
    </row>
    <row r="433" spans="1:12" x14ac:dyDescent="0.2">
      <c r="A433" t="s">
        <v>657</v>
      </c>
      <c r="B433">
        <f>SUMIF(Data!$I$2:$I$580,$A433,Data!$F$2:$F$580)</f>
        <v>4</v>
      </c>
      <c r="C433">
        <f>SUMIF(Data!$I$2:$I$580,$A433,Data!$E$2:$E$580)</f>
        <v>8897</v>
      </c>
      <c r="D433" t="str">
        <f t="shared" si="7"/>
        <v>FAIL</v>
      </c>
      <c r="I433" t="s">
        <v>107</v>
      </c>
      <c r="J433">
        <v>58</v>
      </c>
      <c r="K433">
        <v>149267</v>
      </c>
      <c r="L433" t="s">
        <v>62</v>
      </c>
    </row>
    <row r="434" spans="1:12" x14ac:dyDescent="0.2">
      <c r="A434" t="s">
        <v>658</v>
      </c>
      <c r="B434">
        <f>SUMIF(Data!$I$2:$I$580,$A434,Data!$F$2:$F$580)</f>
        <v>7</v>
      </c>
      <c r="C434">
        <f>SUMIF(Data!$I$2:$I$580,$A434,Data!$E$2:$E$580)</f>
        <v>18079</v>
      </c>
      <c r="D434" t="str">
        <f t="shared" si="7"/>
        <v>FAIL</v>
      </c>
      <c r="I434" t="s">
        <v>54</v>
      </c>
      <c r="J434">
        <v>178</v>
      </c>
      <c r="K434">
        <v>153681</v>
      </c>
      <c r="L434" t="s">
        <v>62</v>
      </c>
    </row>
    <row r="435" spans="1:12" x14ac:dyDescent="0.2">
      <c r="A435" t="s">
        <v>659</v>
      </c>
      <c r="B435">
        <f>SUMIF(Data!$I$2:$I$580,$A435,Data!$F$2:$F$580)</f>
        <v>6</v>
      </c>
      <c r="C435">
        <f>SUMIF(Data!$I$2:$I$580,$A435,Data!$E$2:$E$580)</f>
        <v>14213</v>
      </c>
      <c r="D435" t="str">
        <f t="shared" si="7"/>
        <v>FAIL</v>
      </c>
      <c r="I435" t="s">
        <v>85</v>
      </c>
      <c r="J435">
        <v>86</v>
      </c>
      <c r="K435">
        <v>158720</v>
      </c>
      <c r="L435" t="s">
        <v>62</v>
      </c>
    </row>
    <row r="436" spans="1:12" x14ac:dyDescent="0.2">
      <c r="A436" t="s">
        <v>635</v>
      </c>
      <c r="B436">
        <f>SUMIF(Data!$I$2:$I$580,$A436,Data!$F$2:$F$580)</f>
        <v>10</v>
      </c>
      <c r="C436">
        <f>SUMIF(Data!$I$2:$I$580,$A436,Data!$E$2:$E$580)</f>
        <v>29074</v>
      </c>
      <c r="D436" t="str">
        <f t="shared" si="7"/>
        <v>P</v>
      </c>
      <c r="I436" t="s">
        <v>47</v>
      </c>
      <c r="J436">
        <v>140</v>
      </c>
      <c r="K436">
        <v>166042</v>
      </c>
      <c r="L436" t="s">
        <v>62</v>
      </c>
    </row>
    <row r="437" spans="1:12" x14ac:dyDescent="0.2">
      <c r="A437" t="s">
        <v>660</v>
      </c>
      <c r="B437">
        <f>SUMIF(Data!$I$2:$I$580,$A437,Data!$F$2:$F$580)</f>
        <v>7</v>
      </c>
      <c r="C437">
        <f>SUMIF(Data!$I$2:$I$580,$A437,Data!$E$2:$E$580)</f>
        <v>8709</v>
      </c>
      <c r="D437" t="str">
        <f t="shared" si="7"/>
        <v>FAIL</v>
      </c>
      <c r="I437" t="s">
        <v>87</v>
      </c>
      <c r="J437">
        <v>83</v>
      </c>
      <c r="K437">
        <v>168170</v>
      </c>
      <c r="L437" t="s">
        <v>62</v>
      </c>
    </row>
    <row r="438" spans="1:12" x14ac:dyDescent="0.2">
      <c r="A438" t="s">
        <v>661</v>
      </c>
      <c r="B438">
        <f>SUMIF(Data!$I$2:$I$580,$A438,Data!$F$2:$F$580)</f>
        <v>7</v>
      </c>
      <c r="C438">
        <f>SUMIF(Data!$I$2:$I$580,$A438,Data!$E$2:$E$580)</f>
        <v>8718</v>
      </c>
      <c r="D438" t="str">
        <f t="shared" si="7"/>
        <v>FAIL</v>
      </c>
      <c r="I438" t="s">
        <v>99</v>
      </c>
      <c r="J438">
        <v>68</v>
      </c>
      <c r="K438">
        <v>180494</v>
      </c>
      <c r="L438" t="s">
        <v>62</v>
      </c>
    </row>
    <row r="439" spans="1:12" x14ac:dyDescent="0.2">
      <c r="A439" t="s">
        <v>662</v>
      </c>
      <c r="B439">
        <f>SUMIF(Data!$I$2:$I$580,$A439,Data!$F$2:$F$580)</f>
        <v>1</v>
      </c>
      <c r="C439">
        <f>SUMIF(Data!$I$2:$I$580,$A439,Data!$E$2:$E$580)</f>
        <v>822</v>
      </c>
      <c r="D439" t="str">
        <f t="shared" si="7"/>
        <v>FAIL</v>
      </c>
      <c r="I439" t="s">
        <v>69</v>
      </c>
      <c r="J439">
        <v>116</v>
      </c>
      <c r="K439">
        <v>180682</v>
      </c>
      <c r="L439" t="s">
        <v>62</v>
      </c>
    </row>
    <row r="440" spans="1:12" x14ac:dyDescent="0.2">
      <c r="A440" t="s">
        <v>663</v>
      </c>
      <c r="B440">
        <f>SUMIF(Data!$I$2:$I$580,$A440,Data!$F$2:$F$580)</f>
        <v>7</v>
      </c>
      <c r="C440">
        <f>SUMIF(Data!$I$2:$I$580,$A440,Data!$E$2:$E$580)</f>
        <v>15421</v>
      </c>
      <c r="D440" t="str">
        <f t="shared" si="7"/>
        <v>FAIL</v>
      </c>
      <c r="I440" t="s">
        <v>97</v>
      </c>
      <c r="J440">
        <v>69</v>
      </c>
      <c r="K440">
        <v>183191</v>
      </c>
      <c r="L440" t="s">
        <v>62</v>
      </c>
    </row>
    <row r="441" spans="1:12" x14ac:dyDescent="0.2">
      <c r="A441" t="s">
        <v>664</v>
      </c>
      <c r="B441">
        <f>SUMIF(Data!$I$2:$I$580,$A441,Data!$F$2:$F$580)</f>
        <v>4</v>
      </c>
      <c r="C441">
        <f>SUMIF(Data!$I$2:$I$580,$A441,Data!$E$2:$E$580)</f>
        <v>6056</v>
      </c>
      <c r="D441" t="str">
        <f t="shared" si="7"/>
        <v>FAIL</v>
      </c>
      <c r="I441" t="s">
        <v>72</v>
      </c>
      <c r="J441">
        <v>104</v>
      </c>
      <c r="K441">
        <v>184226</v>
      </c>
      <c r="L441" t="s">
        <v>62</v>
      </c>
    </row>
    <row r="442" spans="1:12" x14ac:dyDescent="0.2">
      <c r="A442" t="s">
        <v>665</v>
      </c>
      <c r="B442">
        <f>SUMIF(Data!$I$2:$I$580,$A442,Data!$F$2:$F$580)</f>
        <v>3</v>
      </c>
      <c r="C442">
        <f>SUMIF(Data!$I$2:$I$580,$A442,Data!$E$2:$E$580)</f>
        <v>7443</v>
      </c>
      <c r="D442" t="str">
        <f t="shared" si="7"/>
        <v>FAIL</v>
      </c>
      <c r="I442" t="s">
        <v>79</v>
      </c>
      <c r="J442">
        <v>97</v>
      </c>
      <c r="K442">
        <v>192981</v>
      </c>
      <c r="L442" t="s">
        <v>62</v>
      </c>
    </row>
    <row r="443" spans="1:12" x14ac:dyDescent="0.2">
      <c r="A443" t="s">
        <v>666</v>
      </c>
      <c r="B443">
        <f>SUMIF(Data!$I$2:$I$580,$A443,Data!$F$2:$F$580)</f>
        <v>2</v>
      </c>
      <c r="C443">
        <f>SUMIF(Data!$I$2:$I$580,$A443,Data!$E$2:$E$580)</f>
        <v>4466</v>
      </c>
      <c r="D443" t="str">
        <f t="shared" si="7"/>
        <v>FAIL</v>
      </c>
      <c r="I443" t="s">
        <v>82</v>
      </c>
      <c r="J443">
        <v>95</v>
      </c>
      <c r="K443">
        <v>195085</v>
      </c>
      <c r="L443" t="s">
        <v>62</v>
      </c>
    </row>
    <row r="444" spans="1:12" x14ac:dyDescent="0.2">
      <c r="A444" t="s">
        <v>667</v>
      </c>
      <c r="B444">
        <f>SUMIF(Data!$I$2:$I$580,$A444,Data!$F$2:$F$580)</f>
        <v>2</v>
      </c>
      <c r="C444">
        <f>SUMIF(Data!$I$2:$I$580,$A444,Data!$E$2:$E$580)</f>
        <v>1527</v>
      </c>
      <c r="D444" t="str">
        <f t="shared" si="7"/>
        <v>FAIL</v>
      </c>
      <c r="I444" t="s">
        <v>48</v>
      </c>
      <c r="J444">
        <v>125</v>
      </c>
      <c r="K444">
        <v>216807</v>
      </c>
      <c r="L444" t="s">
        <v>62</v>
      </c>
    </row>
    <row r="445" spans="1:12" x14ac:dyDescent="0.2">
      <c r="A445" t="s">
        <v>668</v>
      </c>
      <c r="B445">
        <f>SUMIF(Data!$I$2:$I$580,$A445,Data!$F$2:$F$580)</f>
        <v>2</v>
      </c>
      <c r="C445">
        <f>SUMIF(Data!$I$2:$I$580,$A445,Data!$E$2:$E$580)</f>
        <v>3224</v>
      </c>
      <c r="D445" t="str">
        <f t="shared" si="7"/>
        <v>FAIL</v>
      </c>
      <c r="I445" t="s">
        <v>89</v>
      </c>
      <c r="J445">
        <v>80</v>
      </c>
      <c r="K445">
        <v>218479</v>
      </c>
      <c r="L445" t="s">
        <v>62</v>
      </c>
    </row>
    <row r="446" spans="1:12" x14ac:dyDescent="0.2">
      <c r="A446" t="s">
        <v>669</v>
      </c>
      <c r="B446">
        <f>SUMIF(Data!$I$2:$I$580,$A446,Data!$F$2:$F$580)</f>
        <v>1</v>
      </c>
      <c r="C446">
        <f>SUMIF(Data!$I$2:$I$580,$A446,Data!$E$2:$E$580)</f>
        <v>4502</v>
      </c>
      <c r="D446" t="str">
        <f t="shared" si="7"/>
        <v>FAIL</v>
      </c>
      <c r="I446" t="s">
        <v>56</v>
      </c>
      <c r="J446">
        <v>153</v>
      </c>
      <c r="K446">
        <v>228679</v>
      </c>
      <c r="L446" t="s">
        <v>62</v>
      </c>
    </row>
    <row r="447" spans="1:12" x14ac:dyDescent="0.2">
      <c r="A447" t="s">
        <v>670</v>
      </c>
      <c r="B447">
        <f>SUMIF(Data!$I$2:$I$580,$A447,Data!$F$2:$F$580)</f>
        <v>2</v>
      </c>
      <c r="C447">
        <f>SUMIF(Data!$I$2:$I$580,$A447,Data!$E$2:$E$580)</f>
        <v>3445</v>
      </c>
      <c r="D447" t="str">
        <f t="shared" si="7"/>
        <v>FAIL</v>
      </c>
      <c r="I447" t="s">
        <v>73</v>
      </c>
      <c r="J447">
        <v>103</v>
      </c>
      <c r="K447">
        <v>230576</v>
      </c>
      <c r="L447" t="s">
        <v>62</v>
      </c>
    </row>
    <row r="448" spans="1:12" x14ac:dyDescent="0.2">
      <c r="A448" t="s">
        <v>671</v>
      </c>
      <c r="B448">
        <f>SUMIF(Data!$I$2:$I$580,$A448,Data!$F$2:$F$580)</f>
        <v>4</v>
      </c>
      <c r="C448">
        <f>SUMIF(Data!$I$2:$I$580,$A448,Data!$E$2:$E$580)</f>
        <v>10360</v>
      </c>
      <c r="D448" t="str">
        <f t="shared" si="7"/>
        <v>FAIL</v>
      </c>
      <c r="I448" t="s">
        <v>55</v>
      </c>
      <c r="J448">
        <v>170</v>
      </c>
      <c r="K448">
        <v>231315</v>
      </c>
      <c r="L448" t="s">
        <v>62</v>
      </c>
    </row>
    <row r="449" spans="1:12" x14ac:dyDescent="0.2">
      <c r="A449" t="s">
        <v>672</v>
      </c>
      <c r="B449">
        <f>SUMIF(Data!$I$2:$I$580,$A449,Data!$F$2:$F$580)</f>
        <v>2</v>
      </c>
      <c r="C449">
        <f>SUMIF(Data!$I$2:$I$580,$A449,Data!$E$2:$E$580)</f>
        <v>2830</v>
      </c>
      <c r="D449" t="str">
        <f t="shared" si="7"/>
        <v>FAIL</v>
      </c>
      <c r="I449" t="s">
        <v>59</v>
      </c>
      <c r="J449">
        <v>132</v>
      </c>
      <c r="K449">
        <v>234783</v>
      </c>
      <c r="L449" t="s">
        <v>62</v>
      </c>
    </row>
    <row r="450" spans="1:12" x14ac:dyDescent="0.2">
      <c r="A450" t="s">
        <v>673</v>
      </c>
      <c r="B450">
        <f>SUMIF(Data!$I$2:$I$580,$A450,Data!$F$2:$F$580)</f>
        <v>2</v>
      </c>
      <c r="C450">
        <f>SUMIF(Data!$I$2:$I$580,$A450,Data!$E$2:$E$580)</f>
        <v>3192</v>
      </c>
      <c r="D450" t="str">
        <f t="shared" si="7"/>
        <v>FAIL</v>
      </c>
      <c r="I450" t="s">
        <v>67</v>
      </c>
      <c r="J450">
        <v>117</v>
      </c>
      <c r="K450">
        <v>237347</v>
      </c>
      <c r="L450" t="s">
        <v>62</v>
      </c>
    </row>
    <row r="451" spans="1:12" x14ac:dyDescent="0.2">
      <c r="A451" t="s">
        <v>674</v>
      </c>
      <c r="B451">
        <f>SUMIF(Data!$I$2:$I$580,$A451,Data!$F$2:$F$580)</f>
        <v>2</v>
      </c>
      <c r="C451">
        <f>SUMIF(Data!$I$2:$I$580,$A451,Data!$E$2:$E$580)</f>
        <v>4925</v>
      </c>
      <c r="D451" t="str">
        <f t="shared" ref="D451:D466" si="8">IF(C451&gt;10000,IF(B451&gt;=10,"P","FAIL"),"FAIL")</f>
        <v>FAIL</v>
      </c>
      <c r="I451" t="s">
        <v>93</v>
      </c>
      <c r="J451">
        <v>75</v>
      </c>
      <c r="K451">
        <v>238433</v>
      </c>
      <c r="L451" t="s">
        <v>62</v>
      </c>
    </row>
    <row r="452" spans="1:12" x14ac:dyDescent="0.2">
      <c r="A452" t="s">
        <v>675</v>
      </c>
      <c r="B452">
        <f>SUMIF(Data!$I$2:$I$580,$A452,Data!$F$2:$F$580)</f>
        <v>4</v>
      </c>
      <c r="C452">
        <f>SUMIF(Data!$I$2:$I$580,$A452,Data!$E$2:$E$580)</f>
        <v>6915</v>
      </c>
      <c r="D452" t="str">
        <f t="shared" si="8"/>
        <v>FAIL</v>
      </c>
      <c r="I452" t="s">
        <v>64</v>
      </c>
      <c r="J452">
        <v>125</v>
      </c>
      <c r="K452">
        <v>241105</v>
      </c>
      <c r="L452" t="s">
        <v>62</v>
      </c>
    </row>
    <row r="453" spans="1:12" x14ac:dyDescent="0.2">
      <c r="A453" t="s">
        <v>71</v>
      </c>
      <c r="B453">
        <f>SUMIF(Data!$I$2:$I$580,$A453,Data!$F$2:$F$580)</f>
        <v>109</v>
      </c>
      <c r="C453">
        <f>SUMIF(Data!$I$2:$I$580,$A453,Data!$E$2:$E$580)</f>
        <v>97020</v>
      </c>
      <c r="D453" t="str">
        <f t="shared" si="8"/>
        <v>P</v>
      </c>
      <c r="I453" t="s">
        <v>50</v>
      </c>
      <c r="J453">
        <v>229</v>
      </c>
      <c r="K453">
        <v>250345</v>
      </c>
      <c r="L453" t="s">
        <v>62</v>
      </c>
    </row>
    <row r="454" spans="1:12" x14ac:dyDescent="0.2">
      <c r="A454" t="s">
        <v>676</v>
      </c>
      <c r="B454">
        <f>SUMIF(Data!$I$2:$I$580,$A454,Data!$F$2:$F$580)</f>
        <v>4</v>
      </c>
      <c r="C454">
        <f>SUMIF(Data!$I$2:$I$580,$A454,Data!$E$2:$E$580)</f>
        <v>5955</v>
      </c>
      <c r="D454" t="str">
        <f t="shared" si="8"/>
        <v>FAIL</v>
      </c>
      <c r="I454" t="s">
        <v>51</v>
      </c>
      <c r="J454">
        <v>217</v>
      </c>
      <c r="K454">
        <v>250919</v>
      </c>
      <c r="L454" t="s">
        <v>62</v>
      </c>
    </row>
    <row r="455" spans="1:12" x14ac:dyDescent="0.2">
      <c r="A455" t="s">
        <v>677</v>
      </c>
      <c r="B455">
        <f>SUMIF(Data!$I$2:$I$580,$A455,Data!$F$2:$F$580)</f>
        <v>5</v>
      </c>
      <c r="C455">
        <f>SUMIF(Data!$I$2:$I$580,$A455,Data!$E$2:$E$580)</f>
        <v>9741</v>
      </c>
      <c r="D455" t="str">
        <f t="shared" si="8"/>
        <v>FAIL</v>
      </c>
      <c r="I455" t="s">
        <v>75</v>
      </c>
      <c r="J455">
        <v>99</v>
      </c>
      <c r="K455">
        <v>271553</v>
      </c>
      <c r="L455" t="s">
        <v>62</v>
      </c>
    </row>
    <row r="456" spans="1:12" x14ac:dyDescent="0.2">
      <c r="A456" t="s">
        <v>678</v>
      </c>
      <c r="B456">
        <f>SUMIF(Data!$I$2:$I$580,$A456,Data!$F$2:$F$580)</f>
        <v>1</v>
      </c>
      <c r="C456">
        <f>SUMIF(Data!$I$2:$I$580,$A456,Data!$E$2:$E$580)</f>
        <v>856</v>
      </c>
      <c r="D456" t="str">
        <f t="shared" si="8"/>
        <v>FAIL</v>
      </c>
      <c r="I456" t="s">
        <v>61</v>
      </c>
      <c r="J456">
        <v>131</v>
      </c>
      <c r="K456">
        <v>276275</v>
      </c>
      <c r="L456" t="s">
        <v>62</v>
      </c>
    </row>
    <row r="457" spans="1:12" x14ac:dyDescent="0.2">
      <c r="A457" t="s">
        <v>679</v>
      </c>
      <c r="B457">
        <f>SUMIF(Data!$I$2:$I$580,$A457,Data!$F$2:$F$580)</f>
        <v>5</v>
      </c>
      <c r="C457">
        <f>SUMIF(Data!$I$2:$I$580,$A457,Data!$E$2:$E$580)</f>
        <v>10892</v>
      </c>
      <c r="D457" t="str">
        <f t="shared" si="8"/>
        <v>FAIL</v>
      </c>
      <c r="I457" t="s">
        <v>74</v>
      </c>
      <c r="J457">
        <v>103</v>
      </c>
      <c r="K457">
        <v>288904</v>
      </c>
      <c r="L457" t="s">
        <v>62</v>
      </c>
    </row>
    <row r="458" spans="1:12" x14ac:dyDescent="0.2">
      <c r="A458" t="s">
        <v>680</v>
      </c>
      <c r="B458">
        <f>SUMIF(Data!$I$2:$I$580,$A458,Data!$F$2:$F$580)</f>
        <v>5</v>
      </c>
      <c r="C458">
        <f>SUMIF(Data!$I$2:$I$580,$A458,Data!$E$2:$E$580)</f>
        <v>14281</v>
      </c>
      <c r="D458" t="str">
        <f t="shared" si="8"/>
        <v>FAIL</v>
      </c>
      <c r="I458" t="s">
        <v>57</v>
      </c>
      <c r="J458">
        <v>152</v>
      </c>
      <c r="K458">
        <v>299532</v>
      </c>
      <c r="L458" t="s">
        <v>62</v>
      </c>
    </row>
    <row r="459" spans="1:12" x14ac:dyDescent="0.2">
      <c r="A459" t="s">
        <v>681</v>
      </c>
      <c r="B459">
        <f>SUMIF(Data!$I$2:$I$580,$A459,Data!$F$2:$F$580)</f>
        <v>4</v>
      </c>
      <c r="C459">
        <f>SUMIF(Data!$I$2:$I$580,$A459,Data!$E$2:$E$580)</f>
        <v>5922</v>
      </c>
      <c r="D459" t="str">
        <f t="shared" si="8"/>
        <v>FAIL</v>
      </c>
      <c r="I459" t="s">
        <v>65</v>
      </c>
      <c r="J459">
        <v>125</v>
      </c>
      <c r="K459">
        <v>300426</v>
      </c>
      <c r="L459" t="s">
        <v>62</v>
      </c>
    </row>
    <row r="460" spans="1:12" x14ac:dyDescent="0.2">
      <c r="A460" t="s">
        <v>682</v>
      </c>
      <c r="B460">
        <f>SUMIF(Data!$I$2:$I$580,$A460,Data!$F$2:$F$580)</f>
        <v>2</v>
      </c>
      <c r="C460">
        <f>SUMIF(Data!$I$2:$I$580,$A460,Data!$E$2:$E$580)</f>
        <v>7255</v>
      </c>
      <c r="D460" t="str">
        <f t="shared" si="8"/>
        <v>FAIL</v>
      </c>
      <c r="I460" t="s">
        <v>52</v>
      </c>
      <c r="J460">
        <v>201</v>
      </c>
      <c r="K460">
        <v>303487</v>
      </c>
      <c r="L460" t="s">
        <v>62</v>
      </c>
    </row>
    <row r="461" spans="1:12" x14ac:dyDescent="0.2">
      <c r="A461" t="s">
        <v>683</v>
      </c>
      <c r="B461">
        <f>SUMIF(Data!$I$2:$I$580,$A461,Data!$F$2:$F$580)</f>
        <v>1</v>
      </c>
      <c r="C461">
        <f>SUMIF(Data!$I$2:$I$580,$A461,Data!$E$2:$E$580)</f>
        <v>1378</v>
      </c>
      <c r="D461" t="str">
        <f t="shared" si="8"/>
        <v>FAIL</v>
      </c>
      <c r="I461" t="s">
        <v>70</v>
      </c>
      <c r="J461">
        <v>113</v>
      </c>
      <c r="K461">
        <v>352564</v>
      </c>
      <c r="L461" t="s">
        <v>62</v>
      </c>
    </row>
    <row r="462" spans="1:12" x14ac:dyDescent="0.2">
      <c r="A462" t="s">
        <v>684</v>
      </c>
      <c r="B462">
        <f>SUMIF(Data!$I$2:$I$580,$A462,Data!$F$2:$F$580)</f>
        <v>4</v>
      </c>
      <c r="C462">
        <f>SUMIF(Data!$I$2:$I$580,$A462,Data!$E$2:$E$580)</f>
        <v>10091</v>
      </c>
      <c r="D462" t="str">
        <f t="shared" si="8"/>
        <v>FAIL</v>
      </c>
      <c r="I462" t="s">
        <v>66</v>
      </c>
      <c r="J462">
        <v>121</v>
      </c>
      <c r="K462">
        <v>359699</v>
      </c>
      <c r="L462" t="s">
        <v>62</v>
      </c>
    </row>
    <row r="463" spans="1:12" x14ac:dyDescent="0.2">
      <c r="A463" t="s">
        <v>685</v>
      </c>
      <c r="B463">
        <f>SUMIF(Data!$I$2:$I$580,$A463,Data!$F$2:$F$580)</f>
        <v>3</v>
      </c>
      <c r="C463">
        <f>SUMIF(Data!$I$2:$I$580,$A463,Data!$E$2:$E$580)</f>
        <v>5613</v>
      </c>
      <c r="D463" t="str">
        <f t="shared" si="8"/>
        <v>FAIL</v>
      </c>
      <c r="I463" t="s">
        <v>58</v>
      </c>
      <c r="J463">
        <v>145</v>
      </c>
      <c r="K463">
        <v>402573</v>
      </c>
      <c r="L463" t="s">
        <v>62</v>
      </c>
    </row>
    <row r="464" spans="1:12" x14ac:dyDescent="0.2">
      <c r="A464" t="s">
        <v>686</v>
      </c>
      <c r="B464">
        <f>SUMIF(Data!$I$2:$I$580,$A464,Data!$F$2:$F$580)</f>
        <v>6</v>
      </c>
      <c r="C464">
        <f>SUMIF(Data!$I$2:$I$580,$A464,Data!$E$2:$E$580)</f>
        <v>14169</v>
      </c>
      <c r="D464" t="str">
        <f t="shared" si="8"/>
        <v>FAIL</v>
      </c>
      <c r="I464" t="s">
        <v>53</v>
      </c>
      <c r="J464">
        <v>192</v>
      </c>
      <c r="K464">
        <v>592553</v>
      </c>
      <c r="L464" t="s">
        <v>62</v>
      </c>
    </row>
    <row r="465" spans="1:12" x14ac:dyDescent="0.2">
      <c r="A465" t="s">
        <v>687</v>
      </c>
      <c r="B465">
        <f>SUMIF(Data!$I$2:$I$580,$A465,Data!$F$2:$F$580)</f>
        <v>3</v>
      </c>
      <c r="C465">
        <f>SUMIF(Data!$I$2:$I$580,$A465,Data!$E$2:$E$580)</f>
        <v>8350</v>
      </c>
      <c r="D465" t="str">
        <f t="shared" si="8"/>
        <v>FAIL</v>
      </c>
      <c r="I465" t="s">
        <v>49</v>
      </c>
      <c r="J465">
        <v>356</v>
      </c>
      <c r="K465">
        <v>704839</v>
      </c>
      <c r="L465" t="s">
        <v>62</v>
      </c>
    </row>
    <row r="466" spans="1:12" x14ac:dyDescent="0.2">
      <c r="A466" t="s">
        <v>688</v>
      </c>
      <c r="B466">
        <f>SUMIF(Data!$I$2:$I$580,$A466,Data!$F$2:$F$580)</f>
        <v>3</v>
      </c>
      <c r="C466">
        <f>SUMIF(Data!$I$2:$I$580,$A466,Data!$E$2:$E$580)</f>
        <v>7191</v>
      </c>
      <c r="D466" t="str">
        <f t="shared" si="8"/>
        <v>FAIL</v>
      </c>
      <c r="I466" t="s">
        <v>46</v>
      </c>
      <c r="J466">
        <v>572</v>
      </c>
      <c r="K466">
        <v>926081</v>
      </c>
      <c r="L466" t="s">
        <v>62</v>
      </c>
    </row>
  </sheetData>
  <sortState ref="I2:L466">
    <sortCondition ref="L2:L466"/>
    <sortCondition ref="K2:K466"/>
    <sortCondition ref="J2:J4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activeCell="E2" sqref="E2:E3"/>
    </sheetView>
  </sheetViews>
  <sheetFormatPr defaultRowHeight="12.75" x14ac:dyDescent="0.2"/>
  <sheetData>
    <row r="1" spans="1:7" x14ac:dyDescent="0.2">
      <c r="A1" t="s">
        <v>286</v>
      </c>
      <c r="B1" t="s">
        <v>690</v>
      </c>
      <c r="C1" t="s">
        <v>691</v>
      </c>
      <c r="D1" t="s">
        <v>692</v>
      </c>
    </row>
    <row r="2" spans="1:7" x14ac:dyDescent="0.2">
      <c r="A2" t="s">
        <v>46</v>
      </c>
      <c r="B2">
        <f>SUMIF(Data!$I$2:$I$580,$A2,Data!$F$2:$F$580)</f>
        <v>572</v>
      </c>
      <c r="C2">
        <f>SUMIF(Data!$I$2:$I$580,$A2,Data!$E$2:$E$580)</f>
        <v>926081</v>
      </c>
      <c r="D2" t="str">
        <f>IF(C2&gt;10000,IF(B2&gt;=10,"P","FAIL"),"FAIL")</f>
        <v>P</v>
      </c>
      <c r="E2">
        <f>COUNTIF($D$2:$D$466,"P")</f>
        <v>238</v>
      </c>
      <c r="F2" t="s">
        <v>693</v>
      </c>
    </row>
    <row r="3" spans="1:7" x14ac:dyDescent="0.2">
      <c r="A3" t="s">
        <v>72</v>
      </c>
      <c r="B3">
        <f>SUMIF(Data!$I$2:$I$580,$A3,Data!$F$2:$F$580)</f>
        <v>104</v>
      </c>
      <c r="C3">
        <f>SUMIF(Data!$I$2:$I$580,$A3,Data!$E$2:$E$580)</f>
        <v>184226</v>
      </c>
      <c r="D3" t="str">
        <f t="shared" ref="D3:D66" si="0">IF(C3&gt;10000,IF(B3&gt;=10,"P","FAIL"),"FAIL")</f>
        <v>P</v>
      </c>
      <c r="E3">
        <f>COUNTIF($D$2:$D$466,"FAIL")</f>
        <v>155</v>
      </c>
      <c r="F3" t="s">
        <v>694</v>
      </c>
    </row>
    <row r="4" spans="1:7" x14ac:dyDescent="0.2">
      <c r="A4" t="s">
        <v>73</v>
      </c>
      <c r="B4">
        <f>SUMIF(Data!$I$2:$I$580,$A4,Data!$F$2:$F$580)</f>
        <v>103</v>
      </c>
      <c r="C4">
        <f>SUMIF(Data!$I$2:$I$580,$A4,Data!$E$2:$E$580)</f>
        <v>230576</v>
      </c>
      <c r="D4" t="str">
        <f t="shared" si="0"/>
        <v>P</v>
      </c>
    </row>
    <row r="5" spans="1:7" x14ac:dyDescent="0.2">
      <c r="A5" t="s">
        <v>74</v>
      </c>
      <c r="B5">
        <f>SUMIF(Data!$I$2:$I$580,$A5,Data!$F$2:$F$580)</f>
        <v>103</v>
      </c>
      <c r="C5">
        <f>SUMIF(Data!$I$2:$I$580,$A5,Data!$E$2:$E$580)</f>
        <v>288904</v>
      </c>
      <c r="D5" t="str">
        <f t="shared" si="0"/>
        <v>P</v>
      </c>
      <c r="E5" t="s">
        <v>706</v>
      </c>
      <c r="F5" t="s">
        <v>707</v>
      </c>
      <c r="G5" t="s">
        <v>708</v>
      </c>
    </row>
    <row r="6" spans="1:7" x14ac:dyDescent="0.2">
      <c r="A6" t="s">
        <v>75</v>
      </c>
      <c r="B6">
        <f>SUMIF(Data!$I$2:$I$580,$A6,Data!$F$2:$F$580)</f>
        <v>99</v>
      </c>
      <c r="C6">
        <f>SUMIF(Data!$I$2:$I$580,$A6,Data!$E$2:$E$580)</f>
        <v>271553</v>
      </c>
      <c r="D6" t="str">
        <f t="shared" si="0"/>
        <v>P</v>
      </c>
      <c r="E6" s="2">
        <f>SUMIF($C$2:$C$466,F6)/$E$15</f>
        <v>0.33771731201281491</v>
      </c>
      <c r="F6" t="s">
        <v>705</v>
      </c>
      <c r="G6">
        <f>COUNTIF($C$2:$C$466,F6)</f>
        <v>23</v>
      </c>
    </row>
    <row r="7" spans="1:7" x14ac:dyDescent="0.2">
      <c r="A7" t="s">
        <v>76</v>
      </c>
      <c r="B7">
        <f>SUMIF(Data!$I$2:$I$580,$A7,Data!$F$2:$F$580)</f>
        <v>98</v>
      </c>
      <c r="C7">
        <f>SUMIF(Data!$I$2:$I$580,$A7,Data!$E$2:$E$580)</f>
        <v>129171</v>
      </c>
      <c r="D7" t="str">
        <f t="shared" si="0"/>
        <v>P</v>
      </c>
      <c r="E7" s="2">
        <f>SUMIF($C$2:$C$466,F7)/$E$15</f>
        <v>0.55454334155728113</v>
      </c>
      <c r="F7" t="s">
        <v>696</v>
      </c>
      <c r="G7">
        <f t="shared" ref="G7:G13" si="1">COUNTIF($C$2:$C$466,F7)</f>
        <v>58</v>
      </c>
    </row>
    <row r="8" spans="1:7" x14ac:dyDescent="0.2">
      <c r="A8" t="s">
        <v>77</v>
      </c>
      <c r="B8">
        <f>SUMIF(Data!$I$2:$I$580,$A8,Data!$F$2:$F$580)</f>
        <v>97</v>
      </c>
      <c r="C8">
        <f>SUMIF(Data!$I$2:$I$580,$A8,Data!$E$2:$E$580)</f>
        <v>130322</v>
      </c>
      <c r="D8" t="str">
        <f t="shared" si="0"/>
        <v>P</v>
      </c>
      <c r="E8" s="2">
        <f>SUMIF($C$2:$C$466,F8)/$E$15</f>
        <v>0.67242641448520346</v>
      </c>
      <c r="F8" t="s">
        <v>704</v>
      </c>
      <c r="G8">
        <f t="shared" si="1"/>
        <v>89</v>
      </c>
    </row>
    <row r="9" spans="1:7" x14ac:dyDescent="0.2">
      <c r="A9" t="s">
        <v>78</v>
      </c>
      <c r="B9">
        <f>SUMIF(Data!$I$2:$I$580,$A9,Data!$F$2:$F$580)</f>
        <v>97</v>
      </c>
      <c r="C9">
        <f>SUMIF(Data!$I$2:$I$580,$A9,Data!$E$2:$E$580)</f>
        <v>98539</v>
      </c>
      <c r="D9" t="str">
        <f t="shared" si="0"/>
        <v>P</v>
      </c>
      <c r="E9" s="2">
        <f>SUMIF($C$2:$C$466,F9)/$E$15</f>
        <v>0.77313366811298767</v>
      </c>
      <c r="F9" t="s">
        <v>702</v>
      </c>
      <c r="G9">
        <f t="shared" si="1"/>
        <v>126</v>
      </c>
    </row>
    <row r="10" spans="1:7" x14ac:dyDescent="0.2">
      <c r="A10" t="s">
        <v>79</v>
      </c>
      <c r="B10">
        <f>SUMIF(Data!$I$2:$I$580,$A10,Data!$F$2:$F$580)</f>
        <v>97</v>
      </c>
      <c r="C10">
        <f>SUMIF(Data!$I$2:$I$580,$A10,Data!$E$2:$E$580)</f>
        <v>192981</v>
      </c>
      <c r="D10" t="str">
        <f t="shared" si="0"/>
        <v>P</v>
      </c>
      <c r="E10" s="2">
        <f>SUMIF($C$2:$C$466,F10)/$E$15</f>
        <v>0.93913336291249483</v>
      </c>
      <c r="F10" t="s">
        <v>703</v>
      </c>
      <c r="G10">
        <f t="shared" si="1"/>
        <v>239</v>
      </c>
    </row>
    <row r="11" spans="1:7" x14ac:dyDescent="0.2">
      <c r="A11" t="s">
        <v>80</v>
      </c>
      <c r="B11">
        <f>SUMIF(Data!$I$2:$I$580,$A11,Data!$F$2:$F$580)</f>
        <v>97</v>
      </c>
      <c r="C11">
        <f>SUMIF(Data!$I$2:$I$580,$A11,Data!$E$2:$E$580)</f>
        <v>128277</v>
      </c>
      <c r="D11" t="str">
        <f t="shared" si="0"/>
        <v>P</v>
      </c>
      <c r="E11" s="2">
        <f>SUMIF($C$2:$C$466,F11)/$E$15</f>
        <v>0.96401099603856821</v>
      </c>
      <c r="F11" t="s">
        <v>697</v>
      </c>
      <c r="G11">
        <f t="shared" si="1"/>
        <v>271</v>
      </c>
    </row>
    <row r="12" spans="1:7" x14ac:dyDescent="0.2">
      <c r="A12" t="s">
        <v>81</v>
      </c>
      <c r="B12">
        <f>SUMIF(Data!$I$2:$I$580,$A12,Data!$F$2:$F$580)</f>
        <v>97</v>
      </c>
      <c r="C12">
        <f>SUMIF(Data!$I$2:$I$580,$A12,Data!$E$2:$E$580)</f>
        <v>123909</v>
      </c>
      <c r="D12" t="str">
        <f t="shared" si="0"/>
        <v>P</v>
      </c>
      <c r="E12" s="2">
        <f>SUMIF($C$2:$C$466,F12)/$E$15</f>
        <v>0.97979281649776262</v>
      </c>
      <c r="F12" t="s">
        <v>698</v>
      </c>
      <c r="G12">
        <f t="shared" si="1"/>
        <v>300</v>
      </c>
    </row>
    <row r="13" spans="1:7" x14ac:dyDescent="0.2">
      <c r="A13" t="s">
        <v>82</v>
      </c>
      <c r="B13">
        <f>SUMIF(Data!$I$2:$I$580,$A13,Data!$F$2:$F$580)</f>
        <v>95</v>
      </c>
      <c r="C13">
        <f>SUMIF(Data!$I$2:$I$580,$A13,Data!$E$2:$E$580)</f>
        <v>195085</v>
      </c>
      <c r="D13" t="str">
        <f t="shared" si="0"/>
        <v>P</v>
      </c>
      <c r="E13" s="2">
        <f>SUMIF($C$2:$C$466,F13)/$E$15</f>
        <v>0.99406261549765762</v>
      </c>
      <c r="F13" t="s">
        <v>699</v>
      </c>
      <c r="G13">
        <f t="shared" si="1"/>
        <v>343</v>
      </c>
    </row>
    <row r="14" spans="1:7" x14ac:dyDescent="0.2">
      <c r="A14" t="s">
        <v>83</v>
      </c>
      <c r="B14">
        <f>SUMIF(Data!$I$2:$I$580,$A14,Data!$F$2:$F$580)</f>
        <v>89</v>
      </c>
      <c r="C14">
        <f>SUMIF(Data!$I$2:$I$580,$A14,Data!$E$2:$E$580)</f>
        <v>109190</v>
      </c>
      <c r="D14" t="str">
        <f t="shared" si="0"/>
        <v>P</v>
      </c>
    </row>
    <row r="15" spans="1:7" x14ac:dyDescent="0.2">
      <c r="A15" t="s">
        <v>84</v>
      </c>
      <c r="B15">
        <f>SUMIF(Data!$I$2:$I$580,$A15,Data!$F$2:$F$580)</f>
        <v>87</v>
      </c>
      <c r="C15">
        <f>SUMIF(Data!$I$2:$I$580,$A15,Data!$E$2:$E$580)</f>
        <v>89396</v>
      </c>
      <c r="D15" t="str">
        <f t="shared" si="0"/>
        <v>P</v>
      </c>
      <c r="E15" s="3">
        <f>SUM(C2:C466)</f>
        <v>22673620</v>
      </c>
      <c r="F15" t="s">
        <v>700</v>
      </c>
    </row>
    <row r="16" spans="1:7" x14ac:dyDescent="0.2">
      <c r="A16" t="s">
        <v>85</v>
      </c>
      <c r="B16">
        <f>SUMIF(Data!$I$2:$I$580,$A16,Data!$F$2:$F$580)</f>
        <v>86</v>
      </c>
      <c r="C16">
        <f>SUMIF(Data!$I$2:$I$580,$A16,Data!$E$2:$E$580)</f>
        <v>158720</v>
      </c>
      <c r="D16" t="str">
        <f t="shared" si="0"/>
        <v>P</v>
      </c>
      <c r="E16">
        <f>SUM(B2:B466)</f>
        <v>12211</v>
      </c>
      <c r="F16" t="s">
        <v>701</v>
      </c>
    </row>
    <row r="17" spans="1:4" x14ac:dyDescent="0.2">
      <c r="A17" t="s">
        <v>86</v>
      </c>
      <c r="B17">
        <f>SUMIF(Data!$I$2:$I$580,$A17,Data!$F$2:$F$580)</f>
        <v>84</v>
      </c>
      <c r="C17">
        <f>SUMIF(Data!$I$2:$I$580,$A17,Data!$E$2:$E$580)</f>
        <v>118047</v>
      </c>
      <c r="D17" t="str">
        <f t="shared" si="0"/>
        <v>P</v>
      </c>
    </row>
    <row r="18" spans="1:4" x14ac:dyDescent="0.2">
      <c r="A18" t="s">
        <v>87</v>
      </c>
      <c r="B18">
        <f>SUMIF(Data!$I$2:$I$580,$A18,Data!$F$2:$F$580)</f>
        <v>83</v>
      </c>
      <c r="C18">
        <f>SUMIF(Data!$I$2:$I$580,$A18,Data!$E$2:$E$580)</f>
        <v>168170</v>
      </c>
      <c r="D18" t="str">
        <f t="shared" si="0"/>
        <v>P</v>
      </c>
    </row>
    <row r="19" spans="1:4" x14ac:dyDescent="0.2">
      <c r="A19" t="s">
        <v>88</v>
      </c>
      <c r="B19">
        <f>SUMIF(Data!$I$2:$I$580,$A19,Data!$F$2:$F$580)</f>
        <v>81</v>
      </c>
      <c r="C19">
        <f>SUMIF(Data!$I$2:$I$580,$A19,Data!$E$2:$E$580)</f>
        <v>91133</v>
      </c>
      <c r="D19" t="str">
        <f t="shared" si="0"/>
        <v>P</v>
      </c>
    </row>
    <row r="20" spans="1:4" x14ac:dyDescent="0.2">
      <c r="A20" t="s">
        <v>89</v>
      </c>
      <c r="B20">
        <f>SUMIF(Data!$I$2:$I$580,$A20,Data!$F$2:$F$580)</f>
        <v>80</v>
      </c>
      <c r="C20">
        <f>SUMIF(Data!$I$2:$I$580,$A20,Data!$E$2:$E$580)</f>
        <v>218479</v>
      </c>
      <c r="D20" t="str">
        <f t="shared" si="0"/>
        <v>P</v>
      </c>
    </row>
    <row r="21" spans="1:4" x14ac:dyDescent="0.2">
      <c r="A21" t="s">
        <v>90</v>
      </c>
      <c r="B21">
        <f>SUMIF(Data!$I$2:$I$580,$A21,Data!$F$2:$F$580)</f>
        <v>80</v>
      </c>
      <c r="C21">
        <f>SUMIF(Data!$I$2:$I$580,$A21,Data!$E$2:$E$580)</f>
        <v>130167</v>
      </c>
      <c r="D21" t="str">
        <f t="shared" si="0"/>
        <v>P</v>
      </c>
    </row>
    <row r="22" spans="1:4" x14ac:dyDescent="0.2">
      <c r="A22" t="s">
        <v>91</v>
      </c>
      <c r="B22">
        <f>SUMIF(Data!$I$2:$I$580,$A22,Data!$F$2:$F$580)</f>
        <v>77</v>
      </c>
      <c r="C22">
        <f>SUMIF(Data!$I$2:$I$580,$A22,Data!$E$2:$E$580)</f>
        <v>143683</v>
      </c>
      <c r="D22" t="str">
        <f t="shared" si="0"/>
        <v>P</v>
      </c>
    </row>
    <row r="23" spans="1:4" x14ac:dyDescent="0.2">
      <c r="A23" t="s">
        <v>92</v>
      </c>
      <c r="B23">
        <f>SUMIF(Data!$I$2:$I$580,$A23,Data!$F$2:$F$580)</f>
        <v>76</v>
      </c>
      <c r="C23">
        <f>SUMIF(Data!$I$2:$I$580,$A23,Data!$E$2:$E$580)</f>
        <v>137213</v>
      </c>
      <c r="D23" t="str">
        <f t="shared" si="0"/>
        <v>P</v>
      </c>
    </row>
    <row r="24" spans="1:4" x14ac:dyDescent="0.2">
      <c r="A24" t="s">
        <v>93</v>
      </c>
      <c r="B24">
        <f>SUMIF(Data!$I$2:$I$580,$A24,Data!$F$2:$F$580)</f>
        <v>75</v>
      </c>
      <c r="C24">
        <f>SUMIF(Data!$I$2:$I$580,$A24,Data!$E$2:$E$580)</f>
        <v>238433</v>
      </c>
      <c r="D24" t="str">
        <f t="shared" si="0"/>
        <v>P</v>
      </c>
    </row>
    <row r="25" spans="1:4" x14ac:dyDescent="0.2">
      <c r="A25" t="s">
        <v>94</v>
      </c>
      <c r="B25">
        <f>SUMIF(Data!$I$2:$I$580,$A25,Data!$F$2:$F$580)</f>
        <v>72</v>
      </c>
      <c r="C25">
        <f>SUMIF(Data!$I$2:$I$580,$A25,Data!$E$2:$E$580)</f>
        <v>91494</v>
      </c>
      <c r="D25" t="str">
        <f t="shared" si="0"/>
        <v>P</v>
      </c>
    </row>
    <row r="26" spans="1:4" x14ac:dyDescent="0.2">
      <c r="A26" t="s">
        <v>95</v>
      </c>
      <c r="B26">
        <f>SUMIF(Data!$I$2:$I$580,$A26,Data!$F$2:$F$580)</f>
        <v>72</v>
      </c>
      <c r="C26">
        <f>SUMIF(Data!$I$2:$I$580,$A26,Data!$E$2:$E$580)</f>
        <v>87049</v>
      </c>
      <c r="D26" t="str">
        <f t="shared" si="0"/>
        <v>P</v>
      </c>
    </row>
    <row r="27" spans="1:4" x14ac:dyDescent="0.2">
      <c r="A27" t="s">
        <v>96</v>
      </c>
      <c r="B27">
        <f>SUMIF(Data!$I$2:$I$580,$A27,Data!$F$2:$F$580)</f>
        <v>71</v>
      </c>
      <c r="C27">
        <f>SUMIF(Data!$I$2:$I$580,$A27,Data!$E$2:$E$580)</f>
        <v>76402</v>
      </c>
      <c r="D27" t="str">
        <f t="shared" si="0"/>
        <v>P</v>
      </c>
    </row>
    <row r="28" spans="1:4" x14ac:dyDescent="0.2">
      <c r="A28" t="s">
        <v>97</v>
      </c>
      <c r="B28">
        <f>SUMIF(Data!$I$2:$I$580,$A28,Data!$F$2:$F$580)</f>
        <v>69</v>
      </c>
      <c r="C28">
        <f>SUMIF(Data!$I$2:$I$580,$A28,Data!$E$2:$E$580)</f>
        <v>183191</v>
      </c>
      <c r="D28" t="str">
        <f t="shared" si="0"/>
        <v>P</v>
      </c>
    </row>
    <row r="29" spans="1:4" x14ac:dyDescent="0.2">
      <c r="A29" t="s">
        <v>49</v>
      </c>
      <c r="B29">
        <f>SUMIF(Data!$I$2:$I$580,$A29,Data!$F$2:$F$580)</f>
        <v>356</v>
      </c>
      <c r="C29">
        <f>SUMIF(Data!$I$2:$I$580,$A29,Data!$E$2:$E$580)</f>
        <v>704839</v>
      </c>
      <c r="D29" t="str">
        <f t="shared" si="0"/>
        <v>P</v>
      </c>
    </row>
    <row r="30" spans="1:4" x14ac:dyDescent="0.2">
      <c r="A30" t="s">
        <v>98</v>
      </c>
      <c r="B30">
        <f>SUMIF(Data!$I$2:$I$580,$A30,Data!$F$2:$F$580)</f>
        <v>68</v>
      </c>
      <c r="C30">
        <f>SUMIF(Data!$I$2:$I$580,$A30,Data!$E$2:$E$580)</f>
        <v>65736</v>
      </c>
      <c r="D30" t="str">
        <f t="shared" si="0"/>
        <v>P</v>
      </c>
    </row>
    <row r="31" spans="1:4" x14ac:dyDescent="0.2">
      <c r="A31" t="s">
        <v>99</v>
      </c>
      <c r="B31">
        <f>SUMIF(Data!$I$2:$I$580,$A31,Data!$F$2:$F$580)</f>
        <v>68</v>
      </c>
      <c r="C31">
        <f>SUMIF(Data!$I$2:$I$580,$A31,Data!$E$2:$E$580)</f>
        <v>180494</v>
      </c>
      <c r="D31" t="str">
        <f t="shared" si="0"/>
        <v>P</v>
      </c>
    </row>
    <row r="32" spans="1:4" x14ac:dyDescent="0.2">
      <c r="A32" t="s">
        <v>100</v>
      </c>
      <c r="B32">
        <f>SUMIF(Data!$I$2:$I$580,$A32,Data!$F$2:$F$580)</f>
        <v>67</v>
      </c>
      <c r="C32">
        <f>SUMIF(Data!$I$2:$I$580,$A32,Data!$E$2:$E$580)</f>
        <v>94001</v>
      </c>
      <c r="D32" t="str">
        <f t="shared" si="0"/>
        <v>P</v>
      </c>
    </row>
    <row r="33" spans="1:4" x14ac:dyDescent="0.2">
      <c r="A33" t="s">
        <v>101</v>
      </c>
      <c r="B33">
        <f>SUMIF(Data!$I$2:$I$580,$A33,Data!$F$2:$F$580)</f>
        <v>67</v>
      </c>
      <c r="C33">
        <f>SUMIF(Data!$I$2:$I$580,$A33,Data!$E$2:$E$580)</f>
        <v>101300</v>
      </c>
      <c r="D33" t="str">
        <f t="shared" si="0"/>
        <v>P</v>
      </c>
    </row>
    <row r="34" spans="1:4" x14ac:dyDescent="0.2">
      <c r="A34" t="s">
        <v>102</v>
      </c>
      <c r="B34">
        <f>SUMIF(Data!$I$2:$I$580,$A34,Data!$F$2:$F$580)</f>
        <v>66</v>
      </c>
      <c r="C34">
        <f>SUMIF(Data!$I$2:$I$580,$A34,Data!$E$2:$E$580)</f>
        <v>86224</v>
      </c>
      <c r="D34" t="str">
        <f t="shared" si="0"/>
        <v>P</v>
      </c>
    </row>
    <row r="35" spans="1:4" x14ac:dyDescent="0.2">
      <c r="A35" t="s">
        <v>103</v>
      </c>
      <c r="B35">
        <f>SUMIF(Data!$I$2:$I$580,$A35,Data!$F$2:$F$580)</f>
        <v>64</v>
      </c>
      <c r="C35">
        <f>SUMIF(Data!$I$2:$I$580,$A35,Data!$E$2:$E$580)</f>
        <v>117526</v>
      </c>
      <c r="D35" t="str">
        <f t="shared" si="0"/>
        <v>P</v>
      </c>
    </row>
    <row r="36" spans="1:4" x14ac:dyDescent="0.2">
      <c r="A36" t="s">
        <v>104</v>
      </c>
      <c r="B36">
        <f>SUMIF(Data!$I$2:$I$580,$A36,Data!$F$2:$F$580)</f>
        <v>63</v>
      </c>
      <c r="C36">
        <f>SUMIF(Data!$I$2:$I$580,$A36,Data!$E$2:$E$580)</f>
        <v>70337</v>
      </c>
      <c r="D36" t="str">
        <f t="shared" si="0"/>
        <v>P</v>
      </c>
    </row>
    <row r="37" spans="1:4" x14ac:dyDescent="0.2">
      <c r="A37" t="s">
        <v>105</v>
      </c>
      <c r="B37">
        <f>SUMIF(Data!$I$2:$I$580,$A37,Data!$F$2:$F$580)</f>
        <v>62</v>
      </c>
      <c r="C37">
        <f>SUMIF(Data!$I$2:$I$580,$A37,Data!$E$2:$E$580)</f>
        <v>108093</v>
      </c>
      <c r="D37" t="str">
        <f t="shared" si="0"/>
        <v>P</v>
      </c>
    </row>
    <row r="38" spans="1:4" x14ac:dyDescent="0.2">
      <c r="A38" t="s">
        <v>106</v>
      </c>
      <c r="B38">
        <f>SUMIF(Data!$I$2:$I$580,$A38,Data!$F$2:$F$580)</f>
        <v>60</v>
      </c>
      <c r="C38">
        <f>SUMIF(Data!$I$2:$I$580,$A38,Data!$E$2:$E$580)</f>
        <v>148445</v>
      </c>
      <c r="D38" t="str">
        <f t="shared" si="0"/>
        <v>P</v>
      </c>
    </row>
    <row r="39" spans="1:4" x14ac:dyDescent="0.2">
      <c r="A39" t="s">
        <v>107</v>
      </c>
      <c r="B39">
        <f>SUMIF(Data!$I$2:$I$580,$A39,Data!$F$2:$F$580)</f>
        <v>58</v>
      </c>
      <c r="C39">
        <f>SUMIF(Data!$I$2:$I$580,$A39,Data!$E$2:$E$580)</f>
        <v>149267</v>
      </c>
      <c r="D39" t="str">
        <f t="shared" si="0"/>
        <v>P</v>
      </c>
    </row>
    <row r="40" spans="1:4" x14ac:dyDescent="0.2">
      <c r="A40" t="s">
        <v>108</v>
      </c>
      <c r="B40">
        <f>SUMIF(Data!$I$2:$I$580,$A40,Data!$F$2:$F$580)</f>
        <v>56</v>
      </c>
      <c r="C40">
        <f>SUMIF(Data!$I$2:$I$580,$A40,Data!$E$2:$E$580)</f>
        <v>81387</v>
      </c>
      <c r="D40" t="str">
        <f t="shared" si="0"/>
        <v>P</v>
      </c>
    </row>
    <row r="41" spans="1:4" x14ac:dyDescent="0.2">
      <c r="A41" t="s">
        <v>109</v>
      </c>
      <c r="B41">
        <f>SUMIF(Data!$I$2:$I$580,$A41,Data!$F$2:$F$580)</f>
        <v>55</v>
      </c>
      <c r="C41">
        <f>SUMIF(Data!$I$2:$I$580,$A41,Data!$E$2:$E$580)</f>
        <v>134046</v>
      </c>
      <c r="D41" t="str">
        <f t="shared" si="0"/>
        <v>P</v>
      </c>
    </row>
    <row r="42" spans="1:4" x14ac:dyDescent="0.2">
      <c r="A42" t="s">
        <v>110</v>
      </c>
      <c r="B42">
        <f>SUMIF(Data!$I$2:$I$580,$A42,Data!$F$2:$F$580)</f>
        <v>54</v>
      </c>
      <c r="C42">
        <f>SUMIF(Data!$I$2:$I$580,$A42,Data!$E$2:$E$580)</f>
        <v>57633</v>
      </c>
      <c r="D42" t="str">
        <f t="shared" si="0"/>
        <v>P</v>
      </c>
    </row>
    <row r="43" spans="1:4" x14ac:dyDescent="0.2">
      <c r="A43" t="s">
        <v>111</v>
      </c>
      <c r="B43">
        <f>SUMIF(Data!$I$2:$I$580,$A43,Data!$F$2:$F$580)</f>
        <v>53</v>
      </c>
      <c r="C43">
        <f>SUMIF(Data!$I$2:$I$580,$A43,Data!$E$2:$E$580)</f>
        <v>72011</v>
      </c>
      <c r="D43" t="str">
        <f t="shared" si="0"/>
        <v>P</v>
      </c>
    </row>
    <row r="44" spans="1:4" x14ac:dyDescent="0.2">
      <c r="A44" t="s">
        <v>112</v>
      </c>
      <c r="B44">
        <f>SUMIF(Data!$I$2:$I$580,$A44,Data!$F$2:$F$580)</f>
        <v>52</v>
      </c>
      <c r="C44">
        <f>SUMIF(Data!$I$2:$I$580,$A44,Data!$E$2:$E$580)</f>
        <v>44813</v>
      </c>
      <c r="D44" t="str">
        <f t="shared" si="0"/>
        <v>P</v>
      </c>
    </row>
    <row r="45" spans="1:4" x14ac:dyDescent="0.2">
      <c r="A45" t="s">
        <v>113</v>
      </c>
      <c r="B45">
        <f>SUMIF(Data!$I$2:$I$580,$A45,Data!$F$2:$F$580)</f>
        <v>52</v>
      </c>
      <c r="C45">
        <f>SUMIF(Data!$I$2:$I$580,$A45,Data!$E$2:$E$580)</f>
        <v>148936</v>
      </c>
      <c r="D45" t="str">
        <f t="shared" si="0"/>
        <v>P</v>
      </c>
    </row>
    <row r="46" spans="1:4" x14ac:dyDescent="0.2">
      <c r="A46" t="s">
        <v>114</v>
      </c>
      <c r="B46">
        <f>SUMIF(Data!$I$2:$I$580,$A46,Data!$F$2:$F$580)</f>
        <v>51</v>
      </c>
      <c r="C46">
        <f>SUMIF(Data!$I$2:$I$580,$A46,Data!$E$2:$E$580)</f>
        <v>128542</v>
      </c>
      <c r="D46" t="str">
        <f t="shared" si="0"/>
        <v>P</v>
      </c>
    </row>
    <row r="47" spans="1:4" x14ac:dyDescent="0.2">
      <c r="A47" t="s">
        <v>115</v>
      </c>
      <c r="B47">
        <f>SUMIF(Data!$I$2:$I$580,$A47,Data!$F$2:$F$580)</f>
        <v>51</v>
      </c>
      <c r="C47">
        <f>SUMIF(Data!$I$2:$I$580,$A47,Data!$E$2:$E$580)</f>
        <v>64608</v>
      </c>
      <c r="D47" t="str">
        <f t="shared" si="0"/>
        <v>P</v>
      </c>
    </row>
    <row r="48" spans="1:4" x14ac:dyDescent="0.2">
      <c r="A48" t="s">
        <v>116</v>
      </c>
      <c r="B48">
        <f>SUMIF(Data!$I$2:$I$580,$A48,Data!$F$2:$F$580)</f>
        <v>50</v>
      </c>
      <c r="C48">
        <f>SUMIF(Data!$I$2:$I$580,$A48,Data!$E$2:$E$580)</f>
        <v>112016</v>
      </c>
      <c r="D48" t="str">
        <f t="shared" si="0"/>
        <v>P</v>
      </c>
    </row>
    <row r="49" spans="1:4" x14ac:dyDescent="0.2">
      <c r="A49" t="s">
        <v>117</v>
      </c>
      <c r="B49">
        <f>SUMIF(Data!$I$2:$I$580,$A49,Data!$F$2:$F$580)</f>
        <v>47</v>
      </c>
      <c r="C49">
        <f>SUMIF(Data!$I$2:$I$580,$A49,Data!$E$2:$E$580)</f>
        <v>62253</v>
      </c>
      <c r="D49" t="str">
        <f t="shared" si="0"/>
        <v>P</v>
      </c>
    </row>
    <row r="50" spans="1:4" x14ac:dyDescent="0.2">
      <c r="A50" t="s">
        <v>122</v>
      </c>
      <c r="B50">
        <f>SUMIF(Data!$I$2:$I$580,$A50,Data!$F$2:$F$580)</f>
        <v>47</v>
      </c>
      <c r="C50">
        <f>SUMIF(Data!$I$2:$I$580,$A50,Data!$E$2:$E$580)</f>
        <v>64861</v>
      </c>
      <c r="D50" t="str">
        <f t="shared" si="0"/>
        <v>P</v>
      </c>
    </row>
    <row r="51" spans="1:4" x14ac:dyDescent="0.2">
      <c r="A51" t="s">
        <v>123</v>
      </c>
      <c r="B51">
        <f>SUMIF(Data!$I$2:$I$580,$A51,Data!$F$2:$F$580)</f>
        <v>47</v>
      </c>
      <c r="C51">
        <f>SUMIF(Data!$I$2:$I$580,$A51,Data!$E$2:$E$580)</f>
        <v>87728</v>
      </c>
      <c r="D51" t="str">
        <f t="shared" si="0"/>
        <v>P</v>
      </c>
    </row>
    <row r="52" spans="1:4" x14ac:dyDescent="0.2">
      <c r="A52" t="s">
        <v>124</v>
      </c>
      <c r="B52">
        <f>SUMIF(Data!$I$2:$I$580,$A52,Data!$F$2:$F$580)</f>
        <v>45</v>
      </c>
      <c r="C52">
        <f>SUMIF(Data!$I$2:$I$580,$A52,Data!$E$2:$E$580)</f>
        <v>104334</v>
      </c>
      <c r="D52" t="str">
        <f t="shared" si="0"/>
        <v>P</v>
      </c>
    </row>
    <row r="53" spans="1:4" x14ac:dyDescent="0.2">
      <c r="A53" t="s">
        <v>125</v>
      </c>
      <c r="B53">
        <f>SUMIF(Data!$I$2:$I$580,$A53,Data!$F$2:$F$580)</f>
        <v>43</v>
      </c>
      <c r="C53">
        <f>SUMIF(Data!$I$2:$I$580,$A53,Data!$E$2:$E$580)</f>
        <v>49426</v>
      </c>
      <c r="D53" t="str">
        <f t="shared" si="0"/>
        <v>P</v>
      </c>
    </row>
    <row r="54" spans="1:4" x14ac:dyDescent="0.2">
      <c r="A54" t="s">
        <v>126</v>
      </c>
      <c r="B54">
        <f>SUMIF(Data!$I$2:$I$580,$A54,Data!$F$2:$F$580)</f>
        <v>43</v>
      </c>
      <c r="C54">
        <f>SUMIF(Data!$I$2:$I$580,$A54,Data!$E$2:$E$580)</f>
        <v>64530</v>
      </c>
      <c r="D54" t="str">
        <f t="shared" si="0"/>
        <v>P</v>
      </c>
    </row>
    <row r="55" spans="1:4" x14ac:dyDescent="0.2">
      <c r="A55" t="s">
        <v>127</v>
      </c>
      <c r="B55">
        <f>SUMIF(Data!$I$2:$I$580,$A55,Data!$F$2:$F$580)</f>
        <v>43</v>
      </c>
      <c r="C55">
        <f>SUMIF(Data!$I$2:$I$580,$A55,Data!$E$2:$E$580)</f>
        <v>99534</v>
      </c>
      <c r="D55" t="str">
        <f t="shared" si="0"/>
        <v>P</v>
      </c>
    </row>
    <row r="56" spans="1:4" x14ac:dyDescent="0.2">
      <c r="A56" t="s">
        <v>50</v>
      </c>
      <c r="B56">
        <f>SUMIF(Data!$I$2:$I$580,$A56,Data!$F$2:$F$580)</f>
        <v>229</v>
      </c>
      <c r="C56">
        <f>SUMIF(Data!$I$2:$I$580,$A56,Data!$E$2:$E$580)</f>
        <v>250345</v>
      </c>
      <c r="D56" t="str">
        <f t="shared" si="0"/>
        <v>P</v>
      </c>
    </row>
    <row r="57" spans="1:4" x14ac:dyDescent="0.2">
      <c r="A57" t="s">
        <v>128</v>
      </c>
      <c r="B57">
        <f>SUMIF(Data!$I$2:$I$580,$A57,Data!$F$2:$F$580)</f>
        <v>41</v>
      </c>
      <c r="C57">
        <f>SUMIF(Data!$I$2:$I$580,$A57,Data!$E$2:$E$580)</f>
        <v>74680</v>
      </c>
      <c r="D57" t="str">
        <f t="shared" si="0"/>
        <v>P</v>
      </c>
    </row>
    <row r="58" spans="1:4" x14ac:dyDescent="0.2">
      <c r="A58" t="s">
        <v>129</v>
      </c>
      <c r="B58">
        <f>SUMIF(Data!$I$2:$I$580,$A58,Data!$F$2:$F$580)</f>
        <v>41</v>
      </c>
      <c r="C58">
        <f>SUMIF(Data!$I$2:$I$580,$A58,Data!$E$2:$E$580)</f>
        <v>65676</v>
      </c>
      <c r="D58" t="str">
        <f t="shared" si="0"/>
        <v>P</v>
      </c>
    </row>
    <row r="59" spans="1:4" x14ac:dyDescent="0.2">
      <c r="A59" t="s">
        <v>130</v>
      </c>
      <c r="B59">
        <f>SUMIF(Data!$I$2:$I$580,$A59,Data!$F$2:$F$580)</f>
        <v>40</v>
      </c>
      <c r="C59">
        <f>SUMIF(Data!$I$2:$I$580,$A59,Data!$E$2:$E$580)</f>
        <v>58746</v>
      </c>
      <c r="D59" t="str">
        <f t="shared" si="0"/>
        <v>P</v>
      </c>
    </row>
    <row r="60" spans="1:4" x14ac:dyDescent="0.2">
      <c r="A60" t="s">
        <v>131</v>
      </c>
      <c r="B60">
        <f>SUMIF(Data!$I$2:$I$580,$A60,Data!$F$2:$F$580)</f>
        <v>40</v>
      </c>
      <c r="C60">
        <f>SUMIF(Data!$I$2:$I$580,$A60,Data!$E$2:$E$580)</f>
        <v>78275</v>
      </c>
      <c r="D60" t="str">
        <f t="shared" si="0"/>
        <v>P</v>
      </c>
    </row>
    <row r="61" spans="1:4" x14ac:dyDescent="0.2">
      <c r="A61" t="s">
        <v>132</v>
      </c>
      <c r="B61">
        <f>SUMIF(Data!$I$2:$I$580,$A61,Data!$F$2:$F$580)</f>
        <v>40</v>
      </c>
      <c r="C61">
        <f>SUMIF(Data!$I$2:$I$580,$A61,Data!$E$2:$E$580)</f>
        <v>98447</v>
      </c>
      <c r="D61" t="str">
        <f t="shared" si="0"/>
        <v>P</v>
      </c>
    </row>
    <row r="62" spans="1:4" x14ac:dyDescent="0.2">
      <c r="A62" t="s">
        <v>133</v>
      </c>
      <c r="B62">
        <f>SUMIF(Data!$I$2:$I$580,$A62,Data!$F$2:$F$580)</f>
        <v>38</v>
      </c>
      <c r="C62">
        <f>SUMIF(Data!$I$2:$I$580,$A62,Data!$E$2:$E$580)</f>
        <v>53439</v>
      </c>
      <c r="D62" t="str">
        <f t="shared" si="0"/>
        <v>P</v>
      </c>
    </row>
    <row r="63" spans="1:4" x14ac:dyDescent="0.2">
      <c r="A63" t="s">
        <v>134</v>
      </c>
      <c r="B63">
        <f>SUMIF(Data!$I$2:$I$580,$A63,Data!$F$2:$F$580)</f>
        <v>37</v>
      </c>
      <c r="C63">
        <f>SUMIF(Data!$I$2:$I$580,$A63,Data!$E$2:$E$580)</f>
        <v>98763</v>
      </c>
      <c r="D63" t="str">
        <f t="shared" si="0"/>
        <v>P</v>
      </c>
    </row>
    <row r="64" spans="1:4" x14ac:dyDescent="0.2">
      <c r="A64" t="s">
        <v>135</v>
      </c>
      <c r="B64">
        <f>SUMIF(Data!$I$2:$I$580,$A64,Data!$F$2:$F$580)</f>
        <v>37</v>
      </c>
      <c r="C64">
        <f>SUMIF(Data!$I$2:$I$580,$A64,Data!$E$2:$E$580)</f>
        <v>88239</v>
      </c>
      <c r="D64" t="str">
        <f t="shared" si="0"/>
        <v>P</v>
      </c>
    </row>
    <row r="65" spans="1:4" x14ac:dyDescent="0.2">
      <c r="A65" t="s">
        <v>136</v>
      </c>
      <c r="B65">
        <f>SUMIF(Data!$I$2:$I$580,$A65,Data!$F$2:$F$580)</f>
        <v>37</v>
      </c>
      <c r="C65">
        <f>SUMIF(Data!$I$2:$I$580,$A65,Data!$E$2:$E$580)</f>
        <v>49707</v>
      </c>
      <c r="D65" t="str">
        <f t="shared" si="0"/>
        <v>P</v>
      </c>
    </row>
    <row r="66" spans="1:4" x14ac:dyDescent="0.2">
      <c r="A66" t="s">
        <v>137</v>
      </c>
      <c r="B66">
        <f>SUMIF(Data!$I$2:$I$580,$A66,Data!$F$2:$F$580)</f>
        <v>37</v>
      </c>
      <c r="C66">
        <f>SUMIF(Data!$I$2:$I$580,$A66,Data!$E$2:$E$580)</f>
        <v>32166</v>
      </c>
      <c r="D66" t="str">
        <f t="shared" si="0"/>
        <v>P</v>
      </c>
    </row>
    <row r="67" spans="1:4" x14ac:dyDescent="0.2">
      <c r="A67" t="s">
        <v>138</v>
      </c>
      <c r="B67">
        <f>SUMIF(Data!$I$2:$I$580,$A67,Data!$F$2:$F$580)</f>
        <v>37</v>
      </c>
      <c r="C67">
        <f>SUMIF(Data!$I$2:$I$580,$A67,Data!$E$2:$E$580)</f>
        <v>67867</v>
      </c>
      <c r="D67" t="str">
        <f t="shared" ref="D67:D130" si="2">IF(C67&gt;10000,IF(B67&gt;=10,"P","FAIL"),"FAIL")</f>
        <v>P</v>
      </c>
    </row>
    <row r="68" spans="1:4" x14ac:dyDescent="0.2">
      <c r="A68" t="s">
        <v>139</v>
      </c>
      <c r="B68">
        <f>SUMIF(Data!$I$2:$I$580,$A68,Data!$F$2:$F$580)</f>
        <v>36</v>
      </c>
      <c r="C68">
        <f>SUMIF(Data!$I$2:$I$580,$A68,Data!$E$2:$E$580)</f>
        <v>34779</v>
      </c>
      <c r="D68" t="str">
        <f t="shared" si="2"/>
        <v>P</v>
      </c>
    </row>
    <row r="69" spans="1:4" x14ac:dyDescent="0.2">
      <c r="A69" t="s">
        <v>140</v>
      </c>
      <c r="B69">
        <f>SUMIF(Data!$I$2:$I$580,$A69,Data!$F$2:$F$580)</f>
        <v>36</v>
      </c>
      <c r="C69">
        <f>SUMIF(Data!$I$2:$I$580,$A69,Data!$E$2:$E$580)</f>
        <v>77689</v>
      </c>
      <c r="D69" t="str">
        <f t="shared" si="2"/>
        <v>P</v>
      </c>
    </row>
    <row r="70" spans="1:4" x14ac:dyDescent="0.2">
      <c r="A70" t="s">
        <v>141</v>
      </c>
      <c r="B70">
        <f>SUMIF(Data!$I$2:$I$580,$A70,Data!$F$2:$F$580)</f>
        <v>36</v>
      </c>
      <c r="C70">
        <f>SUMIF(Data!$I$2:$I$580,$A70,Data!$E$2:$E$580)</f>
        <v>40754</v>
      </c>
      <c r="D70" t="str">
        <f t="shared" si="2"/>
        <v>P</v>
      </c>
    </row>
    <row r="71" spans="1:4" x14ac:dyDescent="0.2">
      <c r="A71" t="s">
        <v>142</v>
      </c>
      <c r="B71">
        <f>SUMIF(Data!$I$2:$I$580,$A71,Data!$F$2:$F$580)</f>
        <v>35</v>
      </c>
      <c r="C71">
        <f>SUMIF(Data!$I$2:$I$580,$A71,Data!$E$2:$E$580)</f>
        <v>79313</v>
      </c>
      <c r="D71" t="str">
        <f t="shared" si="2"/>
        <v>P</v>
      </c>
    </row>
    <row r="72" spans="1:4" x14ac:dyDescent="0.2">
      <c r="A72" t="s">
        <v>143</v>
      </c>
      <c r="B72">
        <f>SUMIF(Data!$I$2:$I$580,$A72,Data!$F$2:$F$580)</f>
        <v>35</v>
      </c>
      <c r="C72">
        <f>SUMIF(Data!$I$2:$I$580,$A72,Data!$E$2:$E$580)</f>
        <v>116813</v>
      </c>
      <c r="D72" t="str">
        <f t="shared" si="2"/>
        <v>P</v>
      </c>
    </row>
    <row r="73" spans="1:4" x14ac:dyDescent="0.2">
      <c r="A73" t="s">
        <v>144</v>
      </c>
      <c r="B73">
        <f>SUMIF(Data!$I$2:$I$580,$A73,Data!$F$2:$F$580)</f>
        <v>34</v>
      </c>
      <c r="C73">
        <f>SUMIF(Data!$I$2:$I$580,$A73,Data!$E$2:$E$580)</f>
        <v>43938</v>
      </c>
      <c r="D73" t="str">
        <f t="shared" si="2"/>
        <v>P</v>
      </c>
    </row>
    <row r="74" spans="1:4" x14ac:dyDescent="0.2">
      <c r="A74" t="s">
        <v>145</v>
      </c>
      <c r="B74">
        <f>SUMIF(Data!$I$2:$I$580,$A74,Data!$F$2:$F$580)</f>
        <v>34</v>
      </c>
      <c r="C74">
        <f>SUMIF(Data!$I$2:$I$580,$A74,Data!$E$2:$E$580)</f>
        <v>82132</v>
      </c>
      <c r="D74" t="str">
        <f t="shared" si="2"/>
        <v>P</v>
      </c>
    </row>
    <row r="75" spans="1:4" x14ac:dyDescent="0.2">
      <c r="A75" t="s">
        <v>146</v>
      </c>
      <c r="B75">
        <f>SUMIF(Data!$I$2:$I$580,$A75,Data!$F$2:$F$580)</f>
        <v>34</v>
      </c>
      <c r="C75">
        <f>SUMIF(Data!$I$2:$I$580,$A75,Data!$E$2:$E$580)</f>
        <v>36382</v>
      </c>
      <c r="D75" t="str">
        <f t="shared" si="2"/>
        <v>P</v>
      </c>
    </row>
    <row r="76" spans="1:4" x14ac:dyDescent="0.2">
      <c r="A76" t="s">
        <v>147</v>
      </c>
      <c r="B76">
        <f>SUMIF(Data!$I$2:$I$580,$A76,Data!$F$2:$F$580)</f>
        <v>34</v>
      </c>
      <c r="C76">
        <f>SUMIF(Data!$I$2:$I$580,$A76,Data!$E$2:$E$580)</f>
        <v>90448</v>
      </c>
      <c r="D76" t="str">
        <f t="shared" si="2"/>
        <v>P</v>
      </c>
    </row>
    <row r="77" spans="1:4" x14ac:dyDescent="0.2">
      <c r="A77" t="s">
        <v>148</v>
      </c>
      <c r="B77">
        <f>SUMIF(Data!$I$2:$I$580,$A77,Data!$F$2:$F$580)</f>
        <v>33</v>
      </c>
      <c r="C77">
        <f>SUMIF(Data!$I$2:$I$580,$A77,Data!$E$2:$E$580)</f>
        <v>80125</v>
      </c>
      <c r="D77" t="str">
        <f t="shared" si="2"/>
        <v>P</v>
      </c>
    </row>
    <row r="78" spans="1:4" x14ac:dyDescent="0.2">
      <c r="A78" t="s">
        <v>149</v>
      </c>
      <c r="B78">
        <f>SUMIF(Data!$I$2:$I$580,$A78,Data!$F$2:$F$580)</f>
        <v>33</v>
      </c>
      <c r="C78">
        <f>SUMIF(Data!$I$2:$I$580,$A78,Data!$E$2:$E$580)</f>
        <v>49870</v>
      </c>
      <c r="D78" t="str">
        <f t="shared" si="2"/>
        <v>P</v>
      </c>
    </row>
    <row r="79" spans="1:4" x14ac:dyDescent="0.2">
      <c r="A79" t="s">
        <v>150</v>
      </c>
      <c r="B79">
        <f>SUMIF(Data!$I$2:$I$580,$A79,Data!$F$2:$F$580)</f>
        <v>33</v>
      </c>
      <c r="C79">
        <f>SUMIF(Data!$I$2:$I$580,$A79,Data!$E$2:$E$580)</f>
        <v>68371</v>
      </c>
      <c r="D79" t="str">
        <f t="shared" si="2"/>
        <v>P</v>
      </c>
    </row>
    <row r="80" spans="1:4" x14ac:dyDescent="0.2">
      <c r="A80" t="s">
        <v>151</v>
      </c>
      <c r="B80">
        <f>SUMIF(Data!$I$2:$I$580,$A80,Data!$F$2:$F$580)</f>
        <v>32</v>
      </c>
      <c r="C80">
        <f>SUMIF(Data!$I$2:$I$580,$A80,Data!$E$2:$E$580)</f>
        <v>66427</v>
      </c>
      <c r="D80" t="str">
        <f t="shared" si="2"/>
        <v>P</v>
      </c>
    </row>
    <row r="81" spans="1:4" x14ac:dyDescent="0.2">
      <c r="A81" t="s">
        <v>152</v>
      </c>
      <c r="B81">
        <f>SUMIF(Data!$I$2:$I$580,$A81,Data!$F$2:$F$580)</f>
        <v>32</v>
      </c>
      <c r="C81">
        <f>SUMIF(Data!$I$2:$I$580,$A81,Data!$E$2:$E$580)</f>
        <v>41638</v>
      </c>
      <c r="D81" t="str">
        <f t="shared" si="2"/>
        <v>P</v>
      </c>
    </row>
    <row r="82" spans="1:4" x14ac:dyDescent="0.2">
      <c r="A82" t="s">
        <v>153</v>
      </c>
      <c r="B82">
        <f>SUMIF(Data!$I$2:$I$580,$A82,Data!$F$2:$F$580)</f>
        <v>31</v>
      </c>
      <c r="C82">
        <f>SUMIF(Data!$I$2:$I$580,$A82,Data!$E$2:$E$580)</f>
        <v>44527</v>
      </c>
      <c r="D82" t="str">
        <f t="shared" si="2"/>
        <v>P</v>
      </c>
    </row>
    <row r="83" spans="1:4" x14ac:dyDescent="0.2">
      <c r="A83" t="s">
        <v>51</v>
      </c>
      <c r="B83">
        <f>SUMIF(Data!$I$2:$I$580,$A83,Data!$F$2:$F$580)</f>
        <v>217</v>
      </c>
      <c r="C83">
        <f>SUMIF(Data!$I$2:$I$580,$A83,Data!$E$2:$E$580)</f>
        <v>250919</v>
      </c>
      <c r="D83" t="str">
        <f t="shared" si="2"/>
        <v>P</v>
      </c>
    </row>
    <row r="84" spans="1:4" x14ac:dyDescent="0.2">
      <c r="A84" t="s">
        <v>154</v>
      </c>
      <c r="B84">
        <f>SUMIF(Data!$I$2:$I$580,$A84,Data!$F$2:$F$580)</f>
        <v>31</v>
      </c>
      <c r="C84">
        <f>SUMIF(Data!$I$2:$I$580,$A84,Data!$E$2:$E$580)</f>
        <v>32217</v>
      </c>
      <c r="D84" t="str">
        <f t="shared" si="2"/>
        <v>P</v>
      </c>
    </row>
    <row r="85" spans="1:4" x14ac:dyDescent="0.2">
      <c r="A85" t="s">
        <v>155</v>
      </c>
      <c r="B85">
        <f>SUMIF(Data!$I$2:$I$580,$A85,Data!$F$2:$F$580)</f>
        <v>31</v>
      </c>
      <c r="C85">
        <f>SUMIF(Data!$I$2:$I$580,$A85,Data!$E$2:$E$580)</f>
        <v>47292</v>
      </c>
      <c r="D85" t="str">
        <f t="shared" si="2"/>
        <v>P</v>
      </c>
    </row>
    <row r="86" spans="1:4" x14ac:dyDescent="0.2">
      <c r="A86" t="s">
        <v>156</v>
      </c>
      <c r="B86">
        <f>SUMIF(Data!$I$2:$I$580,$A86,Data!$F$2:$F$580)</f>
        <v>31</v>
      </c>
      <c r="C86">
        <f>SUMIF(Data!$I$2:$I$580,$A86,Data!$E$2:$E$580)</f>
        <v>82180</v>
      </c>
      <c r="D86" t="str">
        <f t="shared" si="2"/>
        <v>P</v>
      </c>
    </row>
    <row r="87" spans="1:4" x14ac:dyDescent="0.2">
      <c r="A87" t="s">
        <v>157</v>
      </c>
      <c r="B87">
        <f>SUMIF(Data!$I$2:$I$580,$A87,Data!$F$2:$F$580)</f>
        <v>30</v>
      </c>
      <c r="C87">
        <f>SUMIF(Data!$I$2:$I$580,$A87,Data!$E$2:$E$580)</f>
        <v>30133</v>
      </c>
      <c r="D87" t="str">
        <f t="shared" si="2"/>
        <v>P</v>
      </c>
    </row>
    <row r="88" spans="1:4" x14ac:dyDescent="0.2">
      <c r="A88" t="s">
        <v>158</v>
      </c>
      <c r="B88">
        <f>SUMIF(Data!$I$2:$I$580,$A88,Data!$F$2:$F$580)</f>
        <v>30</v>
      </c>
      <c r="C88">
        <f>SUMIF(Data!$I$2:$I$580,$A88,Data!$E$2:$E$580)</f>
        <v>77083</v>
      </c>
      <c r="D88" t="str">
        <f t="shared" si="2"/>
        <v>P</v>
      </c>
    </row>
    <row r="89" spans="1:4" x14ac:dyDescent="0.2">
      <c r="A89" t="s">
        <v>159</v>
      </c>
      <c r="B89">
        <f>SUMIF(Data!$I$2:$I$580,$A89,Data!$F$2:$F$580)</f>
        <v>30</v>
      </c>
      <c r="C89">
        <f>SUMIF(Data!$I$2:$I$580,$A89,Data!$E$2:$E$580)</f>
        <v>89282</v>
      </c>
      <c r="D89" t="str">
        <f t="shared" si="2"/>
        <v>P</v>
      </c>
    </row>
    <row r="90" spans="1:4" x14ac:dyDescent="0.2">
      <c r="A90" t="s">
        <v>160</v>
      </c>
      <c r="B90">
        <f>SUMIF(Data!$I$2:$I$580,$A90,Data!$F$2:$F$580)</f>
        <v>30</v>
      </c>
      <c r="C90">
        <f>SUMIF(Data!$I$2:$I$580,$A90,Data!$E$2:$E$580)</f>
        <v>70534</v>
      </c>
      <c r="D90" t="str">
        <f t="shared" si="2"/>
        <v>P</v>
      </c>
    </row>
    <row r="91" spans="1:4" x14ac:dyDescent="0.2">
      <c r="A91" t="s">
        <v>161</v>
      </c>
      <c r="B91">
        <f>SUMIF(Data!$I$2:$I$580,$A91,Data!$F$2:$F$580)</f>
        <v>30</v>
      </c>
      <c r="C91">
        <f>SUMIF(Data!$I$2:$I$580,$A91,Data!$E$2:$E$580)</f>
        <v>53577</v>
      </c>
      <c r="D91" t="str">
        <f t="shared" si="2"/>
        <v>P</v>
      </c>
    </row>
    <row r="92" spans="1:4" x14ac:dyDescent="0.2">
      <c r="A92" t="s">
        <v>162</v>
      </c>
      <c r="B92">
        <f>SUMIF(Data!$I$2:$I$580,$A92,Data!$F$2:$F$580)</f>
        <v>29</v>
      </c>
      <c r="C92">
        <f>SUMIF(Data!$I$2:$I$580,$A92,Data!$E$2:$E$580)</f>
        <v>79408</v>
      </c>
      <c r="D92" t="str">
        <f t="shared" si="2"/>
        <v>P</v>
      </c>
    </row>
    <row r="93" spans="1:4" x14ac:dyDescent="0.2">
      <c r="A93" t="s">
        <v>163</v>
      </c>
      <c r="B93">
        <f>SUMIF(Data!$I$2:$I$580,$A93,Data!$F$2:$F$580)</f>
        <v>29</v>
      </c>
      <c r="C93">
        <f>SUMIF(Data!$I$2:$I$580,$A93,Data!$E$2:$E$580)</f>
        <v>43843</v>
      </c>
      <c r="D93" t="str">
        <f t="shared" si="2"/>
        <v>P</v>
      </c>
    </row>
    <row r="94" spans="1:4" x14ac:dyDescent="0.2">
      <c r="A94" t="s">
        <v>164</v>
      </c>
      <c r="B94">
        <f>SUMIF(Data!$I$2:$I$580,$A94,Data!$F$2:$F$580)</f>
        <v>28</v>
      </c>
      <c r="C94">
        <f>SUMIF(Data!$I$2:$I$580,$A94,Data!$E$2:$E$580)</f>
        <v>75909</v>
      </c>
      <c r="D94" t="str">
        <f t="shared" si="2"/>
        <v>P</v>
      </c>
    </row>
    <row r="95" spans="1:4" x14ac:dyDescent="0.2">
      <c r="A95" t="s">
        <v>165</v>
      </c>
      <c r="B95">
        <f>SUMIF(Data!$I$2:$I$580,$A95,Data!$F$2:$F$580)</f>
        <v>27</v>
      </c>
      <c r="C95">
        <f>SUMIF(Data!$I$2:$I$580,$A95,Data!$E$2:$E$580)</f>
        <v>91975</v>
      </c>
      <c r="D95" t="str">
        <f t="shared" si="2"/>
        <v>P</v>
      </c>
    </row>
    <row r="96" spans="1:4" x14ac:dyDescent="0.2">
      <c r="A96" t="s">
        <v>166</v>
      </c>
      <c r="B96">
        <f>SUMIF(Data!$I$2:$I$580,$A96,Data!$F$2:$F$580)</f>
        <v>27</v>
      </c>
      <c r="C96">
        <f>SUMIF(Data!$I$2:$I$580,$A96,Data!$E$2:$E$580)</f>
        <v>79474</v>
      </c>
      <c r="D96" t="str">
        <f t="shared" si="2"/>
        <v>P</v>
      </c>
    </row>
    <row r="97" spans="1:4" x14ac:dyDescent="0.2">
      <c r="A97" t="s">
        <v>167</v>
      </c>
      <c r="B97">
        <f>SUMIF(Data!$I$2:$I$580,$A97,Data!$F$2:$F$580)</f>
        <v>27</v>
      </c>
      <c r="C97">
        <f>SUMIF(Data!$I$2:$I$580,$A97,Data!$E$2:$E$580)</f>
        <v>90761</v>
      </c>
      <c r="D97" t="str">
        <f t="shared" si="2"/>
        <v>P</v>
      </c>
    </row>
    <row r="98" spans="1:4" x14ac:dyDescent="0.2">
      <c r="A98" t="s">
        <v>168</v>
      </c>
      <c r="B98">
        <f>SUMIF(Data!$I$2:$I$580,$A98,Data!$F$2:$F$580)</f>
        <v>27</v>
      </c>
      <c r="C98">
        <f>SUMIF(Data!$I$2:$I$580,$A98,Data!$E$2:$E$580)</f>
        <v>38459</v>
      </c>
      <c r="D98" t="str">
        <f t="shared" si="2"/>
        <v>P</v>
      </c>
    </row>
    <row r="99" spans="1:4" x14ac:dyDescent="0.2">
      <c r="A99" t="s">
        <v>169</v>
      </c>
      <c r="B99">
        <f>SUMIF(Data!$I$2:$I$580,$A99,Data!$F$2:$F$580)</f>
        <v>26</v>
      </c>
      <c r="C99">
        <f>SUMIF(Data!$I$2:$I$580,$A99,Data!$E$2:$E$580)</f>
        <v>74048</v>
      </c>
      <c r="D99" t="str">
        <f t="shared" si="2"/>
        <v>P</v>
      </c>
    </row>
    <row r="100" spans="1:4" x14ac:dyDescent="0.2">
      <c r="A100" t="s">
        <v>170</v>
      </c>
      <c r="B100">
        <f>SUMIF(Data!$I$2:$I$580,$A100,Data!$F$2:$F$580)</f>
        <v>26</v>
      </c>
      <c r="C100">
        <f>SUMIF(Data!$I$2:$I$580,$A100,Data!$E$2:$E$580)</f>
        <v>41587</v>
      </c>
      <c r="D100" t="str">
        <f t="shared" si="2"/>
        <v>P</v>
      </c>
    </row>
    <row r="101" spans="1:4" x14ac:dyDescent="0.2">
      <c r="A101" t="s">
        <v>171</v>
      </c>
      <c r="B101">
        <f>SUMIF(Data!$I$2:$I$580,$A101,Data!$F$2:$F$580)</f>
        <v>26</v>
      </c>
      <c r="C101">
        <f>SUMIF(Data!$I$2:$I$580,$A101,Data!$E$2:$E$580)</f>
        <v>50605</v>
      </c>
      <c r="D101" t="str">
        <f t="shared" si="2"/>
        <v>P</v>
      </c>
    </row>
    <row r="102" spans="1:4" x14ac:dyDescent="0.2">
      <c r="A102" t="s">
        <v>172</v>
      </c>
      <c r="B102">
        <f>SUMIF(Data!$I$2:$I$580,$A102,Data!$F$2:$F$580)</f>
        <v>25</v>
      </c>
      <c r="C102">
        <f>SUMIF(Data!$I$2:$I$580,$A102,Data!$E$2:$E$580)</f>
        <v>74388</v>
      </c>
      <c r="D102" t="str">
        <f t="shared" si="2"/>
        <v>P</v>
      </c>
    </row>
    <row r="103" spans="1:4" x14ac:dyDescent="0.2">
      <c r="A103" t="s">
        <v>173</v>
      </c>
      <c r="B103">
        <f>SUMIF(Data!$I$2:$I$580,$A103,Data!$F$2:$F$580)</f>
        <v>25</v>
      </c>
      <c r="C103">
        <f>SUMIF(Data!$I$2:$I$580,$A103,Data!$E$2:$E$580)</f>
        <v>43534</v>
      </c>
      <c r="D103" t="str">
        <f t="shared" si="2"/>
        <v>P</v>
      </c>
    </row>
    <row r="104" spans="1:4" x14ac:dyDescent="0.2">
      <c r="A104" t="s">
        <v>174</v>
      </c>
      <c r="B104">
        <f>SUMIF(Data!$I$2:$I$580,$A104,Data!$F$2:$F$580)</f>
        <v>25</v>
      </c>
      <c r="C104">
        <f>SUMIF(Data!$I$2:$I$580,$A104,Data!$E$2:$E$580)</f>
        <v>65065</v>
      </c>
      <c r="D104" t="str">
        <f t="shared" si="2"/>
        <v>P</v>
      </c>
    </row>
    <row r="105" spans="1:4" x14ac:dyDescent="0.2">
      <c r="A105" t="s">
        <v>175</v>
      </c>
      <c r="B105">
        <f>SUMIF(Data!$I$2:$I$580,$A105,Data!$F$2:$F$580)</f>
        <v>25</v>
      </c>
      <c r="C105">
        <f>SUMIF(Data!$I$2:$I$580,$A105,Data!$E$2:$E$580)</f>
        <v>50540</v>
      </c>
      <c r="D105" t="str">
        <f t="shared" si="2"/>
        <v>P</v>
      </c>
    </row>
    <row r="106" spans="1:4" x14ac:dyDescent="0.2">
      <c r="A106" t="s">
        <v>176</v>
      </c>
      <c r="B106">
        <f>SUMIF(Data!$I$2:$I$580,$A106,Data!$F$2:$F$580)</f>
        <v>25</v>
      </c>
      <c r="C106">
        <f>SUMIF(Data!$I$2:$I$580,$A106,Data!$E$2:$E$580)</f>
        <v>32824</v>
      </c>
      <c r="D106" t="str">
        <f t="shared" si="2"/>
        <v>P</v>
      </c>
    </row>
    <row r="107" spans="1:4" x14ac:dyDescent="0.2">
      <c r="A107" t="s">
        <v>177</v>
      </c>
      <c r="B107">
        <f>SUMIF(Data!$I$2:$I$580,$A107,Data!$F$2:$F$580)</f>
        <v>24</v>
      </c>
      <c r="C107">
        <f>SUMIF(Data!$I$2:$I$580,$A107,Data!$E$2:$E$580)</f>
        <v>55480</v>
      </c>
      <c r="D107" t="str">
        <f t="shared" si="2"/>
        <v>P</v>
      </c>
    </row>
    <row r="108" spans="1:4" x14ac:dyDescent="0.2">
      <c r="A108" t="s">
        <v>178</v>
      </c>
      <c r="B108">
        <f>SUMIF(Data!$I$2:$I$580,$A108,Data!$F$2:$F$580)</f>
        <v>24</v>
      </c>
      <c r="C108">
        <f>SUMIF(Data!$I$2:$I$580,$A108,Data!$E$2:$E$580)</f>
        <v>35122</v>
      </c>
      <c r="D108" t="str">
        <f t="shared" si="2"/>
        <v>P</v>
      </c>
    </row>
    <row r="109" spans="1:4" x14ac:dyDescent="0.2">
      <c r="A109" t="s">
        <v>179</v>
      </c>
      <c r="B109">
        <f>SUMIF(Data!$I$2:$I$580,$A109,Data!$F$2:$F$580)</f>
        <v>24</v>
      </c>
      <c r="C109">
        <f>SUMIF(Data!$I$2:$I$580,$A109,Data!$E$2:$E$580)</f>
        <v>33083</v>
      </c>
      <c r="D109" t="str">
        <f t="shared" si="2"/>
        <v>P</v>
      </c>
    </row>
    <row r="110" spans="1:4" x14ac:dyDescent="0.2">
      <c r="A110" t="s">
        <v>52</v>
      </c>
      <c r="B110">
        <f>SUMIF(Data!$I$2:$I$580,$A110,Data!$F$2:$F$580)</f>
        <v>201</v>
      </c>
      <c r="C110">
        <f>SUMIF(Data!$I$2:$I$580,$A110,Data!$E$2:$E$580)</f>
        <v>303487</v>
      </c>
      <c r="D110" t="str">
        <f t="shared" si="2"/>
        <v>P</v>
      </c>
    </row>
    <row r="111" spans="1:4" x14ac:dyDescent="0.2">
      <c r="A111" t="s">
        <v>180</v>
      </c>
      <c r="B111">
        <f>SUMIF(Data!$I$2:$I$580,$A111,Data!$F$2:$F$580)</f>
        <v>24</v>
      </c>
      <c r="C111">
        <f>SUMIF(Data!$I$2:$I$580,$A111,Data!$E$2:$E$580)</f>
        <v>61827</v>
      </c>
      <c r="D111" t="str">
        <f t="shared" si="2"/>
        <v>P</v>
      </c>
    </row>
    <row r="112" spans="1:4" x14ac:dyDescent="0.2">
      <c r="A112" t="s">
        <v>181</v>
      </c>
      <c r="B112">
        <f>SUMIF(Data!$I$2:$I$580,$A112,Data!$F$2:$F$580)</f>
        <v>24</v>
      </c>
      <c r="C112">
        <f>SUMIF(Data!$I$2:$I$580,$A112,Data!$E$2:$E$580)</f>
        <v>67108</v>
      </c>
      <c r="D112" t="str">
        <f t="shared" si="2"/>
        <v>P</v>
      </c>
    </row>
    <row r="113" spans="1:4" x14ac:dyDescent="0.2">
      <c r="A113" t="s">
        <v>182</v>
      </c>
      <c r="B113">
        <f>SUMIF(Data!$I$2:$I$580,$A113,Data!$F$2:$F$580)</f>
        <v>24</v>
      </c>
      <c r="C113">
        <f>SUMIF(Data!$I$2:$I$580,$A113,Data!$E$2:$E$580)</f>
        <v>47245</v>
      </c>
      <c r="D113" t="str">
        <f t="shared" si="2"/>
        <v>P</v>
      </c>
    </row>
    <row r="114" spans="1:4" x14ac:dyDescent="0.2">
      <c r="A114" t="s">
        <v>121</v>
      </c>
      <c r="B114">
        <f>SUMIF(Data!$I$2:$I$580,$A114,Data!$F$2:$F$580)</f>
        <v>24</v>
      </c>
      <c r="C114">
        <f>SUMIF(Data!$I$2:$I$580,$A114,Data!$E$2:$E$580)</f>
        <v>57459</v>
      </c>
      <c r="D114" t="str">
        <f t="shared" si="2"/>
        <v>P</v>
      </c>
    </row>
    <row r="115" spans="1:4" x14ac:dyDescent="0.2">
      <c r="A115" t="s">
        <v>183</v>
      </c>
      <c r="B115">
        <f>SUMIF(Data!$I$2:$I$580,$A115,Data!$F$2:$F$580)</f>
        <v>23</v>
      </c>
      <c r="C115">
        <f>SUMIF(Data!$I$2:$I$580,$A115,Data!$E$2:$E$580)</f>
        <v>35194</v>
      </c>
      <c r="D115" t="str">
        <f t="shared" si="2"/>
        <v>P</v>
      </c>
    </row>
    <row r="116" spans="1:4" x14ac:dyDescent="0.2">
      <c r="A116" t="s">
        <v>184</v>
      </c>
      <c r="B116">
        <f>SUMIF(Data!$I$2:$I$580,$A116,Data!$F$2:$F$580)</f>
        <v>23</v>
      </c>
      <c r="C116">
        <f>SUMIF(Data!$I$2:$I$580,$A116,Data!$E$2:$E$580)</f>
        <v>76607</v>
      </c>
      <c r="D116" t="str">
        <f t="shared" si="2"/>
        <v>P</v>
      </c>
    </row>
    <row r="117" spans="1:4" x14ac:dyDescent="0.2">
      <c r="A117" t="s">
        <v>185</v>
      </c>
      <c r="B117">
        <f>SUMIF(Data!$I$2:$I$580,$A117,Data!$F$2:$F$580)</f>
        <v>23</v>
      </c>
      <c r="C117">
        <f>SUMIF(Data!$I$2:$I$580,$A117,Data!$E$2:$E$580)</f>
        <v>76819</v>
      </c>
      <c r="D117" t="str">
        <f t="shared" si="2"/>
        <v>P</v>
      </c>
    </row>
    <row r="118" spans="1:4" x14ac:dyDescent="0.2">
      <c r="A118" t="s">
        <v>186</v>
      </c>
      <c r="B118">
        <f>SUMIF(Data!$I$2:$I$580,$A118,Data!$F$2:$F$580)</f>
        <v>22</v>
      </c>
      <c r="C118">
        <f>SUMIF(Data!$I$2:$I$580,$A118,Data!$E$2:$E$580)</f>
        <v>40503</v>
      </c>
      <c r="D118" t="str">
        <f t="shared" si="2"/>
        <v>P</v>
      </c>
    </row>
    <row r="119" spans="1:4" x14ac:dyDescent="0.2">
      <c r="A119" t="s">
        <v>187</v>
      </c>
      <c r="B119">
        <f>SUMIF(Data!$I$2:$I$580,$A119,Data!$F$2:$F$580)</f>
        <v>22</v>
      </c>
      <c r="C119">
        <f>SUMIF(Data!$I$2:$I$580,$A119,Data!$E$2:$E$580)</f>
        <v>40977</v>
      </c>
      <c r="D119" t="str">
        <f t="shared" si="2"/>
        <v>P</v>
      </c>
    </row>
    <row r="120" spans="1:4" x14ac:dyDescent="0.2">
      <c r="A120" t="s">
        <v>188</v>
      </c>
      <c r="B120">
        <f>SUMIF(Data!$I$2:$I$580,$A120,Data!$F$2:$F$580)</f>
        <v>22</v>
      </c>
      <c r="C120">
        <f>SUMIF(Data!$I$2:$I$580,$A120,Data!$E$2:$E$580)</f>
        <v>23648</v>
      </c>
      <c r="D120" t="str">
        <f t="shared" si="2"/>
        <v>P</v>
      </c>
    </row>
    <row r="121" spans="1:4" x14ac:dyDescent="0.2">
      <c r="A121" t="s">
        <v>189</v>
      </c>
      <c r="B121">
        <f>SUMIF(Data!$I$2:$I$580,$A121,Data!$F$2:$F$580)</f>
        <v>22</v>
      </c>
      <c r="C121">
        <f>SUMIF(Data!$I$2:$I$580,$A121,Data!$E$2:$E$580)</f>
        <v>40717</v>
      </c>
      <c r="D121" t="str">
        <f t="shared" si="2"/>
        <v>P</v>
      </c>
    </row>
    <row r="122" spans="1:4" x14ac:dyDescent="0.2">
      <c r="A122" t="s">
        <v>190</v>
      </c>
      <c r="B122">
        <f>SUMIF(Data!$I$2:$I$580,$A122,Data!$F$2:$F$580)</f>
        <v>22</v>
      </c>
      <c r="C122">
        <f>SUMIF(Data!$I$2:$I$580,$A122,Data!$E$2:$E$580)</f>
        <v>48644</v>
      </c>
      <c r="D122" t="str">
        <f t="shared" si="2"/>
        <v>P</v>
      </c>
    </row>
    <row r="123" spans="1:4" x14ac:dyDescent="0.2">
      <c r="A123" t="s">
        <v>191</v>
      </c>
      <c r="B123">
        <f>SUMIF(Data!$I$2:$I$580,$A123,Data!$F$2:$F$580)</f>
        <v>21</v>
      </c>
      <c r="C123">
        <f>SUMIF(Data!$I$2:$I$580,$A123,Data!$E$2:$E$580)</f>
        <v>55493</v>
      </c>
      <c r="D123" t="str">
        <f t="shared" si="2"/>
        <v>P</v>
      </c>
    </row>
    <row r="124" spans="1:4" x14ac:dyDescent="0.2">
      <c r="A124" t="s">
        <v>192</v>
      </c>
      <c r="B124">
        <f>SUMIF(Data!$I$2:$I$580,$A124,Data!$F$2:$F$580)</f>
        <v>21</v>
      </c>
      <c r="C124">
        <f>SUMIF(Data!$I$2:$I$580,$A124,Data!$E$2:$E$580)</f>
        <v>69684</v>
      </c>
      <c r="D124" t="str">
        <f t="shared" si="2"/>
        <v>P</v>
      </c>
    </row>
    <row r="125" spans="1:4" x14ac:dyDescent="0.2">
      <c r="A125" t="s">
        <v>193</v>
      </c>
      <c r="B125">
        <f>SUMIF(Data!$I$2:$I$580,$A125,Data!$F$2:$F$580)</f>
        <v>21</v>
      </c>
      <c r="C125">
        <f>SUMIF(Data!$I$2:$I$580,$A125,Data!$E$2:$E$580)</f>
        <v>57531</v>
      </c>
      <c r="D125" t="str">
        <f t="shared" si="2"/>
        <v>P</v>
      </c>
    </row>
    <row r="126" spans="1:4" x14ac:dyDescent="0.2">
      <c r="A126" t="s">
        <v>194</v>
      </c>
      <c r="B126">
        <f>SUMIF(Data!$I$2:$I$580,$A126,Data!$F$2:$F$580)</f>
        <v>21</v>
      </c>
      <c r="C126">
        <f>SUMIF(Data!$I$2:$I$580,$A126,Data!$E$2:$E$580)</f>
        <v>55164</v>
      </c>
      <c r="D126" t="str">
        <f t="shared" si="2"/>
        <v>P</v>
      </c>
    </row>
    <row r="127" spans="1:4" x14ac:dyDescent="0.2">
      <c r="A127" t="s">
        <v>195</v>
      </c>
      <c r="B127">
        <f>SUMIF(Data!$I$2:$I$580,$A127,Data!$F$2:$F$580)</f>
        <v>20</v>
      </c>
      <c r="C127">
        <f>SUMIF(Data!$I$2:$I$580,$A127,Data!$E$2:$E$580)</f>
        <v>50579</v>
      </c>
      <c r="D127" t="str">
        <f t="shared" si="2"/>
        <v>P</v>
      </c>
    </row>
    <row r="128" spans="1:4" x14ac:dyDescent="0.2">
      <c r="A128" t="s">
        <v>196</v>
      </c>
      <c r="B128">
        <f>SUMIF(Data!$I$2:$I$580,$A128,Data!$F$2:$F$580)</f>
        <v>20</v>
      </c>
      <c r="C128">
        <f>SUMIF(Data!$I$2:$I$580,$A128,Data!$E$2:$E$580)</f>
        <v>51471</v>
      </c>
      <c r="D128" t="str">
        <f t="shared" si="2"/>
        <v>P</v>
      </c>
    </row>
    <row r="129" spans="1:4" x14ac:dyDescent="0.2">
      <c r="A129" t="s">
        <v>197</v>
      </c>
      <c r="B129">
        <f>SUMIF(Data!$I$2:$I$580,$A129,Data!$F$2:$F$580)</f>
        <v>20</v>
      </c>
      <c r="C129">
        <f>SUMIF(Data!$I$2:$I$580,$A129,Data!$E$2:$E$580)</f>
        <v>53929</v>
      </c>
      <c r="D129" t="str">
        <f t="shared" si="2"/>
        <v>P</v>
      </c>
    </row>
    <row r="130" spans="1:4" x14ac:dyDescent="0.2">
      <c r="A130" t="s">
        <v>198</v>
      </c>
      <c r="B130">
        <f>SUMIF(Data!$I$2:$I$580,$A130,Data!$F$2:$F$580)</f>
        <v>20</v>
      </c>
      <c r="C130">
        <f>SUMIF(Data!$I$2:$I$580,$A130,Data!$E$2:$E$580)</f>
        <v>43740</v>
      </c>
      <c r="D130" t="str">
        <f t="shared" si="2"/>
        <v>P</v>
      </c>
    </row>
    <row r="131" spans="1:4" x14ac:dyDescent="0.2">
      <c r="A131" t="s">
        <v>199</v>
      </c>
      <c r="B131">
        <f>SUMIF(Data!$I$2:$I$580,$A131,Data!$F$2:$F$580)</f>
        <v>20</v>
      </c>
      <c r="C131">
        <f>SUMIF(Data!$I$2:$I$580,$A131,Data!$E$2:$E$580)</f>
        <v>49471</v>
      </c>
      <c r="D131" t="str">
        <f t="shared" ref="D131:D194" si="3">IF(C131&gt;10000,IF(B131&gt;=10,"P","FAIL"),"FAIL")</f>
        <v>P</v>
      </c>
    </row>
    <row r="132" spans="1:4" x14ac:dyDescent="0.2">
      <c r="A132" t="s">
        <v>200</v>
      </c>
      <c r="B132">
        <f>SUMIF(Data!$I$2:$I$580,$A132,Data!$F$2:$F$580)</f>
        <v>20</v>
      </c>
      <c r="C132">
        <f>SUMIF(Data!$I$2:$I$580,$A132,Data!$E$2:$E$580)</f>
        <v>41869</v>
      </c>
      <c r="D132" t="str">
        <f t="shared" si="3"/>
        <v>P</v>
      </c>
    </row>
    <row r="133" spans="1:4" x14ac:dyDescent="0.2">
      <c r="A133" t="s">
        <v>201</v>
      </c>
      <c r="B133">
        <f>SUMIF(Data!$I$2:$I$580,$A133,Data!$F$2:$F$580)</f>
        <v>20</v>
      </c>
      <c r="C133">
        <f>SUMIF(Data!$I$2:$I$580,$A133,Data!$E$2:$E$580)</f>
        <v>51052</v>
      </c>
      <c r="D133" t="str">
        <f t="shared" si="3"/>
        <v>P</v>
      </c>
    </row>
    <row r="134" spans="1:4" x14ac:dyDescent="0.2">
      <c r="A134" t="s">
        <v>202</v>
      </c>
      <c r="B134">
        <f>SUMIF(Data!$I$2:$I$580,$A134,Data!$F$2:$F$580)</f>
        <v>19</v>
      </c>
      <c r="C134">
        <f>SUMIF(Data!$I$2:$I$580,$A134,Data!$E$2:$E$580)</f>
        <v>67543</v>
      </c>
      <c r="D134" t="str">
        <f t="shared" si="3"/>
        <v>P</v>
      </c>
    </row>
    <row r="135" spans="1:4" x14ac:dyDescent="0.2">
      <c r="A135" t="s">
        <v>203</v>
      </c>
      <c r="B135">
        <f>SUMIF(Data!$I$2:$I$580,$A135,Data!$F$2:$F$580)</f>
        <v>19</v>
      </c>
      <c r="C135">
        <f>SUMIF(Data!$I$2:$I$580,$A135,Data!$E$2:$E$580)</f>
        <v>49160</v>
      </c>
      <c r="D135" t="str">
        <f t="shared" si="3"/>
        <v>P</v>
      </c>
    </row>
    <row r="136" spans="1:4" x14ac:dyDescent="0.2">
      <c r="A136" t="s">
        <v>204</v>
      </c>
      <c r="B136">
        <f>SUMIF(Data!$I$2:$I$580,$A136,Data!$F$2:$F$580)</f>
        <v>19</v>
      </c>
      <c r="C136">
        <f>SUMIF(Data!$I$2:$I$580,$A136,Data!$E$2:$E$580)</f>
        <v>37872</v>
      </c>
      <c r="D136" t="str">
        <f t="shared" si="3"/>
        <v>P</v>
      </c>
    </row>
    <row r="137" spans="1:4" x14ac:dyDescent="0.2">
      <c r="A137" t="s">
        <v>53</v>
      </c>
      <c r="B137">
        <f>SUMIF(Data!$I$2:$I$580,$A137,Data!$F$2:$F$580)</f>
        <v>192</v>
      </c>
      <c r="C137">
        <f>SUMIF(Data!$I$2:$I$580,$A137,Data!$E$2:$E$580)</f>
        <v>592553</v>
      </c>
      <c r="D137" t="str">
        <f t="shared" si="3"/>
        <v>P</v>
      </c>
    </row>
    <row r="138" spans="1:4" x14ac:dyDescent="0.2">
      <c r="A138" t="s">
        <v>205</v>
      </c>
      <c r="B138">
        <f>SUMIF(Data!$I$2:$I$580,$A138,Data!$F$2:$F$580)</f>
        <v>19</v>
      </c>
      <c r="C138">
        <f>SUMIF(Data!$I$2:$I$580,$A138,Data!$E$2:$E$580)</f>
        <v>27563</v>
      </c>
      <c r="D138" t="str">
        <f t="shared" si="3"/>
        <v>P</v>
      </c>
    </row>
    <row r="139" spans="1:4" x14ac:dyDescent="0.2">
      <c r="A139" t="s">
        <v>207</v>
      </c>
      <c r="B139">
        <f>SUMIF(Data!$I$2:$I$580,$A139,Data!$F$2:$F$580)</f>
        <v>19</v>
      </c>
      <c r="C139">
        <f>SUMIF(Data!$I$2:$I$580,$A139,Data!$E$2:$E$580)</f>
        <v>19365</v>
      </c>
      <c r="D139" t="str">
        <f t="shared" si="3"/>
        <v>P</v>
      </c>
    </row>
    <row r="140" spans="1:4" x14ac:dyDescent="0.2">
      <c r="A140" t="s">
        <v>208</v>
      </c>
      <c r="B140">
        <f>SUMIF(Data!$I$2:$I$580,$A140,Data!$F$2:$F$580)</f>
        <v>19</v>
      </c>
      <c r="C140">
        <f>SUMIF(Data!$I$2:$I$580,$A140,Data!$E$2:$E$580)</f>
        <v>36432</v>
      </c>
      <c r="D140" t="str">
        <f t="shared" si="3"/>
        <v>P</v>
      </c>
    </row>
    <row r="141" spans="1:4" x14ac:dyDescent="0.2">
      <c r="A141" t="s">
        <v>209</v>
      </c>
      <c r="B141">
        <f>SUMIF(Data!$I$2:$I$580,$A141,Data!$F$2:$F$580)</f>
        <v>18</v>
      </c>
      <c r="C141">
        <f>SUMIF(Data!$I$2:$I$580,$A141,Data!$E$2:$E$580)</f>
        <v>48457</v>
      </c>
      <c r="D141" t="str">
        <f t="shared" si="3"/>
        <v>P</v>
      </c>
    </row>
    <row r="142" spans="1:4" x14ac:dyDescent="0.2">
      <c r="A142" t="s">
        <v>210</v>
      </c>
      <c r="B142">
        <f>SUMIF(Data!$I$2:$I$580,$A142,Data!$F$2:$F$580)</f>
        <v>18</v>
      </c>
      <c r="C142">
        <f>SUMIF(Data!$I$2:$I$580,$A142,Data!$E$2:$E$580)</f>
        <v>54957</v>
      </c>
      <c r="D142" t="str">
        <f t="shared" si="3"/>
        <v>P</v>
      </c>
    </row>
    <row r="143" spans="1:4" x14ac:dyDescent="0.2">
      <c r="A143" t="s">
        <v>211</v>
      </c>
      <c r="B143">
        <f>SUMIF(Data!$I$2:$I$580,$A143,Data!$F$2:$F$580)</f>
        <v>18</v>
      </c>
      <c r="C143">
        <f>SUMIF(Data!$I$2:$I$580,$A143,Data!$E$2:$E$580)</f>
        <v>28152</v>
      </c>
      <c r="D143" t="str">
        <f t="shared" si="3"/>
        <v>P</v>
      </c>
    </row>
    <row r="144" spans="1:4" x14ac:dyDescent="0.2">
      <c r="A144" t="s">
        <v>212</v>
      </c>
      <c r="B144">
        <f>SUMIF(Data!$I$2:$I$580,$A144,Data!$F$2:$F$580)</f>
        <v>18</v>
      </c>
      <c r="C144">
        <f>SUMIF(Data!$I$2:$I$580,$A144,Data!$E$2:$E$580)</f>
        <v>39813</v>
      </c>
      <c r="D144" t="str">
        <f t="shared" si="3"/>
        <v>P</v>
      </c>
    </row>
    <row r="145" spans="1:4" x14ac:dyDescent="0.2">
      <c r="A145" t="s">
        <v>213</v>
      </c>
      <c r="B145">
        <f>SUMIF(Data!$I$2:$I$580,$A145,Data!$F$2:$F$580)</f>
        <v>18</v>
      </c>
      <c r="C145">
        <f>SUMIF(Data!$I$2:$I$580,$A145,Data!$E$2:$E$580)</f>
        <v>32569</v>
      </c>
      <c r="D145" t="str">
        <f t="shared" si="3"/>
        <v>P</v>
      </c>
    </row>
    <row r="146" spans="1:4" x14ac:dyDescent="0.2">
      <c r="A146" t="s">
        <v>214</v>
      </c>
      <c r="B146">
        <f>SUMIF(Data!$I$2:$I$580,$A146,Data!$F$2:$F$580)</f>
        <v>17</v>
      </c>
      <c r="C146">
        <f>SUMIF(Data!$I$2:$I$580,$A146,Data!$E$2:$E$580)</f>
        <v>58189</v>
      </c>
      <c r="D146" t="str">
        <f t="shared" si="3"/>
        <v>P</v>
      </c>
    </row>
    <row r="147" spans="1:4" x14ac:dyDescent="0.2">
      <c r="A147" t="s">
        <v>215</v>
      </c>
      <c r="B147">
        <f>SUMIF(Data!$I$2:$I$580,$A147,Data!$F$2:$F$580)</f>
        <v>17</v>
      </c>
      <c r="C147">
        <f>SUMIF(Data!$I$2:$I$580,$A147,Data!$E$2:$E$580)</f>
        <v>31647</v>
      </c>
      <c r="D147" t="str">
        <f t="shared" si="3"/>
        <v>P</v>
      </c>
    </row>
    <row r="148" spans="1:4" x14ac:dyDescent="0.2">
      <c r="A148" t="s">
        <v>216</v>
      </c>
      <c r="B148">
        <f>SUMIF(Data!$I$2:$I$580,$A148,Data!$F$2:$F$580)</f>
        <v>17</v>
      </c>
      <c r="C148">
        <f>SUMIF(Data!$I$2:$I$580,$A148,Data!$E$2:$E$580)</f>
        <v>34814</v>
      </c>
      <c r="D148" t="str">
        <f t="shared" si="3"/>
        <v>P</v>
      </c>
    </row>
    <row r="149" spans="1:4" x14ac:dyDescent="0.2">
      <c r="A149" t="s">
        <v>217</v>
      </c>
      <c r="B149">
        <f>SUMIF(Data!$I$2:$I$580,$A149,Data!$F$2:$F$580)</f>
        <v>17</v>
      </c>
      <c r="C149">
        <f>SUMIF(Data!$I$2:$I$580,$A149,Data!$E$2:$E$580)</f>
        <v>37236</v>
      </c>
      <c r="D149" t="str">
        <f t="shared" si="3"/>
        <v>P</v>
      </c>
    </row>
    <row r="150" spans="1:4" x14ac:dyDescent="0.2">
      <c r="A150" t="s">
        <v>218</v>
      </c>
      <c r="B150">
        <f>SUMIF(Data!$I$2:$I$580,$A150,Data!$F$2:$F$580)</f>
        <v>17</v>
      </c>
      <c r="C150">
        <f>SUMIF(Data!$I$2:$I$580,$A150,Data!$E$2:$E$580)</f>
        <v>33732</v>
      </c>
      <c r="D150" t="str">
        <f t="shared" si="3"/>
        <v>P</v>
      </c>
    </row>
    <row r="151" spans="1:4" x14ac:dyDescent="0.2">
      <c r="A151" t="s">
        <v>219</v>
      </c>
      <c r="B151">
        <f>SUMIF(Data!$I$2:$I$580,$A151,Data!$F$2:$F$580)</f>
        <v>17</v>
      </c>
      <c r="C151">
        <f>SUMIF(Data!$I$2:$I$580,$A151,Data!$E$2:$E$580)</f>
        <v>34816</v>
      </c>
      <c r="D151" t="str">
        <f t="shared" si="3"/>
        <v>P</v>
      </c>
    </row>
    <row r="152" spans="1:4" x14ac:dyDescent="0.2">
      <c r="A152" t="s">
        <v>220</v>
      </c>
      <c r="B152">
        <f>SUMIF(Data!$I$2:$I$580,$A152,Data!$F$2:$F$580)</f>
        <v>17</v>
      </c>
      <c r="C152">
        <f>SUMIF(Data!$I$2:$I$580,$A152,Data!$E$2:$E$580)</f>
        <v>36307</v>
      </c>
      <c r="D152" t="str">
        <f t="shared" si="3"/>
        <v>P</v>
      </c>
    </row>
    <row r="153" spans="1:4" x14ac:dyDescent="0.2">
      <c r="A153" t="s">
        <v>221</v>
      </c>
      <c r="B153">
        <f>SUMIF(Data!$I$2:$I$580,$A153,Data!$F$2:$F$580)</f>
        <v>17</v>
      </c>
      <c r="C153">
        <f>SUMIF(Data!$I$2:$I$580,$A153,Data!$E$2:$E$580)</f>
        <v>33947</v>
      </c>
      <c r="D153" t="str">
        <f t="shared" si="3"/>
        <v>P</v>
      </c>
    </row>
    <row r="154" spans="1:4" x14ac:dyDescent="0.2">
      <c r="A154" t="s">
        <v>222</v>
      </c>
      <c r="B154">
        <f>SUMIF(Data!$I$2:$I$580,$A154,Data!$F$2:$F$580)</f>
        <v>17</v>
      </c>
      <c r="C154">
        <f>SUMIF(Data!$I$2:$I$580,$A154,Data!$E$2:$E$580)</f>
        <v>35576</v>
      </c>
      <c r="D154" t="str">
        <f t="shared" si="3"/>
        <v>P</v>
      </c>
    </row>
    <row r="155" spans="1:4" x14ac:dyDescent="0.2">
      <c r="A155" t="s">
        <v>223</v>
      </c>
      <c r="B155">
        <f>SUMIF(Data!$I$2:$I$580,$A155,Data!$F$2:$F$580)</f>
        <v>17</v>
      </c>
      <c r="C155">
        <f>SUMIF(Data!$I$2:$I$580,$A155,Data!$E$2:$E$580)</f>
        <v>32053</v>
      </c>
      <c r="D155" t="str">
        <f t="shared" si="3"/>
        <v>P</v>
      </c>
    </row>
    <row r="156" spans="1:4" x14ac:dyDescent="0.2">
      <c r="A156" t="s">
        <v>224</v>
      </c>
      <c r="B156">
        <f>SUMIF(Data!$I$2:$I$580,$A156,Data!$F$2:$F$580)</f>
        <v>17</v>
      </c>
      <c r="C156">
        <f>SUMIF(Data!$I$2:$I$580,$A156,Data!$E$2:$E$580)</f>
        <v>30395</v>
      </c>
      <c r="D156" t="str">
        <f t="shared" si="3"/>
        <v>P</v>
      </c>
    </row>
    <row r="157" spans="1:4" x14ac:dyDescent="0.2">
      <c r="A157" t="s">
        <v>225</v>
      </c>
      <c r="B157">
        <f>SUMIF(Data!$I$2:$I$580,$A157,Data!$F$2:$F$580)</f>
        <v>16</v>
      </c>
      <c r="C157">
        <f>SUMIF(Data!$I$2:$I$580,$A157,Data!$E$2:$E$580)</f>
        <v>41854</v>
      </c>
      <c r="D157" t="str">
        <f t="shared" si="3"/>
        <v>P</v>
      </c>
    </row>
    <row r="158" spans="1:4" x14ac:dyDescent="0.2">
      <c r="A158" t="s">
        <v>226</v>
      </c>
      <c r="B158">
        <f>SUMIF(Data!$I$2:$I$580,$A158,Data!$F$2:$F$580)</f>
        <v>16</v>
      </c>
      <c r="C158">
        <f>SUMIF(Data!$I$2:$I$580,$A158,Data!$E$2:$E$580)</f>
        <v>31336</v>
      </c>
      <c r="D158" t="str">
        <f t="shared" si="3"/>
        <v>P</v>
      </c>
    </row>
    <row r="159" spans="1:4" x14ac:dyDescent="0.2">
      <c r="A159" t="s">
        <v>227</v>
      </c>
      <c r="B159">
        <f>SUMIF(Data!$I$2:$I$580,$A159,Data!$F$2:$F$580)</f>
        <v>16</v>
      </c>
      <c r="C159">
        <f>SUMIF(Data!$I$2:$I$580,$A159,Data!$E$2:$E$580)</f>
        <v>38652</v>
      </c>
      <c r="D159" t="str">
        <f t="shared" si="3"/>
        <v>P</v>
      </c>
    </row>
    <row r="160" spans="1:4" x14ac:dyDescent="0.2">
      <c r="A160" t="s">
        <v>228</v>
      </c>
      <c r="B160">
        <f>SUMIF(Data!$I$2:$I$580,$A160,Data!$F$2:$F$580)</f>
        <v>16</v>
      </c>
      <c r="C160">
        <f>SUMIF(Data!$I$2:$I$580,$A160,Data!$E$2:$E$580)</f>
        <v>32732</v>
      </c>
      <c r="D160" t="str">
        <f t="shared" si="3"/>
        <v>P</v>
      </c>
    </row>
    <row r="161" spans="1:4" x14ac:dyDescent="0.2">
      <c r="A161" t="s">
        <v>229</v>
      </c>
      <c r="B161">
        <f>SUMIF(Data!$I$2:$I$580,$A161,Data!$F$2:$F$580)</f>
        <v>16</v>
      </c>
      <c r="C161">
        <f>SUMIF(Data!$I$2:$I$580,$A161,Data!$E$2:$E$580)</f>
        <v>32245</v>
      </c>
      <c r="D161" t="str">
        <f t="shared" si="3"/>
        <v>P</v>
      </c>
    </row>
    <row r="162" spans="1:4" x14ac:dyDescent="0.2">
      <c r="A162" t="s">
        <v>230</v>
      </c>
      <c r="B162">
        <f>SUMIF(Data!$I$2:$I$580,$A162,Data!$F$2:$F$580)</f>
        <v>16</v>
      </c>
      <c r="C162">
        <f>SUMIF(Data!$I$2:$I$580,$A162,Data!$E$2:$E$580)</f>
        <v>41112</v>
      </c>
      <c r="D162" t="str">
        <f t="shared" si="3"/>
        <v>P</v>
      </c>
    </row>
    <row r="163" spans="1:4" x14ac:dyDescent="0.2">
      <c r="A163" t="s">
        <v>54</v>
      </c>
      <c r="B163">
        <f>SUMIF(Data!$I$2:$I$580,$A163,Data!$F$2:$F$580)</f>
        <v>178</v>
      </c>
      <c r="C163">
        <f>SUMIF(Data!$I$2:$I$580,$A163,Data!$E$2:$E$580)</f>
        <v>153681</v>
      </c>
      <c r="D163" t="str">
        <f t="shared" si="3"/>
        <v>P</v>
      </c>
    </row>
    <row r="164" spans="1:4" x14ac:dyDescent="0.2">
      <c r="A164" t="s">
        <v>231</v>
      </c>
      <c r="B164">
        <f>SUMIF(Data!$I$2:$I$580,$A164,Data!$F$2:$F$580)</f>
        <v>15</v>
      </c>
      <c r="C164">
        <f>SUMIF(Data!$I$2:$I$580,$A164,Data!$E$2:$E$580)</f>
        <v>40332</v>
      </c>
      <c r="D164" t="str">
        <f t="shared" si="3"/>
        <v>P</v>
      </c>
    </row>
    <row r="165" spans="1:4" x14ac:dyDescent="0.2">
      <c r="A165" t="s">
        <v>232</v>
      </c>
      <c r="B165">
        <f>SUMIF(Data!$I$2:$I$580,$A165,Data!$F$2:$F$580)</f>
        <v>15</v>
      </c>
      <c r="C165">
        <f>SUMIF(Data!$I$2:$I$580,$A165,Data!$E$2:$E$580)</f>
        <v>34250</v>
      </c>
      <c r="D165" t="str">
        <f t="shared" si="3"/>
        <v>P</v>
      </c>
    </row>
    <row r="166" spans="1:4" x14ac:dyDescent="0.2">
      <c r="A166" t="s">
        <v>233</v>
      </c>
      <c r="B166">
        <f>SUMIF(Data!$I$2:$I$580,$A166,Data!$F$2:$F$580)</f>
        <v>15</v>
      </c>
      <c r="C166">
        <f>SUMIF(Data!$I$2:$I$580,$A166,Data!$E$2:$E$580)</f>
        <v>24822</v>
      </c>
      <c r="D166" t="str">
        <f t="shared" si="3"/>
        <v>P</v>
      </c>
    </row>
    <row r="167" spans="1:4" x14ac:dyDescent="0.2">
      <c r="A167" t="s">
        <v>234</v>
      </c>
      <c r="B167">
        <f>SUMIF(Data!$I$2:$I$580,$A167,Data!$F$2:$F$580)</f>
        <v>14</v>
      </c>
      <c r="C167">
        <f>SUMIF(Data!$I$2:$I$580,$A167,Data!$E$2:$E$580)</f>
        <v>33225</v>
      </c>
      <c r="D167" t="str">
        <f t="shared" si="3"/>
        <v>P</v>
      </c>
    </row>
    <row r="168" spans="1:4" x14ac:dyDescent="0.2">
      <c r="A168" t="s">
        <v>235</v>
      </c>
      <c r="B168">
        <f>SUMIF(Data!$I$2:$I$580,$A168,Data!$F$2:$F$580)</f>
        <v>14</v>
      </c>
      <c r="C168">
        <f>SUMIF(Data!$I$2:$I$580,$A168,Data!$E$2:$E$580)</f>
        <v>37293</v>
      </c>
      <c r="D168" t="str">
        <f t="shared" si="3"/>
        <v>P</v>
      </c>
    </row>
    <row r="169" spans="1:4" x14ac:dyDescent="0.2">
      <c r="A169" t="s">
        <v>236</v>
      </c>
      <c r="B169">
        <f>SUMIF(Data!$I$2:$I$580,$A169,Data!$F$2:$F$580)</f>
        <v>14</v>
      </c>
      <c r="C169">
        <f>SUMIF(Data!$I$2:$I$580,$A169,Data!$E$2:$E$580)</f>
        <v>43614</v>
      </c>
      <c r="D169" t="str">
        <f t="shared" si="3"/>
        <v>P</v>
      </c>
    </row>
    <row r="170" spans="1:4" x14ac:dyDescent="0.2">
      <c r="A170" t="s">
        <v>237</v>
      </c>
      <c r="B170">
        <f>SUMIF(Data!$I$2:$I$580,$A170,Data!$F$2:$F$580)</f>
        <v>14</v>
      </c>
      <c r="C170">
        <f>SUMIF(Data!$I$2:$I$580,$A170,Data!$E$2:$E$580)</f>
        <v>18160</v>
      </c>
      <c r="D170" t="str">
        <f t="shared" si="3"/>
        <v>P</v>
      </c>
    </row>
    <row r="171" spans="1:4" x14ac:dyDescent="0.2">
      <c r="A171" t="s">
        <v>240</v>
      </c>
      <c r="B171">
        <f>SUMIF(Data!$I$2:$I$580,$A171,Data!$F$2:$F$580)</f>
        <v>14</v>
      </c>
      <c r="C171">
        <f>SUMIF(Data!$I$2:$I$580,$A171,Data!$E$2:$E$580)</f>
        <v>19971</v>
      </c>
      <c r="D171" t="str">
        <f t="shared" si="3"/>
        <v>P</v>
      </c>
    </row>
    <row r="172" spans="1:4" x14ac:dyDescent="0.2">
      <c r="A172" t="s">
        <v>241</v>
      </c>
      <c r="B172">
        <f>SUMIF(Data!$I$2:$I$580,$A172,Data!$F$2:$F$580)</f>
        <v>14</v>
      </c>
      <c r="C172">
        <f>SUMIF(Data!$I$2:$I$580,$A172,Data!$E$2:$E$580)</f>
        <v>21480</v>
      </c>
      <c r="D172" t="str">
        <f t="shared" si="3"/>
        <v>P</v>
      </c>
    </row>
    <row r="173" spans="1:4" x14ac:dyDescent="0.2">
      <c r="A173" t="s">
        <v>242</v>
      </c>
      <c r="B173">
        <f>SUMIF(Data!$I$2:$I$580,$A173,Data!$F$2:$F$580)</f>
        <v>13</v>
      </c>
      <c r="C173">
        <f>SUMIF(Data!$I$2:$I$580,$A173,Data!$E$2:$E$580)</f>
        <v>34042</v>
      </c>
      <c r="D173" t="str">
        <f t="shared" si="3"/>
        <v>P</v>
      </c>
    </row>
    <row r="174" spans="1:4" x14ac:dyDescent="0.2">
      <c r="A174" t="s">
        <v>243</v>
      </c>
      <c r="B174">
        <f>SUMIF(Data!$I$2:$I$580,$A174,Data!$F$2:$F$580)</f>
        <v>13</v>
      </c>
      <c r="C174">
        <f>SUMIF(Data!$I$2:$I$580,$A174,Data!$E$2:$E$580)</f>
        <v>28102</v>
      </c>
      <c r="D174" t="str">
        <f t="shared" si="3"/>
        <v>P</v>
      </c>
    </row>
    <row r="175" spans="1:4" x14ac:dyDescent="0.2">
      <c r="A175" t="s">
        <v>244</v>
      </c>
      <c r="B175">
        <f>SUMIF(Data!$I$2:$I$580,$A175,Data!$F$2:$F$580)</f>
        <v>13</v>
      </c>
      <c r="C175">
        <f>SUMIF(Data!$I$2:$I$580,$A175,Data!$E$2:$E$580)</f>
        <v>33221</v>
      </c>
      <c r="D175" t="str">
        <f t="shared" si="3"/>
        <v>P</v>
      </c>
    </row>
    <row r="176" spans="1:4" x14ac:dyDescent="0.2">
      <c r="A176" t="s">
        <v>245</v>
      </c>
      <c r="B176">
        <f>SUMIF(Data!$I$2:$I$580,$A176,Data!$F$2:$F$580)</f>
        <v>13</v>
      </c>
      <c r="C176">
        <f>SUMIF(Data!$I$2:$I$580,$A176,Data!$E$2:$E$580)</f>
        <v>11836</v>
      </c>
      <c r="D176" t="str">
        <f t="shared" si="3"/>
        <v>P</v>
      </c>
    </row>
    <row r="177" spans="1:4" x14ac:dyDescent="0.2">
      <c r="A177" t="s">
        <v>246</v>
      </c>
      <c r="B177">
        <f>SUMIF(Data!$I$2:$I$580,$A177,Data!$F$2:$F$580)</f>
        <v>13</v>
      </c>
      <c r="C177">
        <f>SUMIF(Data!$I$2:$I$580,$A177,Data!$E$2:$E$580)</f>
        <v>43579</v>
      </c>
      <c r="D177" t="str">
        <f t="shared" si="3"/>
        <v>P</v>
      </c>
    </row>
    <row r="178" spans="1:4" x14ac:dyDescent="0.2">
      <c r="A178" t="s">
        <v>247</v>
      </c>
      <c r="B178">
        <f>SUMIF(Data!$I$2:$I$580,$A178,Data!$F$2:$F$580)</f>
        <v>13</v>
      </c>
      <c r="C178">
        <f>SUMIF(Data!$I$2:$I$580,$A178,Data!$E$2:$E$580)</f>
        <v>17115</v>
      </c>
      <c r="D178" t="str">
        <f t="shared" si="3"/>
        <v>P</v>
      </c>
    </row>
    <row r="179" spans="1:4" x14ac:dyDescent="0.2">
      <c r="A179" t="s">
        <v>248</v>
      </c>
      <c r="B179">
        <f>SUMIF(Data!$I$2:$I$580,$A179,Data!$F$2:$F$580)</f>
        <v>13</v>
      </c>
      <c r="C179">
        <f>SUMIF(Data!$I$2:$I$580,$A179,Data!$E$2:$E$580)</f>
        <v>25941</v>
      </c>
      <c r="D179" t="str">
        <f t="shared" si="3"/>
        <v>P</v>
      </c>
    </row>
    <row r="180" spans="1:4" x14ac:dyDescent="0.2">
      <c r="A180" t="s">
        <v>249</v>
      </c>
      <c r="B180">
        <f>SUMIF(Data!$I$2:$I$580,$A180,Data!$F$2:$F$580)</f>
        <v>13</v>
      </c>
      <c r="C180">
        <f>SUMIF(Data!$I$2:$I$580,$A180,Data!$E$2:$E$580)</f>
        <v>38315</v>
      </c>
      <c r="D180" t="str">
        <f t="shared" si="3"/>
        <v>P</v>
      </c>
    </row>
    <row r="181" spans="1:4" x14ac:dyDescent="0.2">
      <c r="A181" t="s">
        <v>250</v>
      </c>
      <c r="B181">
        <f>SUMIF(Data!$I$2:$I$580,$A181,Data!$F$2:$F$580)</f>
        <v>12</v>
      </c>
      <c r="C181">
        <f>SUMIF(Data!$I$2:$I$580,$A181,Data!$E$2:$E$580)</f>
        <v>35098</v>
      </c>
      <c r="D181" t="str">
        <f t="shared" si="3"/>
        <v>P</v>
      </c>
    </row>
    <row r="182" spans="1:4" x14ac:dyDescent="0.2">
      <c r="A182" t="s">
        <v>251</v>
      </c>
      <c r="B182">
        <f>SUMIF(Data!$I$2:$I$580,$A182,Data!$F$2:$F$580)</f>
        <v>12</v>
      </c>
      <c r="C182">
        <f>SUMIF(Data!$I$2:$I$580,$A182,Data!$E$2:$E$580)</f>
        <v>41499</v>
      </c>
      <c r="D182" t="str">
        <f t="shared" si="3"/>
        <v>P</v>
      </c>
    </row>
    <row r="183" spans="1:4" x14ac:dyDescent="0.2">
      <c r="A183" t="s">
        <v>252</v>
      </c>
      <c r="B183">
        <f>SUMIF(Data!$I$2:$I$580,$A183,Data!$F$2:$F$580)</f>
        <v>12</v>
      </c>
      <c r="C183">
        <f>SUMIF(Data!$I$2:$I$580,$A183,Data!$E$2:$E$580)</f>
        <v>30361</v>
      </c>
      <c r="D183" t="str">
        <f t="shared" si="3"/>
        <v>P</v>
      </c>
    </row>
    <row r="184" spans="1:4" x14ac:dyDescent="0.2">
      <c r="A184" t="s">
        <v>253</v>
      </c>
      <c r="B184">
        <f>SUMIF(Data!$I$2:$I$580,$A184,Data!$F$2:$F$580)</f>
        <v>12</v>
      </c>
      <c r="C184">
        <f>SUMIF(Data!$I$2:$I$580,$A184,Data!$E$2:$E$580)</f>
        <v>25105</v>
      </c>
      <c r="D184" t="str">
        <f t="shared" si="3"/>
        <v>P</v>
      </c>
    </row>
    <row r="185" spans="1:4" x14ac:dyDescent="0.2">
      <c r="A185" t="s">
        <v>254</v>
      </c>
      <c r="B185">
        <f>SUMIF(Data!$I$2:$I$580,$A185,Data!$F$2:$F$580)</f>
        <v>12</v>
      </c>
      <c r="C185">
        <f>SUMIF(Data!$I$2:$I$580,$A185,Data!$E$2:$E$580)</f>
        <v>20669</v>
      </c>
      <c r="D185" t="str">
        <f t="shared" si="3"/>
        <v>P</v>
      </c>
    </row>
    <row r="186" spans="1:4" x14ac:dyDescent="0.2">
      <c r="A186" t="s">
        <v>255</v>
      </c>
      <c r="B186">
        <f>SUMIF(Data!$I$2:$I$580,$A186,Data!$F$2:$F$580)</f>
        <v>12</v>
      </c>
      <c r="C186">
        <f>SUMIF(Data!$I$2:$I$580,$A186,Data!$E$2:$E$580)</f>
        <v>24108</v>
      </c>
      <c r="D186" t="str">
        <f t="shared" si="3"/>
        <v>P</v>
      </c>
    </row>
    <row r="187" spans="1:4" x14ac:dyDescent="0.2">
      <c r="A187" t="s">
        <v>256</v>
      </c>
      <c r="B187">
        <f>SUMIF(Data!$I$2:$I$580,$A187,Data!$F$2:$F$580)</f>
        <v>12</v>
      </c>
      <c r="C187">
        <f>SUMIF(Data!$I$2:$I$580,$A187,Data!$E$2:$E$580)</f>
        <v>16338</v>
      </c>
      <c r="D187" t="str">
        <f t="shared" si="3"/>
        <v>P</v>
      </c>
    </row>
    <row r="188" spans="1:4" x14ac:dyDescent="0.2">
      <c r="A188" t="s">
        <v>55</v>
      </c>
      <c r="B188">
        <f>SUMIF(Data!$I$2:$I$580,$A188,Data!$F$2:$F$580)</f>
        <v>170</v>
      </c>
      <c r="C188">
        <f>SUMIF(Data!$I$2:$I$580,$A188,Data!$E$2:$E$580)</f>
        <v>231315</v>
      </c>
      <c r="D188" t="str">
        <f t="shared" si="3"/>
        <v>P</v>
      </c>
    </row>
    <row r="189" spans="1:4" x14ac:dyDescent="0.2">
      <c r="A189" t="s">
        <v>257</v>
      </c>
      <c r="B189">
        <f>SUMIF(Data!$I$2:$I$580,$A189,Data!$F$2:$F$580)</f>
        <v>12</v>
      </c>
      <c r="C189">
        <f>SUMIF(Data!$I$2:$I$580,$A189,Data!$E$2:$E$580)</f>
        <v>12934</v>
      </c>
      <c r="D189" t="str">
        <f t="shared" si="3"/>
        <v>P</v>
      </c>
    </row>
    <row r="190" spans="1:4" x14ac:dyDescent="0.2">
      <c r="A190" t="s">
        <v>258</v>
      </c>
      <c r="B190">
        <f>SUMIF(Data!$I$2:$I$580,$A190,Data!$F$2:$F$580)</f>
        <v>12</v>
      </c>
      <c r="C190">
        <f>SUMIF(Data!$I$2:$I$580,$A190,Data!$E$2:$E$580)</f>
        <v>23079</v>
      </c>
      <c r="D190" t="str">
        <f t="shared" si="3"/>
        <v>P</v>
      </c>
    </row>
    <row r="191" spans="1:4" x14ac:dyDescent="0.2">
      <c r="A191" t="s">
        <v>259</v>
      </c>
      <c r="B191">
        <f>SUMIF(Data!$I$2:$I$580,$A191,Data!$F$2:$F$580)</f>
        <v>12</v>
      </c>
      <c r="C191">
        <f>SUMIF(Data!$I$2:$I$580,$A191,Data!$E$2:$E$580)</f>
        <v>34755</v>
      </c>
      <c r="D191" t="str">
        <f t="shared" si="3"/>
        <v>P</v>
      </c>
    </row>
    <row r="192" spans="1:4" x14ac:dyDescent="0.2">
      <c r="A192" t="s">
        <v>260</v>
      </c>
      <c r="B192">
        <f>SUMIF(Data!$I$2:$I$580,$A192,Data!$F$2:$F$580)</f>
        <v>11</v>
      </c>
      <c r="C192">
        <f>SUMIF(Data!$I$2:$I$580,$A192,Data!$E$2:$E$580)</f>
        <v>27402</v>
      </c>
      <c r="D192" t="str">
        <f t="shared" si="3"/>
        <v>P</v>
      </c>
    </row>
    <row r="193" spans="1:4" x14ac:dyDescent="0.2">
      <c r="A193" t="s">
        <v>261</v>
      </c>
      <c r="B193">
        <f>SUMIF(Data!$I$2:$I$580,$A193,Data!$F$2:$F$580)</f>
        <v>11</v>
      </c>
      <c r="C193">
        <f>SUMIF(Data!$I$2:$I$580,$A193,Data!$E$2:$E$580)</f>
        <v>26442</v>
      </c>
      <c r="D193" t="str">
        <f t="shared" si="3"/>
        <v>P</v>
      </c>
    </row>
    <row r="194" spans="1:4" x14ac:dyDescent="0.2">
      <c r="A194" t="s">
        <v>262</v>
      </c>
      <c r="B194">
        <f>SUMIF(Data!$I$2:$I$580,$A194,Data!$F$2:$F$580)</f>
        <v>11</v>
      </c>
      <c r="C194">
        <f>SUMIF(Data!$I$2:$I$580,$A194,Data!$E$2:$E$580)</f>
        <v>15520</v>
      </c>
      <c r="D194" t="str">
        <f t="shared" si="3"/>
        <v>P</v>
      </c>
    </row>
    <row r="195" spans="1:4" x14ac:dyDescent="0.2">
      <c r="A195" t="s">
        <v>263</v>
      </c>
      <c r="B195">
        <f>SUMIF(Data!$I$2:$I$580,$A195,Data!$F$2:$F$580)</f>
        <v>11</v>
      </c>
      <c r="C195">
        <f>SUMIF(Data!$I$2:$I$580,$A195,Data!$E$2:$E$580)</f>
        <v>28907</v>
      </c>
      <c r="D195" t="str">
        <f t="shared" ref="D195:D258" si="4">IF(C195&gt;10000,IF(B195&gt;=10,"P","FAIL"),"FAIL")</f>
        <v>P</v>
      </c>
    </row>
    <row r="196" spans="1:4" x14ac:dyDescent="0.2">
      <c r="A196" t="s">
        <v>264</v>
      </c>
      <c r="B196">
        <f>SUMIF(Data!$I$2:$I$580,$A196,Data!$F$2:$F$580)</f>
        <v>11</v>
      </c>
      <c r="C196">
        <f>SUMIF(Data!$I$2:$I$580,$A196,Data!$E$2:$E$580)</f>
        <v>26652</v>
      </c>
      <c r="D196" t="str">
        <f t="shared" si="4"/>
        <v>P</v>
      </c>
    </row>
    <row r="197" spans="1:4" x14ac:dyDescent="0.2">
      <c r="A197" t="s">
        <v>265</v>
      </c>
      <c r="B197">
        <f>SUMIF(Data!$I$2:$I$580,$A197,Data!$F$2:$F$580)</f>
        <v>11</v>
      </c>
      <c r="C197">
        <f>SUMIF(Data!$I$2:$I$580,$A197,Data!$E$2:$E$580)</f>
        <v>35170</v>
      </c>
      <c r="D197" t="str">
        <f t="shared" si="4"/>
        <v>P</v>
      </c>
    </row>
    <row r="198" spans="1:4" x14ac:dyDescent="0.2">
      <c r="A198" t="s">
        <v>266</v>
      </c>
      <c r="B198">
        <f>SUMIF(Data!$I$2:$I$580,$A198,Data!$F$2:$F$580)</f>
        <v>10</v>
      </c>
      <c r="C198">
        <f>SUMIF(Data!$I$2:$I$580,$A198,Data!$E$2:$E$580)</f>
        <v>29025</v>
      </c>
      <c r="D198" t="str">
        <f t="shared" si="4"/>
        <v>P</v>
      </c>
    </row>
    <row r="199" spans="1:4" x14ac:dyDescent="0.2">
      <c r="A199" t="s">
        <v>267</v>
      </c>
      <c r="B199">
        <f>SUMIF(Data!$I$2:$I$580,$A199,Data!$F$2:$F$580)</f>
        <v>10</v>
      </c>
      <c r="C199">
        <f>SUMIF(Data!$I$2:$I$580,$A199,Data!$E$2:$E$580)</f>
        <v>24827</v>
      </c>
      <c r="D199" t="str">
        <f t="shared" si="4"/>
        <v>P</v>
      </c>
    </row>
    <row r="200" spans="1:4" x14ac:dyDescent="0.2">
      <c r="A200" t="s">
        <v>268</v>
      </c>
      <c r="B200">
        <f>SUMIF(Data!$I$2:$I$580,$A200,Data!$F$2:$F$580)</f>
        <v>10</v>
      </c>
      <c r="C200">
        <f>SUMIF(Data!$I$2:$I$580,$A200,Data!$E$2:$E$580)</f>
        <v>38327</v>
      </c>
      <c r="D200" t="str">
        <f t="shared" si="4"/>
        <v>P</v>
      </c>
    </row>
    <row r="201" spans="1:4" x14ac:dyDescent="0.2">
      <c r="A201" t="s">
        <v>269</v>
      </c>
      <c r="B201">
        <f>SUMIF(Data!$I$2:$I$580,$A201,Data!$F$2:$F$580)</f>
        <v>10</v>
      </c>
      <c r="C201">
        <f>SUMIF(Data!$I$2:$I$580,$A201,Data!$E$2:$E$580)</f>
        <v>21980</v>
      </c>
      <c r="D201" t="str">
        <f t="shared" si="4"/>
        <v>P</v>
      </c>
    </row>
    <row r="202" spans="1:4" x14ac:dyDescent="0.2">
      <c r="A202" t="s">
        <v>270</v>
      </c>
      <c r="B202">
        <f>SUMIF(Data!$I$2:$I$580,$A202,Data!$F$2:$F$580)</f>
        <v>10</v>
      </c>
      <c r="C202">
        <f>SUMIF(Data!$I$2:$I$580,$A202,Data!$E$2:$E$580)</f>
        <v>26302</v>
      </c>
      <c r="D202" t="str">
        <f t="shared" si="4"/>
        <v>P</v>
      </c>
    </row>
    <row r="203" spans="1:4" x14ac:dyDescent="0.2">
      <c r="A203" t="s">
        <v>271</v>
      </c>
      <c r="B203">
        <f>SUMIF(Data!$I$2:$I$580,$A203,Data!$F$2:$F$580)</f>
        <v>10</v>
      </c>
      <c r="C203">
        <f>SUMIF(Data!$I$2:$I$580,$A203,Data!$E$2:$E$580)</f>
        <v>15355</v>
      </c>
      <c r="D203" t="str">
        <f t="shared" si="4"/>
        <v>P</v>
      </c>
    </row>
    <row r="204" spans="1:4" x14ac:dyDescent="0.2">
      <c r="A204" t="s">
        <v>272</v>
      </c>
      <c r="B204">
        <f>SUMIF(Data!$I$2:$I$580,$A204,Data!$F$2:$F$580)</f>
        <v>10</v>
      </c>
      <c r="C204">
        <f>SUMIF(Data!$I$2:$I$580,$A204,Data!$E$2:$E$580)</f>
        <v>7216</v>
      </c>
      <c r="D204" t="str">
        <f t="shared" si="4"/>
        <v>FAIL</v>
      </c>
    </row>
    <row r="205" spans="1:4" x14ac:dyDescent="0.2">
      <c r="A205" t="s">
        <v>273</v>
      </c>
      <c r="B205">
        <f>SUMIF(Data!$I$2:$I$580,$A205,Data!$F$2:$F$580)</f>
        <v>10</v>
      </c>
      <c r="C205">
        <f>SUMIF(Data!$I$2:$I$580,$A205,Data!$E$2:$E$580)</f>
        <v>9358</v>
      </c>
      <c r="D205" t="str">
        <f t="shared" si="4"/>
        <v>FAIL</v>
      </c>
    </row>
    <row r="206" spans="1:4" x14ac:dyDescent="0.2">
      <c r="A206" t="s">
        <v>274</v>
      </c>
      <c r="B206">
        <f>SUMIF(Data!$I$2:$I$580,$A206,Data!$F$2:$F$580)</f>
        <v>10</v>
      </c>
      <c r="C206">
        <f>SUMIF(Data!$I$2:$I$580,$A206,Data!$E$2:$E$580)</f>
        <v>25785</v>
      </c>
      <c r="D206" t="str">
        <f t="shared" si="4"/>
        <v>P</v>
      </c>
    </row>
    <row r="207" spans="1:4" x14ac:dyDescent="0.2">
      <c r="A207" t="s">
        <v>275</v>
      </c>
      <c r="B207">
        <f>SUMIF(Data!$I$2:$I$580,$A207,Data!$F$2:$F$580)</f>
        <v>10</v>
      </c>
      <c r="C207">
        <f>SUMIF(Data!$I$2:$I$580,$A207,Data!$E$2:$E$580)</f>
        <v>18334</v>
      </c>
      <c r="D207" t="str">
        <f t="shared" si="4"/>
        <v>P</v>
      </c>
    </row>
    <row r="208" spans="1:4" x14ac:dyDescent="0.2">
      <c r="A208" t="s">
        <v>276</v>
      </c>
      <c r="B208">
        <f>SUMIF(Data!$I$2:$I$580,$A208,Data!$F$2:$F$580)</f>
        <v>10</v>
      </c>
      <c r="C208">
        <f>SUMIF(Data!$I$2:$I$580,$A208,Data!$E$2:$E$580)</f>
        <v>19562</v>
      </c>
      <c r="D208" t="str">
        <f t="shared" si="4"/>
        <v>P</v>
      </c>
    </row>
    <row r="209" spans="1:4" x14ac:dyDescent="0.2">
      <c r="A209" t="s">
        <v>277</v>
      </c>
      <c r="B209">
        <f>SUMIF(Data!$I$2:$I$580,$A209,Data!$F$2:$F$580)</f>
        <v>10</v>
      </c>
      <c r="C209">
        <f>SUMIF(Data!$I$2:$I$580,$A209,Data!$E$2:$E$580)</f>
        <v>18045</v>
      </c>
      <c r="D209" t="str">
        <f t="shared" si="4"/>
        <v>P</v>
      </c>
    </row>
    <row r="210" spans="1:4" x14ac:dyDescent="0.2">
      <c r="A210" t="s">
        <v>278</v>
      </c>
      <c r="B210">
        <f>SUMIF(Data!$I$2:$I$580,$A210,Data!$F$2:$F$580)</f>
        <v>10</v>
      </c>
      <c r="C210">
        <f>SUMIF(Data!$I$2:$I$580,$A210,Data!$E$2:$E$580)</f>
        <v>35080</v>
      </c>
      <c r="D210" t="str">
        <f t="shared" si="4"/>
        <v>P</v>
      </c>
    </row>
    <row r="211" spans="1:4" x14ac:dyDescent="0.2">
      <c r="A211" t="s">
        <v>279</v>
      </c>
      <c r="B211">
        <f>SUMIF(Data!$I$2:$I$580,$A211,Data!$F$2:$F$580)</f>
        <v>10</v>
      </c>
      <c r="C211">
        <f>SUMIF(Data!$I$2:$I$580,$A211,Data!$E$2:$E$580)</f>
        <v>26766</v>
      </c>
      <c r="D211" t="str">
        <f t="shared" si="4"/>
        <v>P</v>
      </c>
    </row>
    <row r="212" spans="1:4" x14ac:dyDescent="0.2">
      <c r="A212" t="s">
        <v>280</v>
      </c>
      <c r="B212">
        <f>SUMIF(Data!$I$2:$I$580,$A212,Data!$F$2:$F$580)</f>
        <v>10</v>
      </c>
      <c r="C212">
        <f>SUMIF(Data!$I$2:$I$580,$A212,Data!$E$2:$E$580)</f>
        <v>26670</v>
      </c>
      <c r="D212" t="str">
        <f t="shared" si="4"/>
        <v>P</v>
      </c>
    </row>
    <row r="213" spans="1:4" x14ac:dyDescent="0.2">
      <c r="A213" t="s">
        <v>281</v>
      </c>
      <c r="B213">
        <f>SUMIF(Data!$I$2:$I$580,$A213,Data!$F$2:$F$580)</f>
        <v>10</v>
      </c>
      <c r="C213">
        <f>SUMIF(Data!$I$2:$I$580,$A213,Data!$E$2:$E$580)</f>
        <v>15782</v>
      </c>
      <c r="D213" t="str">
        <f t="shared" si="4"/>
        <v>P</v>
      </c>
    </row>
    <row r="214" spans="1:4" x14ac:dyDescent="0.2">
      <c r="A214" t="s">
        <v>282</v>
      </c>
      <c r="B214">
        <f>SUMIF(Data!$I$2:$I$580,$A214,Data!$F$2:$F$580)</f>
        <v>10</v>
      </c>
      <c r="C214">
        <f>SUMIF(Data!$I$2:$I$580,$A214,Data!$E$2:$E$580)</f>
        <v>24215</v>
      </c>
      <c r="D214" t="str">
        <f t="shared" si="4"/>
        <v>P</v>
      </c>
    </row>
    <row r="215" spans="1:4" x14ac:dyDescent="0.2">
      <c r="A215" t="s">
        <v>56</v>
      </c>
      <c r="B215">
        <f>SUMIF(Data!$I$2:$I$580,$A215,Data!$F$2:$F$580)</f>
        <v>153</v>
      </c>
      <c r="C215">
        <f>SUMIF(Data!$I$2:$I$580,$A215,Data!$E$2:$E$580)</f>
        <v>228679</v>
      </c>
      <c r="D215" t="str">
        <f t="shared" si="4"/>
        <v>P</v>
      </c>
    </row>
    <row r="216" spans="1:4" x14ac:dyDescent="0.2">
      <c r="A216" t="s">
        <v>283</v>
      </c>
      <c r="B216">
        <f>SUMIF(Data!$I$2:$I$580,$A216,Data!$F$2:$F$580)</f>
        <v>10</v>
      </c>
      <c r="C216">
        <f>SUMIF(Data!$I$2:$I$580,$A216,Data!$E$2:$E$580)</f>
        <v>19925</v>
      </c>
      <c r="D216" t="str">
        <f t="shared" si="4"/>
        <v>P</v>
      </c>
    </row>
    <row r="217" spans="1:4" x14ac:dyDescent="0.2">
      <c r="A217" t="s">
        <v>284</v>
      </c>
      <c r="B217">
        <f>SUMIF(Data!$I$2:$I$580,$A217,Data!$F$2:$F$580)</f>
        <v>10</v>
      </c>
      <c r="C217">
        <f>SUMIF(Data!$I$2:$I$580,$A217,Data!$E$2:$E$580)</f>
        <v>26811</v>
      </c>
      <c r="D217" t="str">
        <f t="shared" si="4"/>
        <v>P</v>
      </c>
    </row>
    <row r="218" spans="1:4" x14ac:dyDescent="0.2">
      <c r="A218" t="s">
        <v>285</v>
      </c>
      <c r="B218">
        <f>SUMIF(Data!$I$2:$I$580,$A218,Data!$F$2:$F$580)</f>
        <v>9</v>
      </c>
      <c r="C218">
        <f>SUMIF(Data!$I$2:$I$580,$A218,Data!$E$2:$E$580)</f>
        <v>30209</v>
      </c>
      <c r="D218" t="str">
        <f t="shared" si="4"/>
        <v>FAIL</v>
      </c>
    </row>
    <row r="219" spans="1:4" x14ac:dyDescent="0.2">
      <c r="A219" t="s">
        <v>287</v>
      </c>
      <c r="B219">
        <f>SUMIF(Data!$I$2:$I$580,$A219,Data!$F$2:$F$580)</f>
        <v>9</v>
      </c>
      <c r="C219">
        <f>SUMIF(Data!$I$2:$I$580,$A219,Data!$E$2:$E$580)</f>
        <v>24189</v>
      </c>
      <c r="D219" t="str">
        <f t="shared" si="4"/>
        <v>FAIL</v>
      </c>
    </row>
    <row r="220" spans="1:4" x14ac:dyDescent="0.2">
      <c r="A220" t="s">
        <v>288</v>
      </c>
      <c r="B220">
        <f>SUMIF(Data!$I$2:$I$580,$A220,Data!$F$2:$F$580)</f>
        <v>9</v>
      </c>
      <c r="C220">
        <f>SUMIF(Data!$I$2:$I$580,$A220,Data!$E$2:$E$580)</f>
        <v>20904</v>
      </c>
      <c r="D220" t="str">
        <f t="shared" si="4"/>
        <v>FAIL</v>
      </c>
    </row>
    <row r="221" spans="1:4" x14ac:dyDescent="0.2">
      <c r="A221" t="s">
        <v>289</v>
      </c>
      <c r="B221">
        <f>SUMIF(Data!$I$2:$I$580,$A221,Data!$F$2:$F$580)</f>
        <v>9</v>
      </c>
      <c r="C221">
        <f>SUMIF(Data!$I$2:$I$580,$A221,Data!$E$2:$E$580)</f>
        <v>24493</v>
      </c>
      <c r="D221" t="str">
        <f t="shared" si="4"/>
        <v>FAIL</v>
      </c>
    </row>
    <row r="222" spans="1:4" x14ac:dyDescent="0.2">
      <c r="A222" t="s">
        <v>290</v>
      </c>
      <c r="B222">
        <f>SUMIF(Data!$I$2:$I$580,$A222,Data!$F$2:$F$580)</f>
        <v>9</v>
      </c>
      <c r="C222">
        <f>SUMIF(Data!$I$2:$I$580,$A222,Data!$E$2:$E$580)</f>
        <v>23442</v>
      </c>
      <c r="D222" t="str">
        <f t="shared" si="4"/>
        <v>FAIL</v>
      </c>
    </row>
    <row r="223" spans="1:4" x14ac:dyDescent="0.2">
      <c r="A223" t="s">
        <v>293</v>
      </c>
      <c r="B223">
        <f>SUMIF(Data!$I$2:$I$580,$A223,Data!$F$2:$F$580)</f>
        <v>9</v>
      </c>
      <c r="C223">
        <f>SUMIF(Data!$I$2:$I$580,$A223,Data!$E$2:$E$580)</f>
        <v>8012</v>
      </c>
      <c r="D223" t="str">
        <f t="shared" si="4"/>
        <v>FAIL</v>
      </c>
    </row>
    <row r="224" spans="1:4" x14ac:dyDescent="0.2">
      <c r="A224" t="s">
        <v>294</v>
      </c>
      <c r="B224">
        <f>SUMIF(Data!$I$2:$I$580,$A224,Data!$F$2:$F$580)</f>
        <v>9</v>
      </c>
      <c r="C224">
        <f>SUMIF(Data!$I$2:$I$580,$A224,Data!$E$2:$E$580)</f>
        <v>12357</v>
      </c>
      <c r="D224" t="str">
        <f t="shared" si="4"/>
        <v>FAIL</v>
      </c>
    </row>
    <row r="225" spans="1:4" x14ac:dyDescent="0.2">
      <c r="A225" t="s">
        <v>295</v>
      </c>
      <c r="B225">
        <f>SUMIF(Data!$I$2:$I$580,$A225,Data!$F$2:$F$580)</f>
        <v>9</v>
      </c>
      <c r="C225">
        <f>SUMIF(Data!$I$2:$I$580,$A225,Data!$E$2:$E$580)</f>
        <v>26342</v>
      </c>
      <c r="D225" t="str">
        <f t="shared" si="4"/>
        <v>FAIL</v>
      </c>
    </row>
    <row r="226" spans="1:4" x14ac:dyDescent="0.2">
      <c r="A226" t="s">
        <v>296</v>
      </c>
      <c r="B226">
        <f>SUMIF(Data!$I$2:$I$580,$A226,Data!$F$2:$F$580)</f>
        <v>9</v>
      </c>
      <c r="C226">
        <f>SUMIF(Data!$I$2:$I$580,$A226,Data!$E$2:$E$580)</f>
        <v>13736</v>
      </c>
      <c r="D226" t="str">
        <f t="shared" si="4"/>
        <v>FAIL</v>
      </c>
    </row>
    <row r="227" spans="1:4" x14ac:dyDescent="0.2">
      <c r="A227" t="s">
        <v>297</v>
      </c>
      <c r="B227">
        <f>SUMIF(Data!$I$2:$I$580,$A227,Data!$F$2:$F$580)</f>
        <v>9</v>
      </c>
      <c r="C227">
        <f>SUMIF(Data!$I$2:$I$580,$A227,Data!$E$2:$E$580)</f>
        <v>24697</v>
      </c>
      <c r="D227" t="str">
        <f t="shared" si="4"/>
        <v>FAIL</v>
      </c>
    </row>
    <row r="228" spans="1:4" x14ac:dyDescent="0.2">
      <c r="A228" t="s">
        <v>299</v>
      </c>
      <c r="B228">
        <f>SUMIF(Data!$I$2:$I$580,$A228,Data!$F$2:$F$580)</f>
        <v>9</v>
      </c>
      <c r="C228">
        <f>SUMIF(Data!$I$2:$I$580,$A228,Data!$E$2:$E$580)</f>
        <v>15203</v>
      </c>
      <c r="D228" t="str">
        <f t="shared" si="4"/>
        <v>FAIL</v>
      </c>
    </row>
    <row r="229" spans="1:4" x14ac:dyDescent="0.2">
      <c r="A229" t="s">
        <v>301</v>
      </c>
      <c r="B229">
        <f>SUMIF(Data!$I$2:$I$580,$A229,Data!$F$2:$F$580)</f>
        <v>9</v>
      </c>
      <c r="C229">
        <f>SUMIF(Data!$I$2:$I$580,$A229,Data!$E$2:$E$580)</f>
        <v>22628</v>
      </c>
      <c r="D229" t="str">
        <f t="shared" si="4"/>
        <v>FAIL</v>
      </c>
    </row>
    <row r="230" spans="1:4" x14ac:dyDescent="0.2">
      <c r="A230" t="s">
        <v>302</v>
      </c>
      <c r="B230">
        <f>SUMIF(Data!$I$2:$I$580,$A230,Data!$F$2:$F$580)</f>
        <v>8</v>
      </c>
      <c r="C230">
        <f>SUMIF(Data!$I$2:$I$580,$A230,Data!$E$2:$E$580)</f>
        <v>24986</v>
      </c>
      <c r="D230" t="str">
        <f t="shared" si="4"/>
        <v>FAIL</v>
      </c>
    </row>
    <row r="231" spans="1:4" x14ac:dyDescent="0.2">
      <c r="A231" t="s">
        <v>303</v>
      </c>
      <c r="B231">
        <f>SUMIF(Data!$I$2:$I$580,$A231,Data!$F$2:$F$580)</f>
        <v>8</v>
      </c>
      <c r="C231">
        <f>SUMIF(Data!$I$2:$I$580,$A231,Data!$E$2:$E$580)</f>
        <v>18899</v>
      </c>
      <c r="D231" t="str">
        <f t="shared" si="4"/>
        <v>FAIL</v>
      </c>
    </row>
    <row r="232" spans="1:4" x14ac:dyDescent="0.2">
      <c r="A232" t="s">
        <v>306</v>
      </c>
      <c r="B232">
        <f>SUMIF(Data!$I$2:$I$580,$A232,Data!$F$2:$F$580)</f>
        <v>8</v>
      </c>
      <c r="C232">
        <f>SUMIF(Data!$I$2:$I$580,$A232,Data!$E$2:$E$580)</f>
        <v>10186</v>
      </c>
      <c r="D232" t="str">
        <f t="shared" si="4"/>
        <v>FAIL</v>
      </c>
    </row>
    <row r="233" spans="1:4" x14ac:dyDescent="0.2">
      <c r="A233" t="s">
        <v>307</v>
      </c>
      <c r="B233">
        <f>SUMIF(Data!$I$2:$I$580,$A233,Data!$F$2:$F$580)</f>
        <v>8</v>
      </c>
      <c r="C233">
        <f>SUMIF(Data!$I$2:$I$580,$A233,Data!$E$2:$E$580)</f>
        <v>9387</v>
      </c>
      <c r="D233" t="str">
        <f t="shared" si="4"/>
        <v>FAIL</v>
      </c>
    </row>
    <row r="234" spans="1:4" x14ac:dyDescent="0.2">
      <c r="A234" t="s">
        <v>308</v>
      </c>
      <c r="B234">
        <f>SUMIF(Data!$I$2:$I$580,$A234,Data!$F$2:$F$580)</f>
        <v>8</v>
      </c>
      <c r="C234">
        <f>SUMIF(Data!$I$2:$I$580,$A234,Data!$E$2:$E$580)</f>
        <v>13739</v>
      </c>
      <c r="D234" t="str">
        <f t="shared" si="4"/>
        <v>FAIL</v>
      </c>
    </row>
    <row r="235" spans="1:4" x14ac:dyDescent="0.2">
      <c r="A235" t="s">
        <v>57</v>
      </c>
      <c r="B235">
        <f>SUMIF(Data!$I$2:$I$580,$A235,Data!$F$2:$F$580)</f>
        <v>152</v>
      </c>
      <c r="C235">
        <f>SUMIF(Data!$I$2:$I$580,$A235,Data!$E$2:$E$580)</f>
        <v>299532</v>
      </c>
      <c r="D235" t="str">
        <f t="shared" si="4"/>
        <v>P</v>
      </c>
    </row>
    <row r="236" spans="1:4" x14ac:dyDescent="0.2">
      <c r="A236" t="s">
        <v>309</v>
      </c>
      <c r="B236">
        <f>SUMIF(Data!$I$2:$I$580,$A236,Data!$F$2:$F$580)</f>
        <v>8</v>
      </c>
      <c r="C236">
        <f>SUMIF(Data!$I$2:$I$580,$A236,Data!$E$2:$E$580)</f>
        <v>19144</v>
      </c>
      <c r="D236" t="str">
        <f t="shared" si="4"/>
        <v>FAIL</v>
      </c>
    </row>
    <row r="237" spans="1:4" x14ac:dyDescent="0.2">
      <c r="A237" t="s">
        <v>311</v>
      </c>
      <c r="B237">
        <f>SUMIF(Data!$I$2:$I$580,$A237,Data!$F$2:$F$580)</f>
        <v>8</v>
      </c>
      <c r="C237">
        <f>SUMIF(Data!$I$2:$I$580,$A237,Data!$E$2:$E$580)</f>
        <v>20298</v>
      </c>
      <c r="D237" t="str">
        <f t="shared" si="4"/>
        <v>FAIL</v>
      </c>
    </row>
    <row r="238" spans="1:4" x14ac:dyDescent="0.2">
      <c r="A238" t="s">
        <v>312</v>
      </c>
      <c r="B238">
        <f>SUMIF(Data!$I$2:$I$580,$A238,Data!$F$2:$F$580)</f>
        <v>8</v>
      </c>
      <c r="C238">
        <f>SUMIF(Data!$I$2:$I$580,$A238,Data!$E$2:$E$580)</f>
        <v>21761</v>
      </c>
      <c r="D238" t="str">
        <f t="shared" si="4"/>
        <v>FAIL</v>
      </c>
    </row>
    <row r="239" spans="1:4" x14ac:dyDescent="0.2">
      <c r="A239" t="s">
        <v>313</v>
      </c>
      <c r="B239">
        <f>SUMIF(Data!$I$2:$I$580,$A239,Data!$F$2:$F$580)</f>
        <v>8</v>
      </c>
      <c r="C239">
        <f>SUMIF(Data!$I$2:$I$580,$A239,Data!$E$2:$E$580)</f>
        <v>15932</v>
      </c>
      <c r="D239" t="str">
        <f t="shared" si="4"/>
        <v>FAIL</v>
      </c>
    </row>
    <row r="240" spans="1:4" x14ac:dyDescent="0.2">
      <c r="A240" t="s">
        <v>314</v>
      </c>
      <c r="B240">
        <f>SUMIF(Data!$I$2:$I$580,$A240,Data!$F$2:$F$580)</f>
        <v>8</v>
      </c>
      <c r="C240">
        <f>SUMIF(Data!$I$2:$I$580,$A240,Data!$E$2:$E$580)</f>
        <v>21355</v>
      </c>
      <c r="D240" t="str">
        <f t="shared" si="4"/>
        <v>FAIL</v>
      </c>
    </row>
    <row r="241" spans="1:4" x14ac:dyDescent="0.2">
      <c r="A241" t="s">
        <v>315</v>
      </c>
      <c r="B241">
        <f>SUMIF(Data!$I$2:$I$580,$A241,Data!$F$2:$F$580)</f>
        <v>8</v>
      </c>
      <c r="C241">
        <f>SUMIF(Data!$I$2:$I$580,$A241,Data!$E$2:$E$580)</f>
        <v>18381</v>
      </c>
      <c r="D241" t="str">
        <f t="shared" si="4"/>
        <v>FAIL</v>
      </c>
    </row>
    <row r="242" spans="1:4" x14ac:dyDescent="0.2">
      <c r="A242" t="s">
        <v>317</v>
      </c>
      <c r="B242">
        <f>SUMIF(Data!$I$2:$I$580,$A242,Data!$F$2:$F$580)</f>
        <v>7</v>
      </c>
      <c r="C242">
        <f>SUMIF(Data!$I$2:$I$580,$A242,Data!$E$2:$E$580)</f>
        <v>18858</v>
      </c>
      <c r="D242" t="str">
        <f t="shared" si="4"/>
        <v>FAIL</v>
      </c>
    </row>
    <row r="243" spans="1:4" x14ac:dyDescent="0.2">
      <c r="A243" t="s">
        <v>318</v>
      </c>
      <c r="B243">
        <f>SUMIF(Data!$I$2:$I$580,$A243,Data!$F$2:$F$580)</f>
        <v>7</v>
      </c>
      <c r="C243">
        <f>SUMIF(Data!$I$2:$I$580,$A243,Data!$E$2:$E$580)</f>
        <v>9657</v>
      </c>
      <c r="D243" t="str">
        <f t="shared" si="4"/>
        <v>FAIL</v>
      </c>
    </row>
    <row r="244" spans="1:4" x14ac:dyDescent="0.2">
      <c r="A244" t="s">
        <v>319</v>
      </c>
      <c r="B244">
        <f>SUMIF(Data!$I$2:$I$580,$A244,Data!$F$2:$F$580)</f>
        <v>7</v>
      </c>
      <c r="C244">
        <f>SUMIF(Data!$I$2:$I$580,$A244,Data!$E$2:$E$580)</f>
        <v>11820</v>
      </c>
      <c r="D244" t="str">
        <f t="shared" si="4"/>
        <v>FAIL</v>
      </c>
    </row>
    <row r="245" spans="1:4" x14ac:dyDescent="0.2">
      <c r="A245" t="s">
        <v>322</v>
      </c>
      <c r="B245">
        <f>SUMIF(Data!$I$2:$I$580,$A245,Data!$F$2:$F$580)</f>
        <v>7</v>
      </c>
      <c r="C245">
        <f>SUMIF(Data!$I$2:$I$580,$A245,Data!$E$2:$E$580)</f>
        <v>27204</v>
      </c>
      <c r="D245" t="str">
        <f t="shared" si="4"/>
        <v>FAIL</v>
      </c>
    </row>
    <row r="246" spans="1:4" x14ac:dyDescent="0.2">
      <c r="A246" t="s">
        <v>324</v>
      </c>
      <c r="B246">
        <f>SUMIF(Data!$I$2:$I$580,$A246,Data!$F$2:$F$580)</f>
        <v>7</v>
      </c>
      <c r="C246">
        <f>SUMIF(Data!$I$2:$I$580,$A246,Data!$E$2:$E$580)</f>
        <v>15314</v>
      </c>
      <c r="D246" t="str">
        <f t="shared" si="4"/>
        <v>FAIL</v>
      </c>
    </row>
    <row r="247" spans="1:4" x14ac:dyDescent="0.2">
      <c r="A247" t="s">
        <v>325</v>
      </c>
      <c r="B247">
        <f>SUMIF(Data!$I$2:$I$580,$A247,Data!$F$2:$F$580)</f>
        <v>7</v>
      </c>
      <c r="C247">
        <f>SUMIF(Data!$I$2:$I$580,$A247,Data!$E$2:$E$580)</f>
        <v>8248</v>
      </c>
      <c r="D247" t="str">
        <f t="shared" si="4"/>
        <v>FAIL</v>
      </c>
    </row>
    <row r="248" spans="1:4" x14ac:dyDescent="0.2">
      <c r="A248" t="s">
        <v>326</v>
      </c>
      <c r="B248">
        <f>SUMIF(Data!$I$2:$I$580,$A248,Data!$F$2:$F$580)</f>
        <v>7</v>
      </c>
      <c r="C248">
        <f>SUMIF(Data!$I$2:$I$580,$A248,Data!$E$2:$E$580)</f>
        <v>14150</v>
      </c>
      <c r="D248" t="str">
        <f t="shared" si="4"/>
        <v>FAIL</v>
      </c>
    </row>
    <row r="249" spans="1:4" x14ac:dyDescent="0.2">
      <c r="A249" t="s">
        <v>329</v>
      </c>
      <c r="B249">
        <f>SUMIF(Data!$I$2:$I$580,$A249,Data!$F$2:$F$580)</f>
        <v>6</v>
      </c>
      <c r="C249">
        <f>SUMIF(Data!$I$2:$I$580,$A249,Data!$E$2:$E$580)</f>
        <v>17515</v>
      </c>
      <c r="D249" t="str">
        <f t="shared" si="4"/>
        <v>FAIL</v>
      </c>
    </row>
    <row r="250" spans="1:4" x14ac:dyDescent="0.2">
      <c r="A250" t="s">
        <v>330</v>
      </c>
      <c r="B250">
        <f>SUMIF(Data!$I$2:$I$580,$A250,Data!$F$2:$F$580)</f>
        <v>6</v>
      </c>
      <c r="C250">
        <f>SUMIF(Data!$I$2:$I$580,$A250,Data!$E$2:$E$580)</f>
        <v>16052</v>
      </c>
      <c r="D250" t="str">
        <f t="shared" si="4"/>
        <v>FAIL</v>
      </c>
    </row>
    <row r="251" spans="1:4" x14ac:dyDescent="0.2">
      <c r="A251" t="s">
        <v>58</v>
      </c>
      <c r="B251">
        <f>SUMIF(Data!$I$2:$I$580,$A251,Data!$F$2:$F$580)</f>
        <v>145</v>
      </c>
      <c r="C251">
        <f>SUMIF(Data!$I$2:$I$580,$A251,Data!$E$2:$E$580)</f>
        <v>402573</v>
      </c>
      <c r="D251" t="str">
        <f t="shared" si="4"/>
        <v>P</v>
      </c>
    </row>
    <row r="252" spans="1:4" x14ac:dyDescent="0.2">
      <c r="A252" t="s">
        <v>336</v>
      </c>
      <c r="B252">
        <f>SUMIF(Data!$I$2:$I$580,$A252,Data!$F$2:$F$580)</f>
        <v>6</v>
      </c>
      <c r="C252">
        <f>SUMIF(Data!$I$2:$I$580,$A252,Data!$E$2:$E$580)</f>
        <v>9034</v>
      </c>
      <c r="D252" t="str">
        <f t="shared" si="4"/>
        <v>FAIL</v>
      </c>
    </row>
    <row r="253" spans="1:4" x14ac:dyDescent="0.2">
      <c r="A253" t="s">
        <v>337</v>
      </c>
      <c r="B253">
        <f>SUMIF(Data!$I$2:$I$580,$A253,Data!$F$2:$F$580)</f>
        <v>6</v>
      </c>
      <c r="C253">
        <f>SUMIF(Data!$I$2:$I$580,$A253,Data!$E$2:$E$580)</f>
        <v>10247</v>
      </c>
      <c r="D253" t="str">
        <f t="shared" si="4"/>
        <v>FAIL</v>
      </c>
    </row>
    <row r="254" spans="1:4" x14ac:dyDescent="0.2">
      <c r="A254" t="s">
        <v>338</v>
      </c>
      <c r="B254">
        <f>SUMIF(Data!$I$2:$I$580,$A254,Data!$F$2:$F$580)</f>
        <v>6</v>
      </c>
      <c r="C254">
        <f>SUMIF(Data!$I$2:$I$580,$A254,Data!$E$2:$E$580)</f>
        <v>14138</v>
      </c>
      <c r="D254" t="str">
        <f t="shared" si="4"/>
        <v>FAIL</v>
      </c>
    </row>
    <row r="255" spans="1:4" x14ac:dyDescent="0.2">
      <c r="A255" t="s">
        <v>339</v>
      </c>
      <c r="B255">
        <f>SUMIF(Data!$I$2:$I$580,$A255,Data!$F$2:$F$580)</f>
        <v>6</v>
      </c>
      <c r="C255">
        <f>SUMIF(Data!$I$2:$I$580,$A255,Data!$E$2:$E$580)</f>
        <v>9299</v>
      </c>
      <c r="D255" t="str">
        <f t="shared" si="4"/>
        <v>FAIL</v>
      </c>
    </row>
    <row r="256" spans="1:4" x14ac:dyDescent="0.2">
      <c r="A256" t="s">
        <v>340</v>
      </c>
      <c r="B256">
        <f>SUMIF(Data!$I$2:$I$580,$A256,Data!$F$2:$F$580)</f>
        <v>6</v>
      </c>
      <c r="C256">
        <f>SUMIF(Data!$I$2:$I$580,$A256,Data!$E$2:$E$580)</f>
        <v>8984</v>
      </c>
      <c r="D256" t="str">
        <f t="shared" si="4"/>
        <v>FAIL</v>
      </c>
    </row>
    <row r="257" spans="1:4" x14ac:dyDescent="0.2">
      <c r="A257" t="s">
        <v>341</v>
      </c>
      <c r="B257">
        <f>SUMIF(Data!$I$2:$I$580,$A257,Data!$F$2:$F$580)</f>
        <v>6</v>
      </c>
      <c r="C257">
        <f>SUMIF(Data!$I$2:$I$580,$A257,Data!$E$2:$E$580)</f>
        <v>14080</v>
      </c>
      <c r="D257" t="str">
        <f t="shared" si="4"/>
        <v>FAIL</v>
      </c>
    </row>
    <row r="258" spans="1:4" x14ac:dyDescent="0.2">
      <c r="A258" t="s">
        <v>342</v>
      </c>
      <c r="B258">
        <f>SUMIF(Data!$I$2:$I$580,$A258,Data!$F$2:$F$580)</f>
        <v>6</v>
      </c>
      <c r="C258">
        <f>SUMIF(Data!$I$2:$I$580,$A258,Data!$E$2:$E$580)</f>
        <v>13692</v>
      </c>
      <c r="D258" t="str">
        <f t="shared" si="4"/>
        <v>FAIL</v>
      </c>
    </row>
    <row r="259" spans="1:4" x14ac:dyDescent="0.2">
      <c r="A259" t="s">
        <v>343</v>
      </c>
      <c r="B259">
        <f>SUMIF(Data!$I$2:$I$580,$A259,Data!$F$2:$F$580)</f>
        <v>6</v>
      </c>
      <c r="C259">
        <f>SUMIF(Data!$I$2:$I$580,$A259,Data!$E$2:$E$580)</f>
        <v>11867</v>
      </c>
      <c r="D259" t="str">
        <f t="shared" ref="D259:D322" si="5">IF(C259&gt;10000,IF(B259&gt;=10,"P","FAIL"),"FAIL")</f>
        <v>FAIL</v>
      </c>
    </row>
    <row r="260" spans="1:4" x14ac:dyDescent="0.2">
      <c r="A260" t="s">
        <v>344</v>
      </c>
      <c r="B260">
        <f>SUMIF(Data!$I$2:$I$580,$A260,Data!$F$2:$F$580)</f>
        <v>6</v>
      </c>
      <c r="C260">
        <f>SUMIF(Data!$I$2:$I$580,$A260,Data!$E$2:$E$580)</f>
        <v>4622</v>
      </c>
      <c r="D260" t="str">
        <f t="shared" si="5"/>
        <v>FAIL</v>
      </c>
    </row>
    <row r="261" spans="1:4" x14ac:dyDescent="0.2">
      <c r="A261" t="s">
        <v>345</v>
      </c>
      <c r="B261">
        <f>SUMIF(Data!$I$2:$I$580,$A261,Data!$F$2:$F$580)</f>
        <v>6</v>
      </c>
      <c r="C261">
        <f>SUMIF(Data!$I$2:$I$580,$A261,Data!$E$2:$E$580)</f>
        <v>15391</v>
      </c>
      <c r="D261" t="str">
        <f t="shared" si="5"/>
        <v>FAIL</v>
      </c>
    </row>
    <row r="262" spans="1:4" x14ac:dyDescent="0.2">
      <c r="A262" t="s">
        <v>346</v>
      </c>
      <c r="B262">
        <f>SUMIF(Data!$I$2:$I$580,$A262,Data!$F$2:$F$580)</f>
        <v>6</v>
      </c>
      <c r="C262">
        <f>SUMIF(Data!$I$2:$I$580,$A262,Data!$E$2:$E$580)</f>
        <v>22860</v>
      </c>
      <c r="D262" t="str">
        <f t="shared" si="5"/>
        <v>FAIL</v>
      </c>
    </row>
    <row r="263" spans="1:4" x14ac:dyDescent="0.2">
      <c r="A263" t="s">
        <v>347</v>
      </c>
      <c r="B263">
        <f>SUMIF(Data!$I$2:$I$580,$A263,Data!$F$2:$F$580)</f>
        <v>5</v>
      </c>
      <c r="C263">
        <f>SUMIF(Data!$I$2:$I$580,$A263,Data!$E$2:$E$580)</f>
        <v>14705</v>
      </c>
      <c r="D263" t="str">
        <f t="shared" si="5"/>
        <v>FAIL</v>
      </c>
    </row>
    <row r="264" spans="1:4" x14ac:dyDescent="0.2">
      <c r="A264" t="s">
        <v>348</v>
      </c>
      <c r="B264">
        <f>SUMIF(Data!$I$2:$I$580,$A264,Data!$F$2:$F$580)</f>
        <v>5</v>
      </c>
      <c r="C264">
        <f>SUMIF(Data!$I$2:$I$580,$A264,Data!$E$2:$E$580)</f>
        <v>12254</v>
      </c>
      <c r="D264" t="str">
        <f t="shared" si="5"/>
        <v>FAIL</v>
      </c>
    </row>
    <row r="265" spans="1:4" x14ac:dyDescent="0.2">
      <c r="A265" t="s">
        <v>349</v>
      </c>
      <c r="B265">
        <f>SUMIF(Data!$I$2:$I$580,$A265,Data!$F$2:$F$580)</f>
        <v>5</v>
      </c>
      <c r="C265">
        <f>SUMIF(Data!$I$2:$I$580,$A265,Data!$E$2:$E$580)</f>
        <v>17866</v>
      </c>
      <c r="D265" t="str">
        <f t="shared" si="5"/>
        <v>FAIL</v>
      </c>
    </row>
    <row r="266" spans="1:4" x14ac:dyDescent="0.2">
      <c r="A266" t="s">
        <v>350</v>
      </c>
      <c r="B266">
        <f>SUMIF(Data!$I$2:$I$580,$A266,Data!$F$2:$F$580)</f>
        <v>5</v>
      </c>
      <c r="C266">
        <f>SUMIF(Data!$I$2:$I$580,$A266,Data!$E$2:$E$580)</f>
        <v>8410</v>
      </c>
      <c r="D266" t="str">
        <f t="shared" si="5"/>
        <v>FAIL</v>
      </c>
    </row>
    <row r="267" spans="1:4" x14ac:dyDescent="0.2">
      <c r="A267" t="s">
        <v>351</v>
      </c>
      <c r="B267">
        <f>SUMIF(Data!$I$2:$I$580,$A267,Data!$F$2:$F$580)</f>
        <v>5</v>
      </c>
      <c r="C267">
        <f>SUMIF(Data!$I$2:$I$580,$A267,Data!$E$2:$E$580)</f>
        <v>4498</v>
      </c>
      <c r="D267" t="str">
        <f t="shared" si="5"/>
        <v>FAIL</v>
      </c>
    </row>
    <row r="268" spans="1:4" x14ac:dyDescent="0.2">
      <c r="A268" t="s">
        <v>352</v>
      </c>
      <c r="B268">
        <f>SUMIF(Data!$I$2:$I$580,$A268,Data!$F$2:$F$580)</f>
        <v>5</v>
      </c>
      <c r="C268">
        <f>SUMIF(Data!$I$2:$I$580,$A268,Data!$E$2:$E$580)</f>
        <v>11594</v>
      </c>
      <c r="D268" t="str">
        <f t="shared" si="5"/>
        <v>FAIL</v>
      </c>
    </row>
    <row r="269" spans="1:4" x14ac:dyDescent="0.2">
      <c r="A269" t="s">
        <v>357</v>
      </c>
      <c r="B269">
        <f>SUMIF(Data!$I$2:$I$580,$A269,Data!$F$2:$F$580)</f>
        <v>5</v>
      </c>
      <c r="C269">
        <f>SUMIF(Data!$I$2:$I$580,$A269,Data!$E$2:$E$580)</f>
        <v>3629</v>
      </c>
      <c r="D269" t="str">
        <f t="shared" si="5"/>
        <v>FAIL</v>
      </c>
    </row>
    <row r="270" spans="1:4" x14ac:dyDescent="0.2">
      <c r="A270" t="s">
        <v>359</v>
      </c>
      <c r="B270">
        <f>SUMIF(Data!$I$2:$I$580,$A270,Data!$F$2:$F$580)</f>
        <v>5</v>
      </c>
      <c r="C270">
        <f>SUMIF(Data!$I$2:$I$580,$A270,Data!$E$2:$E$580)</f>
        <v>7605</v>
      </c>
      <c r="D270" t="str">
        <f t="shared" si="5"/>
        <v>FAIL</v>
      </c>
    </row>
    <row r="271" spans="1:4" x14ac:dyDescent="0.2">
      <c r="A271" t="s">
        <v>360</v>
      </c>
      <c r="B271">
        <f>SUMIF(Data!$I$2:$I$580,$A271,Data!$F$2:$F$580)</f>
        <v>5</v>
      </c>
      <c r="C271">
        <f>SUMIF(Data!$I$2:$I$580,$A271,Data!$E$2:$E$580)</f>
        <v>13478</v>
      </c>
      <c r="D271" t="str">
        <f t="shared" si="5"/>
        <v>FAIL</v>
      </c>
    </row>
    <row r="272" spans="1:4" x14ac:dyDescent="0.2">
      <c r="A272" t="s">
        <v>47</v>
      </c>
      <c r="B272">
        <f>SUMIF(Data!$I$2:$I$580,$A272,Data!$F$2:$F$580)</f>
        <v>140</v>
      </c>
      <c r="C272">
        <f>SUMIF(Data!$I$2:$I$580,$A272,Data!$E$2:$E$580)</f>
        <v>166042</v>
      </c>
      <c r="D272" t="str">
        <f t="shared" si="5"/>
        <v>P</v>
      </c>
    </row>
    <row r="273" spans="1:4" x14ac:dyDescent="0.2">
      <c r="A273" t="s">
        <v>361</v>
      </c>
      <c r="B273">
        <f>SUMIF(Data!$I$2:$I$580,$A273,Data!$F$2:$F$580)</f>
        <v>5</v>
      </c>
      <c r="C273">
        <f>SUMIF(Data!$I$2:$I$580,$A273,Data!$E$2:$E$580)</f>
        <v>17697</v>
      </c>
      <c r="D273" t="str">
        <f t="shared" si="5"/>
        <v>FAIL</v>
      </c>
    </row>
    <row r="274" spans="1:4" x14ac:dyDescent="0.2">
      <c r="A274" t="s">
        <v>362</v>
      </c>
      <c r="B274">
        <f>SUMIF(Data!$I$2:$I$580,$A274,Data!$F$2:$F$580)</f>
        <v>5</v>
      </c>
      <c r="C274">
        <f>SUMIF(Data!$I$2:$I$580,$A274,Data!$E$2:$E$580)</f>
        <v>7867</v>
      </c>
      <c r="D274" t="str">
        <f t="shared" si="5"/>
        <v>FAIL</v>
      </c>
    </row>
    <row r="275" spans="1:4" x14ac:dyDescent="0.2">
      <c r="A275" t="s">
        <v>363</v>
      </c>
      <c r="B275">
        <f>SUMIF(Data!$I$2:$I$580,$A275,Data!$F$2:$F$580)</f>
        <v>5</v>
      </c>
      <c r="C275">
        <f>SUMIF(Data!$I$2:$I$580,$A275,Data!$E$2:$E$580)</f>
        <v>3463</v>
      </c>
      <c r="D275" t="str">
        <f t="shared" si="5"/>
        <v>FAIL</v>
      </c>
    </row>
    <row r="276" spans="1:4" x14ac:dyDescent="0.2">
      <c r="A276" t="s">
        <v>365</v>
      </c>
      <c r="B276">
        <f>SUMIF(Data!$I$2:$I$580,$A276,Data!$F$2:$F$580)</f>
        <v>5</v>
      </c>
      <c r="C276">
        <f>SUMIF(Data!$I$2:$I$580,$A276,Data!$E$2:$E$580)</f>
        <v>8946</v>
      </c>
      <c r="D276" t="str">
        <f t="shared" si="5"/>
        <v>FAIL</v>
      </c>
    </row>
    <row r="277" spans="1:4" x14ac:dyDescent="0.2">
      <c r="A277" t="s">
        <v>367</v>
      </c>
      <c r="B277">
        <f>SUMIF(Data!$I$2:$I$580,$A277,Data!$F$2:$F$580)</f>
        <v>5</v>
      </c>
      <c r="C277">
        <f>SUMIF(Data!$I$2:$I$580,$A277,Data!$E$2:$E$580)</f>
        <v>19461</v>
      </c>
      <c r="D277" t="str">
        <f t="shared" si="5"/>
        <v>FAIL</v>
      </c>
    </row>
    <row r="278" spans="1:4" x14ac:dyDescent="0.2">
      <c r="A278" t="s">
        <v>368</v>
      </c>
      <c r="B278">
        <f>SUMIF(Data!$I$2:$I$580,$A278,Data!$F$2:$F$580)</f>
        <v>5</v>
      </c>
      <c r="C278">
        <f>SUMIF(Data!$I$2:$I$580,$A278,Data!$E$2:$E$580)</f>
        <v>19939</v>
      </c>
      <c r="D278" t="str">
        <f t="shared" si="5"/>
        <v>FAIL</v>
      </c>
    </row>
    <row r="279" spans="1:4" x14ac:dyDescent="0.2">
      <c r="A279" t="s">
        <v>371</v>
      </c>
      <c r="B279">
        <f>SUMIF(Data!$I$2:$I$580,$A279,Data!$F$2:$F$580)</f>
        <v>5</v>
      </c>
      <c r="C279">
        <f>SUMIF(Data!$I$2:$I$580,$A279,Data!$E$2:$E$580)</f>
        <v>8064</v>
      </c>
      <c r="D279" t="str">
        <f t="shared" si="5"/>
        <v>FAIL</v>
      </c>
    </row>
    <row r="280" spans="1:4" x14ac:dyDescent="0.2">
      <c r="A280" t="s">
        <v>372</v>
      </c>
      <c r="B280">
        <f>SUMIF(Data!$I$2:$I$580,$A280,Data!$F$2:$F$580)</f>
        <v>5</v>
      </c>
      <c r="C280">
        <f>SUMIF(Data!$I$2:$I$580,$A280,Data!$E$2:$E$580)</f>
        <v>3982</v>
      </c>
      <c r="D280" t="str">
        <f t="shared" si="5"/>
        <v>FAIL</v>
      </c>
    </row>
    <row r="281" spans="1:4" x14ac:dyDescent="0.2">
      <c r="A281" t="s">
        <v>374</v>
      </c>
      <c r="B281">
        <f>SUMIF(Data!$I$2:$I$580,$A281,Data!$F$2:$F$580)</f>
        <v>4</v>
      </c>
      <c r="C281">
        <f>SUMIF(Data!$I$2:$I$580,$A281,Data!$E$2:$E$580)</f>
        <v>7391</v>
      </c>
      <c r="D281" t="str">
        <f t="shared" si="5"/>
        <v>FAIL</v>
      </c>
    </row>
    <row r="282" spans="1:4" x14ac:dyDescent="0.2">
      <c r="A282" t="s">
        <v>375</v>
      </c>
      <c r="B282">
        <f>SUMIF(Data!$I$2:$I$580,$A282,Data!$F$2:$F$580)</f>
        <v>4</v>
      </c>
      <c r="C282">
        <f>SUMIF(Data!$I$2:$I$580,$A282,Data!$E$2:$E$580)</f>
        <v>17751</v>
      </c>
      <c r="D282" t="str">
        <f t="shared" si="5"/>
        <v>FAIL</v>
      </c>
    </row>
    <row r="283" spans="1:4" x14ac:dyDescent="0.2">
      <c r="A283" t="s">
        <v>376</v>
      </c>
      <c r="B283">
        <f>SUMIF(Data!$I$2:$I$580,$A283,Data!$F$2:$F$580)</f>
        <v>4</v>
      </c>
      <c r="C283">
        <f>SUMIF(Data!$I$2:$I$580,$A283,Data!$E$2:$E$580)</f>
        <v>4426</v>
      </c>
      <c r="D283" t="str">
        <f t="shared" si="5"/>
        <v>FAIL</v>
      </c>
    </row>
    <row r="284" spans="1:4" x14ac:dyDescent="0.2">
      <c r="A284" t="s">
        <v>380</v>
      </c>
      <c r="B284">
        <f>SUMIF(Data!$I$2:$I$580,$A284,Data!$F$2:$F$580)</f>
        <v>4</v>
      </c>
      <c r="C284">
        <f>SUMIF(Data!$I$2:$I$580,$A284,Data!$E$2:$E$580)</f>
        <v>3941</v>
      </c>
      <c r="D284" t="str">
        <f t="shared" si="5"/>
        <v>FAIL</v>
      </c>
    </row>
    <row r="285" spans="1:4" x14ac:dyDescent="0.2">
      <c r="A285" t="s">
        <v>381</v>
      </c>
      <c r="B285">
        <f>SUMIF(Data!$I$2:$I$580,$A285,Data!$F$2:$F$580)</f>
        <v>4</v>
      </c>
      <c r="C285">
        <f>SUMIF(Data!$I$2:$I$580,$A285,Data!$E$2:$E$580)</f>
        <v>11680</v>
      </c>
      <c r="D285" t="str">
        <f t="shared" si="5"/>
        <v>FAIL</v>
      </c>
    </row>
    <row r="286" spans="1:4" x14ac:dyDescent="0.2">
      <c r="A286" t="s">
        <v>385</v>
      </c>
      <c r="B286">
        <f>SUMIF(Data!$I$2:$I$580,$A286,Data!$F$2:$F$580)</f>
        <v>4</v>
      </c>
      <c r="C286">
        <f>SUMIF(Data!$I$2:$I$580,$A286,Data!$E$2:$E$580)</f>
        <v>5146</v>
      </c>
      <c r="D286" t="str">
        <f t="shared" si="5"/>
        <v>FAIL</v>
      </c>
    </row>
    <row r="287" spans="1:4" x14ac:dyDescent="0.2">
      <c r="A287" t="s">
        <v>59</v>
      </c>
      <c r="B287">
        <f>SUMIF(Data!$I$2:$I$580,$A287,Data!$F$2:$F$580)</f>
        <v>132</v>
      </c>
      <c r="C287">
        <f>SUMIF(Data!$I$2:$I$580,$A287,Data!$E$2:$E$580)</f>
        <v>234783</v>
      </c>
      <c r="D287" t="str">
        <f t="shared" si="5"/>
        <v>P</v>
      </c>
    </row>
    <row r="288" spans="1:4" x14ac:dyDescent="0.2">
      <c r="A288" t="s">
        <v>390</v>
      </c>
      <c r="B288">
        <f>SUMIF(Data!$I$2:$I$580,$A288,Data!$F$2:$F$580)</f>
        <v>4</v>
      </c>
      <c r="C288">
        <f>SUMIF(Data!$I$2:$I$580,$A288,Data!$E$2:$E$580)</f>
        <v>5026</v>
      </c>
      <c r="D288" t="str">
        <f t="shared" si="5"/>
        <v>FAIL</v>
      </c>
    </row>
    <row r="289" spans="1:4" x14ac:dyDescent="0.2">
      <c r="A289" t="s">
        <v>392</v>
      </c>
      <c r="B289">
        <f>SUMIF(Data!$I$2:$I$580,$A289,Data!$F$2:$F$580)</f>
        <v>4</v>
      </c>
      <c r="C289">
        <f>SUMIF(Data!$I$2:$I$580,$A289,Data!$E$2:$E$580)</f>
        <v>11314</v>
      </c>
      <c r="D289" t="str">
        <f t="shared" si="5"/>
        <v>FAIL</v>
      </c>
    </row>
    <row r="290" spans="1:4" x14ac:dyDescent="0.2">
      <c r="A290" t="s">
        <v>118</v>
      </c>
      <c r="B290">
        <f>SUMIF(Data!$I$2:$I$580,$A290,Data!$F$2:$F$580)</f>
        <v>4</v>
      </c>
      <c r="C290">
        <f>SUMIF(Data!$I$2:$I$580,$A290,Data!$E$2:$E$580)</f>
        <v>4804</v>
      </c>
      <c r="D290" t="str">
        <f t="shared" si="5"/>
        <v>FAIL</v>
      </c>
    </row>
    <row r="291" spans="1:4" x14ac:dyDescent="0.2">
      <c r="A291" t="s">
        <v>399</v>
      </c>
      <c r="B291">
        <f>SUMIF(Data!$I$2:$I$580,$A291,Data!$F$2:$F$580)</f>
        <v>4</v>
      </c>
      <c r="C291">
        <f>SUMIF(Data!$I$2:$I$580,$A291,Data!$E$2:$E$580)</f>
        <v>4695</v>
      </c>
      <c r="D291" t="str">
        <f t="shared" si="5"/>
        <v>FAIL</v>
      </c>
    </row>
    <row r="292" spans="1:4" x14ac:dyDescent="0.2">
      <c r="A292" t="s">
        <v>405</v>
      </c>
      <c r="B292">
        <f>SUMIF(Data!$I$2:$I$580,$A292,Data!$F$2:$F$580)</f>
        <v>3</v>
      </c>
      <c r="C292">
        <f>SUMIF(Data!$I$2:$I$580,$A292,Data!$E$2:$E$580)</f>
        <v>7786</v>
      </c>
      <c r="D292" t="str">
        <f t="shared" si="5"/>
        <v>FAIL</v>
      </c>
    </row>
    <row r="293" spans="1:4" x14ac:dyDescent="0.2">
      <c r="A293" t="s">
        <v>407</v>
      </c>
      <c r="B293">
        <f>SUMIF(Data!$I$2:$I$580,$A293,Data!$F$2:$F$580)</f>
        <v>3</v>
      </c>
      <c r="C293">
        <f>SUMIF(Data!$I$2:$I$580,$A293,Data!$E$2:$E$580)</f>
        <v>17747</v>
      </c>
      <c r="D293" t="str">
        <f t="shared" si="5"/>
        <v>FAIL</v>
      </c>
    </row>
    <row r="294" spans="1:4" x14ac:dyDescent="0.2">
      <c r="A294" t="s">
        <v>408</v>
      </c>
      <c r="B294">
        <f>SUMIF(Data!$I$2:$I$580,$A294,Data!$F$2:$F$580)</f>
        <v>3</v>
      </c>
      <c r="C294">
        <f>SUMIF(Data!$I$2:$I$580,$A294,Data!$E$2:$E$580)</f>
        <v>5769</v>
      </c>
      <c r="D294" t="str">
        <f t="shared" si="5"/>
        <v>FAIL</v>
      </c>
    </row>
    <row r="295" spans="1:4" x14ac:dyDescent="0.2">
      <c r="A295" t="s">
        <v>409</v>
      </c>
      <c r="B295">
        <f>SUMIF(Data!$I$2:$I$580,$A295,Data!$F$2:$F$580)</f>
        <v>3</v>
      </c>
      <c r="C295">
        <f>SUMIF(Data!$I$2:$I$580,$A295,Data!$E$2:$E$580)</f>
        <v>2751</v>
      </c>
      <c r="D295" t="str">
        <f t="shared" si="5"/>
        <v>FAIL</v>
      </c>
    </row>
    <row r="296" spans="1:4" x14ac:dyDescent="0.2">
      <c r="A296" t="s">
        <v>410</v>
      </c>
      <c r="B296">
        <f>SUMIF(Data!$I$2:$I$580,$A296,Data!$F$2:$F$580)</f>
        <v>3</v>
      </c>
      <c r="C296">
        <f>SUMIF(Data!$I$2:$I$580,$A296,Data!$E$2:$E$580)</f>
        <v>5132</v>
      </c>
      <c r="D296" t="str">
        <f t="shared" si="5"/>
        <v>FAIL</v>
      </c>
    </row>
    <row r="297" spans="1:4" x14ac:dyDescent="0.2">
      <c r="A297" t="s">
        <v>60</v>
      </c>
      <c r="B297">
        <f>SUMIF(Data!$I$2:$I$580,$A297,Data!$F$2:$F$580)</f>
        <v>132</v>
      </c>
      <c r="C297">
        <f>SUMIF(Data!$I$2:$I$580,$A297,Data!$E$2:$E$580)</f>
        <v>125376</v>
      </c>
      <c r="D297" t="str">
        <f t="shared" si="5"/>
        <v>P</v>
      </c>
    </row>
    <row r="298" spans="1:4" x14ac:dyDescent="0.2">
      <c r="A298" t="s">
        <v>417</v>
      </c>
      <c r="B298">
        <f>SUMIF(Data!$I$2:$I$580,$A298,Data!$F$2:$F$580)</f>
        <v>3</v>
      </c>
      <c r="C298">
        <f>SUMIF(Data!$I$2:$I$580,$A298,Data!$E$2:$E$580)</f>
        <v>5119</v>
      </c>
      <c r="D298" t="str">
        <f t="shared" si="5"/>
        <v>FAIL</v>
      </c>
    </row>
    <row r="299" spans="1:4" x14ac:dyDescent="0.2">
      <c r="A299" t="s">
        <v>430</v>
      </c>
      <c r="B299">
        <f>SUMIF(Data!$I$2:$I$580,$A299,Data!$F$2:$F$580)</f>
        <v>3</v>
      </c>
      <c r="C299">
        <f>SUMIF(Data!$I$2:$I$580,$A299,Data!$E$2:$E$580)</f>
        <v>8775</v>
      </c>
      <c r="D299" t="str">
        <f t="shared" si="5"/>
        <v>FAIL</v>
      </c>
    </row>
    <row r="300" spans="1:4" x14ac:dyDescent="0.2">
      <c r="A300" t="s">
        <v>431</v>
      </c>
      <c r="B300">
        <f>SUMIF(Data!$I$2:$I$580,$A300,Data!$F$2:$F$580)</f>
        <v>3</v>
      </c>
      <c r="C300">
        <f>SUMIF(Data!$I$2:$I$580,$A300,Data!$E$2:$E$580)</f>
        <v>1973</v>
      </c>
      <c r="D300" t="str">
        <f t="shared" si="5"/>
        <v>FAIL</v>
      </c>
    </row>
    <row r="301" spans="1:4" x14ac:dyDescent="0.2">
      <c r="A301" t="s">
        <v>432</v>
      </c>
      <c r="B301">
        <f>SUMIF(Data!$I$2:$I$580,$A301,Data!$F$2:$F$580)</f>
        <v>3</v>
      </c>
      <c r="C301">
        <f>SUMIF(Data!$I$2:$I$580,$A301,Data!$E$2:$E$580)</f>
        <v>5259</v>
      </c>
      <c r="D301" t="str">
        <f t="shared" si="5"/>
        <v>FAIL</v>
      </c>
    </row>
    <row r="302" spans="1:4" x14ac:dyDescent="0.2">
      <c r="A302" t="s">
        <v>433</v>
      </c>
      <c r="B302">
        <f>SUMIF(Data!$I$2:$I$580,$A302,Data!$F$2:$F$580)</f>
        <v>3</v>
      </c>
      <c r="C302">
        <f>SUMIF(Data!$I$2:$I$580,$A302,Data!$E$2:$E$580)</f>
        <v>8771</v>
      </c>
      <c r="D302" t="str">
        <f t="shared" si="5"/>
        <v>FAIL</v>
      </c>
    </row>
    <row r="303" spans="1:4" x14ac:dyDescent="0.2">
      <c r="A303" t="s">
        <v>436</v>
      </c>
      <c r="B303">
        <f>SUMIF(Data!$I$2:$I$580,$A303,Data!$F$2:$F$580)</f>
        <v>3</v>
      </c>
      <c r="C303">
        <f>SUMIF(Data!$I$2:$I$580,$A303,Data!$E$2:$E$580)</f>
        <v>6049</v>
      </c>
      <c r="D303" t="str">
        <f t="shared" si="5"/>
        <v>FAIL</v>
      </c>
    </row>
    <row r="304" spans="1:4" x14ac:dyDescent="0.2">
      <c r="A304" t="s">
        <v>61</v>
      </c>
      <c r="B304">
        <f>SUMIF(Data!$I$2:$I$580,$A304,Data!$F$2:$F$580)</f>
        <v>131</v>
      </c>
      <c r="C304">
        <f>SUMIF(Data!$I$2:$I$580,$A304,Data!$E$2:$E$580)</f>
        <v>276275</v>
      </c>
      <c r="D304" t="str">
        <f t="shared" si="5"/>
        <v>P</v>
      </c>
    </row>
    <row r="305" spans="1:4" x14ac:dyDescent="0.2">
      <c r="A305" t="s">
        <v>438</v>
      </c>
      <c r="B305">
        <f>SUMIF(Data!$I$2:$I$580,$A305,Data!$F$2:$F$580)</f>
        <v>3</v>
      </c>
      <c r="C305">
        <f>SUMIF(Data!$I$2:$I$580,$A305,Data!$E$2:$E$580)</f>
        <v>8784</v>
      </c>
      <c r="D305" t="str">
        <f t="shared" si="5"/>
        <v>FAIL</v>
      </c>
    </row>
    <row r="306" spans="1:4" x14ac:dyDescent="0.2">
      <c r="A306" t="s">
        <v>439</v>
      </c>
      <c r="B306">
        <f>SUMIF(Data!$I$2:$I$580,$A306,Data!$F$2:$F$580)</f>
        <v>3</v>
      </c>
      <c r="C306">
        <f>SUMIF(Data!$I$2:$I$580,$A306,Data!$E$2:$E$580)</f>
        <v>9391</v>
      </c>
      <c r="D306" t="str">
        <f t="shared" si="5"/>
        <v>FAIL</v>
      </c>
    </row>
    <row r="307" spans="1:4" x14ac:dyDescent="0.2">
      <c r="A307" t="s">
        <v>450</v>
      </c>
      <c r="B307">
        <f>SUMIF(Data!$I$2:$I$580,$A307,Data!$F$2:$F$580)</f>
        <v>2</v>
      </c>
      <c r="C307">
        <f>SUMIF(Data!$I$2:$I$580,$A307,Data!$E$2:$E$580)</f>
        <v>3562</v>
      </c>
      <c r="D307" t="str">
        <f t="shared" si="5"/>
        <v>FAIL</v>
      </c>
    </row>
    <row r="308" spans="1:4" x14ac:dyDescent="0.2">
      <c r="A308" t="s">
        <v>451</v>
      </c>
      <c r="B308">
        <f>SUMIF(Data!$I$2:$I$580,$A308,Data!$F$2:$F$580)</f>
        <v>2</v>
      </c>
      <c r="C308">
        <f>SUMIF(Data!$I$2:$I$580,$A308,Data!$E$2:$E$580)</f>
        <v>3075</v>
      </c>
      <c r="D308" t="str">
        <f t="shared" si="5"/>
        <v>FAIL</v>
      </c>
    </row>
    <row r="309" spans="1:4" x14ac:dyDescent="0.2">
      <c r="A309" t="s">
        <v>452</v>
      </c>
      <c r="B309">
        <f>SUMIF(Data!$I$2:$I$580,$A309,Data!$F$2:$F$580)</f>
        <v>2</v>
      </c>
      <c r="C309">
        <f>SUMIF(Data!$I$2:$I$580,$A309,Data!$E$2:$E$580)</f>
        <v>2106</v>
      </c>
      <c r="D309" t="str">
        <f t="shared" si="5"/>
        <v>FAIL</v>
      </c>
    </row>
    <row r="310" spans="1:4" x14ac:dyDescent="0.2">
      <c r="A310" t="s">
        <v>453</v>
      </c>
      <c r="B310">
        <f>SUMIF(Data!$I$2:$I$580,$A310,Data!$F$2:$F$580)</f>
        <v>2</v>
      </c>
      <c r="C310">
        <f>SUMIF(Data!$I$2:$I$580,$A310,Data!$E$2:$E$580)</f>
        <v>2360</v>
      </c>
      <c r="D310" t="str">
        <f t="shared" si="5"/>
        <v>FAIL</v>
      </c>
    </row>
    <row r="311" spans="1:4" x14ac:dyDescent="0.2">
      <c r="A311" t="s">
        <v>689</v>
      </c>
      <c r="B311">
        <f>SUMIF(Data!$I$2:$I$580,$A311,Data!$F$2:$F$580)</f>
        <v>3</v>
      </c>
      <c r="C311">
        <f>SUMIF(Data!$I$2:$I$580,$A311,Data!$E$2:$E$580)</f>
        <v>4869</v>
      </c>
      <c r="D311" t="str">
        <f t="shared" si="5"/>
        <v>FAIL</v>
      </c>
    </row>
    <row r="312" spans="1:4" x14ac:dyDescent="0.2">
      <c r="A312" t="s">
        <v>458</v>
      </c>
      <c r="B312">
        <f>SUMIF(Data!$I$2:$I$580,$A312,Data!$F$2:$F$580)</f>
        <v>2</v>
      </c>
      <c r="C312">
        <f>SUMIF(Data!$I$2:$I$580,$A312,Data!$E$2:$E$580)</f>
        <v>3138</v>
      </c>
      <c r="D312" t="str">
        <f t="shared" si="5"/>
        <v>FAIL</v>
      </c>
    </row>
    <row r="313" spans="1:4" x14ac:dyDescent="0.2">
      <c r="A313" t="s">
        <v>459</v>
      </c>
      <c r="B313">
        <f>SUMIF(Data!$I$2:$I$580,$A313,Data!$F$2:$F$580)</f>
        <v>2</v>
      </c>
      <c r="C313">
        <f>SUMIF(Data!$I$2:$I$580,$A313,Data!$E$2:$E$580)</f>
        <v>7261</v>
      </c>
      <c r="D313" t="str">
        <f t="shared" si="5"/>
        <v>FAIL</v>
      </c>
    </row>
    <row r="314" spans="1:4" x14ac:dyDescent="0.2">
      <c r="A314" t="s">
        <v>62</v>
      </c>
      <c r="B314">
        <f>SUMIF(Data!$I$2:$I$580,$A314,Data!$F$2:$F$580)</f>
        <v>130</v>
      </c>
      <c r="C314">
        <f>SUMIF(Data!$I$2:$I$580,$A314,Data!$E$2:$E$580)</f>
        <v>121357</v>
      </c>
      <c r="D314" t="str">
        <f t="shared" si="5"/>
        <v>P</v>
      </c>
    </row>
    <row r="315" spans="1:4" x14ac:dyDescent="0.2">
      <c r="A315" t="s">
        <v>470</v>
      </c>
      <c r="B315">
        <f>SUMIF(Data!$I$2:$I$580,$A315,Data!$F$2:$F$580)</f>
        <v>2</v>
      </c>
      <c r="C315">
        <f>SUMIF(Data!$I$2:$I$580,$A315,Data!$E$2:$E$580)</f>
        <v>1932</v>
      </c>
      <c r="D315" t="str">
        <f t="shared" si="5"/>
        <v>FAIL</v>
      </c>
    </row>
    <row r="316" spans="1:4" x14ac:dyDescent="0.2">
      <c r="A316" t="s">
        <v>471</v>
      </c>
      <c r="B316">
        <f>SUMIF(Data!$I$2:$I$580,$A316,Data!$F$2:$F$580)</f>
        <v>2</v>
      </c>
      <c r="C316">
        <f>SUMIF(Data!$I$2:$I$580,$A316,Data!$E$2:$E$580)</f>
        <v>3601</v>
      </c>
      <c r="D316" t="str">
        <f t="shared" si="5"/>
        <v>FAIL</v>
      </c>
    </row>
    <row r="317" spans="1:4" x14ac:dyDescent="0.2">
      <c r="A317" t="s">
        <v>474</v>
      </c>
      <c r="B317">
        <f>SUMIF(Data!$I$2:$I$580,$A317,Data!$F$2:$F$580)</f>
        <v>2</v>
      </c>
      <c r="C317">
        <f>SUMIF(Data!$I$2:$I$580,$A317,Data!$E$2:$E$580)</f>
        <v>902</v>
      </c>
      <c r="D317" t="str">
        <f t="shared" si="5"/>
        <v>FAIL</v>
      </c>
    </row>
    <row r="318" spans="1:4" x14ac:dyDescent="0.2">
      <c r="A318" t="s">
        <v>475</v>
      </c>
      <c r="B318">
        <f>SUMIF(Data!$I$2:$I$580,$A318,Data!$F$2:$F$580)</f>
        <v>2</v>
      </c>
      <c r="C318">
        <f>SUMIF(Data!$I$2:$I$580,$A318,Data!$E$2:$E$580)</f>
        <v>3939</v>
      </c>
      <c r="D318" t="str">
        <f t="shared" si="5"/>
        <v>FAIL</v>
      </c>
    </row>
    <row r="319" spans="1:4" x14ac:dyDescent="0.2">
      <c r="A319" t="s">
        <v>483</v>
      </c>
      <c r="B319">
        <f>SUMIF(Data!$I$2:$I$580,$A319,Data!$F$2:$F$580)</f>
        <v>2</v>
      </c>
      <c r="C319">
        <f>SUMIF(Data!$I$2:$I$580,$A319,Data!$E$2:$E$580)</f>
        <v>4056</v>
      </c>
      <c r="D319" t="str">
        <f t="shared" si="5"/>
        <v>FAIL</v>
      </c>
    </row>
    <row r="320" spans="1:4" x14ac:dyDescent="0.2">
      <c r="A320" t="s">
        <v>484</v>
      </c>
      <c r="B320">
        <f>SUMIF(Data!$I$2:$I$580,$A320,Data!$F$2:$F$580)</f>
        <v>2</v>
      </c>
      <c r="C320">
        <f>SUMIF(Data!$I$2:$I$580,$A320,Data!$E$2:$E$580)</f>
        <v>4755</v>
      </c>
      <c r="D320" t="str">
        <f t="shared" si="5"/>
        <v>FAIL</v>
      </c>
    </row>
    <row r="321" spans="1:4" x14ac:dyDescent="0.2">
      <c r="A321" t="s">
        <v>485</v>
      </c>
      <c r="B321">
        <f>SUMIF(Data!$I$2:$I$580,$A321,Data!$F$2:$F$580)</f>
        <v>2</v>
      </c>
      <c r="C321">
        <f>SUMIF(Data!$I$2:$I$580,$A321,Data!$E$2:$E$580)</f>
        <v>6617</v>
      </c>
      <c r="D321" t="str">
        <f t="shared" si="5"/>
        <v>FAIL</v>
      </c>
    </row>
    <row r="322" spans="1:4" x14ac:dyDescent="0.2">
      <c r="A322" t="s">
        <v>486</v>
      </c>
      <c r="B322">
        <f>SUMIF(Data!$I$2:$I$580,$A322,Data!$F$2:$F$580)</f>
        <v>2</v>
      </c>
      <c r="C322">
        <f>SUMIF(Data!$I$2:$I$580,$A322,Data!$E$2:$E$580)</f>
        <v>3488</v>
      </c>
      <c r="D322" t="str">
        <f t="shared" si="5"/>
        <v>FAIL</v>
      </c>
    </row>
    <row r="323" spans="1:4" x14ac:dyDescent="0.2">
      <c r="A323" t="s">
        <v>63</v>
      </c>
      <c r="B323">
        <f>SUMIF(Data!$I$2:$I$580,$A323,Data!$F$2:$F$580)</f>
        <v>127</v>
      </c>
      <c r="C323">
        <f>SUMIF(Data!$I$2:$I$580,$A323,Data!$E$2:$E$580)</f>
        <v>124826</v>
      </c>
      <c r="D323" t="str">
        <f t="shared" ref="D323:D386" si="6">IF(C323&gt;10000,IF(B323&gt;=10,"P","FAIL"),"FAIL")</f>
        <v>P</v>
      </c>
    </row>
    <row r="324" spans="1:4" x14ac:dyDescent="0.2">
      <c r="A324" t="s">
        <v>48</v>
      </c>
      <c r="B324">
        <f>SUMIF(Data!$I$2:$I$580,$A324,Data!$F$2:$F$580)</f>
        <v>125</v>
      </c>
      <c r="C324">
        <f>SUMIF(Data!$I$2:$I$580,$A324,Data!$E$2:$E$580)</f>
        <v>216807</v>
      </c>
      <c r="D324" t="str">
        <f t="shared" si="6"/>
        <v>P</v>
      </c>
    </row>
    <row r="325" spans="1:4" x14ac:dyDescent="0.2">
      <c r="A325" t="s">
        <v>529</v>
      </c>
      <c r="B325">
        <f>SUMIF(Data!$I$2:$I$580,$A325,Data!$F$2:$F$580)</f>
        <v>1</v>
      </c>
      <c r="C325">
        <f>SUMIF(Data!$I$2:$I$580,$A325,Data!$E$2:$E$580)</f>
        <v>1918</v>
      </c>
      <c r="D325" t="str">
        <f t="shared" si="6"/>
        <v>FAIL</v>
      </c>
    </row>
    <row r="326" spans="1:4" x14ac:dyDescent="0.2">
      <c r="A326" t="s">
        <v>530</v>
      </c>
      <c r="B326">
        <f>SUMIF(Data!$I$2:$I$580,$A326,Data!$F$2:$F$580)</f>
        <v>1</v>
      </c>
      <c r="C326">
        <f>SUMIF(Data!$I$2:$I$580,$A326,Data!$E$2:$E$580)</f>
        <v>1541</v>
      </c>
      <c r="D326" t="str">
        <f t="shared" si="6"/>
        <v>FAIL</v>
      </c>
    </row>
    <row r="327" spans="1:4" x14ac:dyDescent="0.2">
      <c r="A327" t="s">
        <v>531</v>
      </c>
      <c r="B327">
        <f>SUMIF(Data!$I$2:$I$580,$A327,Data!$F$2:$F$580)</f>
        <v>1</v>
      </c>
      <c r="C327">
        <f>SUMIF(Data!$I$2:$I$580,$A327,Data!$E$2:$E$580)</f>
        <v>1412</v>
      </c>
      <c r="D327" t="str">
        <f t="shared" si="6"/>
        <v>FAIL</v>
      </c>
    </row>
    <row r="328" spans="1:4" x14ac:dyDescent="0.2">
      <c r="A328" t="s">
        <v>536</v>
      </c>
      <c r="B328">
        <f>SUMIF(Data!$I$2:$I$580,$A328,Data!$F$2:$F$580)</f>
        <v>1</v>
      </c>
      <c r="C328">
        <f>SUMIF(Data!$I$2:$I$580,$A328,Data!$E$2:$E$580)</f>
        <v>2193</v>
      </c>
      <c r="D328" t="str">
        <f t="shared" si="6"/>
        <v>FAIL</v>
      </c>
    </row>
    <row r="329" spans="1:4" x14ac:dyDescent="0.2">
      <c r="A329" t="s">
        <v>539</v>
      </c>
      <c r="B329">
        <f>SUMIF(Data!$I$2:$I$580,$A329,Data!$F$2:$F$580)</f>
        <v>1</v>
      </c>
      <c r="C329">
        <f>SUMIF(Data!$I$2:$I$580,$A329,Data!$E$2:$E$580)</f>
        <v>1536</v>
      </c>
      <c r="D329" t="str">
        <f t="shared" si="6"/>
        <v>FAIL</v>
      </c>
    </row>
    <row r="330" spans="1:4" x14ac:dyDescent="0.2">
      <c r="A330" t="s">
        <v>540</v>
      </c>
      <c r="B330">
        <f>SUMIF(Data!$I$2:$I$580,$A330,Data!$F$2:$F$580)</f>
        <v>1</v>
      </c>
      <c r="C330">
        <f>SUMIF(Data!$I$2:$I$580,$A330,Data!$E$2:$E$580)</f>
        <v>1249</v>
      </c>
      <c r="D330" t="str">
        <f t="shared" si="6"/>
        <v>FAIL</v>
      </c>
    </row>
    <row r="331" spans="1:4" x14ac:dyDescent="0.2">
      <c r="A331" t="s">
        <v>64</v>
      </c>
      <c r="B331">
        <f>SUMIF(Data!$I$2:$I$580,$A331,Data!$F$2:$F$580)</f>
        <v>125</v>
      </c>
      <c r="C331">
        <f>SUMIF(Data!$I$2:$I$580,$A331,Data!$E$2:$E$580)</f>
        <v>241105</v>
      </c>
      <c r="D331" t="str">
        <f t="shared" si="6"/>
        <v>P</v>
      </c>
    </row>
    <row r="332" spans="1:4" x14ac:dyDescent="0.2">
      <c r="A332" t="s">
        <v>541</v>
      </c>
      <c r="B332">
        <f>SUMIF(Data!$I$2:$I$580,$A332,Data!$F$2:$F$580)</f>
        <v>1</v>
      </c>
      <c r="C332">
        <f>SUMIF(Data!$I$2:$I$580,$A332,Data!$E$2:$E$580)</f>
        <v>2976</v>
      </c>
      <c r="D332" t="str">
        <f t="shared" si="6"/>
        <v>FAIL</v>
      </c>
    </row>
    <row r="333" spans="1:4" x14ac:dyDescent="0.2">
      <c r="A333" t="s">
        <v>65</v>
      </c>
      <c r="B333">
        <f>SUMIF(Data!$I$2:$I$580,$A333,Data!$F$2:$F$580)</f>
        <v>125</v>
      </c>
      <c r="C333">
        <f>SUMIF(Data!$I$2:$I$580,$A333,Data!$E$2:$E$580)</f>
        <v>300426</v>
      </c>
      <c r="D333" t="str">
        <f t="shared" si="6"/>
        <v>P</v>
      </c>
    </row>
    <row r="334" spans="1:4" x14ac:dyDescent="0.2">
      <c r="A334" t="s">
        <v>569</v>
      </c>
      <c r="B334">
        <f>SUMIF(Data!$I$2:$I$580,$A334,Data!$F$2:$F$580)</f>
        <v>1</v>
      </c>
      <c r="C334">
        <f>SUMIF(Data!$I$2:$I$580,$A334,Data!$E$2:$E$580)</f>
        <v>536</v>
      </c>
      <c r="D334" t="str">
        <f t="shared" si="6"/>
        <v>FAIL</v>
      </c>
    </row>
    <row r="335" spans="1:4" x14ac:dyDescent="0.2">
      <c r="A335" t="s">
        <v>586</v>
      </c>
      <c r="B335">
        <f>SUMIF(Data!$I$2:$I$580,$A335,Data!$F$2:$F$580)</f>
        <v>1</v>
      </c>
      <c r="C335">
        <f>SUMIF(Data!$I$2:$I$580,$A335,Data!$E$2:$E$580)</f>
        <v>405</v>
      </c>
      <c r="D335" t="str">
        <f t="shared" si="6"/>
        <v>FAIL</v>
      </c>
    </row>
    <row r="336" spans="1:4" x14ac:dyDescent="0.2">
      <c r="A336" t="s">
        <v>589</v>
      </c>
      <c r="B336">
        <f>SUMIF(Data!$I$2:$I$580,$A336,Data!$F$2:$F$580)</f>
        <v>1</v>
      </c>
      <c r="C336">
        <f>SUMIF(Data!$I$2:$I$580,$A336,Data!$E$2:$E$580)</f>
        <v>1988</v>
      </c>
      <c r="D336" t="str">
        <f t="shared" si="6"/>
        <v>FAIL</v>
      </c>
    </row>
    <row r="337" spans="1:4" x14ac:dyDescent="0.2">
      <c r="A337" t="s">
        <v>66</v>
      </c>
      <c r="B337">
        <f>SUMIF(Data!$I$2:$I$580,$A337,Data!$F$2:$F$580)</f>
        <v>121</v>
      </c>
      <c r="C337">
        <f>SUMIF(Data!$I$2:$I$580,$A337,Data!$E$2:$E$580)</f>
        <v>359699</v>
      </c>
      <c r="D337" t="str">
        <f t="shared" si="6"/>
        <v>P</v>
      </c>
    </row>
    <row r="338" spans="1:4" x14ac:dyDescent="0.2">
      <c r="A338" t="s">
        <v>592</v>
      </c>
      <c r="B338">
        <f>SUMIF(Data!$I$2:$I$580,$A338,Data!$F$2:$F$580)</f>
        <v>1</v>
      </c>
      <c r="C338">
        <f>SUMIF(Data!$I$2:$I$580,$A338,Data!$E$2:$E$580)</f>
        <v>1957</v>
      </c>
      <c r="D338" t="str">
        <f t="shared" si="6"/>
        <v>FAIL</v>
      </c>
    </row>
    <row r="339" spans="1:4" x14ac:dyDescent="0.2">
      <c r="A339" t="s">
        <v>67</v>
      </c>
      <c r="B339">
        <f>SUMIF(Data!$I$2:$I$580,$A339,Data!$F$2:$F$580)</f>
        <v>117</v>
      </c>
      <c r="C339">
        <f>SUMIF(Data!$I$2:$I$580,$A339,Data!$E$2:$E$580)</f>
        <v>237347</v>
      </c>
      <c r="D339" t="str">
        <f t="shared" si="6"/>
        <v>P</v>
      </c>
    </row>
    <row r="340" spans="1:4" x14ac:dyDescent="0.2">
      <c r="A340" t="s">
        <v>622</v>
      </c>
      <c r="B340">
        <f>SUMIF(Data!$I$2:$I$580,$A340,Data!$F$2:$F$580)</f>
        <v>1</v>
      </c>
      <c r="C340">
        <f>SUMIF(Data!$I$2:$I$580,$A340,Data!$E$2:$E$580)</f>
        <v>1135</v>
      </c>
      <c r="D340" t="str">
        <f t="shared" si="6"/>
        <v>FAIL</v>
      </c>
    </row>
    <row r="341" spans="1:4" x14ac:dyDescent="0.2">
      <c r="A341" t="s">
        <v>68</v>
      </c>
      <c r="B341">
        <f>SUMIF(Data!$I$2:$I$580,$A341,Data!$F$2:$F$580)</f>
        <v>116</v>
      </c>
      <c r="C341">
        <f>SUMIF(Data!$I$2:$I$580,$A341,Data!$E$2:$E$580)</f>
        <v>119019</v>
      </c>
      <c r="D341" t="str">
        <f t="shared" si="6"/>
        <v>P</v>
      </c>
    </row>
    <row r="342" spans="1:4" x14ac:dyDescent="0.2">
      <c r="A342" t="s">
        <v>69</v>
      </c>
      <c r="B342">
        <f>SUMIF(Data!$I$2:$I$580,$A342,Data!$F$2:$F$580)</f>
        <v>116</v>
      </c>
      <c r="C342">
        <f>SUMIF(Data!$I$2:$I$580,$A342,Data!$E$2:$E$580)</f>
        <v>180682</v>
      </c>
      <c r="D342" t="str">
        <f t="shared" si="6"/>
        <v>P</v>
      </c>
    </row>
    <row r="343" spans="1:4" x14ac:dyDescent="0.2">
      <c r="A343" t="s">
        <v>626</v>
      </c>
      <c r="B343">
        <f>SUMIF(Data!$I$2:$I$580,$A343,Data!$F$2:$F$580)</f>
        <v>4</v>
      </c>
      <c r="C343">
        <f>SUMIF(Data!$I$2:$I$580,$A343,Data!$E$2:$E$580)</f>
        <v>10095</v>
      </c>
      <c r="D343" t="str">
        <f t="shared" si="6"/>
        <v>FAIL</v>
      </c>
    </row>
    <row r="344" spans="1:4" x14ac:dyDescent="0.2">
      <c r="A344" t="s">
        <v>630</v>
      </c>
      <c r="B344">
        <f>SUMIF(Data!$I$2:$I$580,$A344,Data!$F$2:$F$580)</f>
        <v>8</v>
      </c>
      <c r="C344">
        <f>SUMIF(Data!$I$2:$I$580,$A344,Data!$E$2:$E$580)</f>
        <v>11450</v>
      </c>
      <c r="D344" t="str">
        <f t="shared" si="6"/>
        <v>FAIL</v>
      </c>
    </row>
    <row r="345" spans="1:4" x14ac:dyDescent="0.2">
      <c r="A345" t="s">
        <v>631</v>
      </c>
      <c r="B345">
        <f>SUMIF(Data!$I$2:$I$580,$A345,Data!$F$2:$F$580)</f>
        <v>6</v>
      </c>
      <c r="C345">
        <f>SUMIF(Data!$I$2:$I$580,$A345,Data!$E$2:$E$580)</f>
        <v>19107</v>
      </c>
      <c r="D345" t="str">
        <f t="shared" si="6"/>
        <v>FAIL</v>
      </c>
    </row>
    <row r="346" spans="1:4" x14ac:dyDescent="0.2">
      <c r="A346" t="s">
        <v>632</v>
      </c>
      <c r="B346">
        <f>SUMIF(Data!$I$2:$I$580,$A346,Data!$F$2:$F$580)</f>
        <v>10</v>
      </c>
      <c r="C346">
        <f>SUMIF(Data!$I$2:$I$580,$A346,Data!$E$2:$E$580)</f>
        <v>15823</v>
      </c>
      <c r="D346" t="str">
        <f t="shared" si="6"/>
        <v>P</v>
      </c>
    </row>
    <row r="347" spans="1:4" x14ac:dyDescent="0.2">
      <c r="A347" t="s">
        <v>633</v>
      </c>
      <c r="B347">
        <f>SUMIF(Data!$I$2:$I$580,$A347,Data!$F$2:$F$580)</f>
        <v>17</v>
      </c>
      <c r="C347">
        <f>SUMIF(Data!$I$2:$I$580,$A347,Data!$E$2:$E$580)</f>
        <v>29749</v>
      </c>
      <c r="D347" t="str">
        <f t="shared" si="6"/>
        <v>P</v>
      </c>
    </row>
    <row r="348" spans="1:4" x14ac:dyDescent="0.2">
      <c r="A348" t="s">
        <v>634</v>
      </c>
      <c r="B348">
        <f>SUMIF(Data!$I$2:$I$580,$A348,Data!$F$2:$F$580)</f>
        <v>11</v>
      </c>
      <c r="C348">
        <f>SUMIF(Data!$I$2:$I$580,$A348,Data!$E$2:$E$580)</f>
        <v>20837</v>
      </c>
      <c r="D348" t="str">
        <f t="shared" si="6"/>
        <v>P</v>
      </c>
    </row>
    <row r="349" spans="1:4" x14ac:dyDescent="0.2">
      <c r="A349" t="s">
        <v>636</v>
      </c>
      <c r="B349">
        <f>SUMIF(Data!$I$2:$I$580,$A349,Data!$F$2:$F$580)</f>
        <v>3</v>
      </c>
      <c r="C349">
        <f>SUMIF(Data!$I$2:$I$580,$A349,Data!$E$2:$E$580)</f>
        <v>9378</v>
      </c>
      <c r="D349" t="str">
        <f t="shared" si="6"/>
        <v>FAIL</v>
      </c>
    </row>
    <row r="350" spans="1:4" x14ac:dyDescent="0.2">
      <c r="A350" t="s">
        <v>637</v>
      </c>
      <c r="B350">
        <f>SUMIF(Data!$I$2:$I$580,$A350,Data!$F$2:$F$580)</f>
        <v>4</v>
      </c>
      <c r="C350">
        <f>SUMIF(Data!$I$2:$I$580,$A350,Data!$E$2:$E$580)</f>
        <v>11459</v>
      </c>
      <c r="D350" t="str">
        <f t="shared" si="6"/>
        <v>FAIL</v>
      </c>
    </row>
    <row r="351" spans="1:4" x14ac:dyDescent="0.2">
      <c r="A351" t="s">
        <v>638</v>
      </c>
      <c r="B351">
        <f>SUMIF(Data!$I$2:$I$580,$A351,Data!$F$2:$F$580)</f>
        <v>15</v>
      </c>
      <c r="C351">
        <f>SUMIF(Data!$I$2:$I$580,$A351,Data!$E$2:$E$580)</f>
        <v>32558</v>
      </c>
      <c r="D351" t="str">
        <f t="shared" si="6"/>
        <v>P</v>
      </c>
    </row>
    <row r="352" spans="1:4" x14ac:dyDescent="0.2">
      <c r="A352" t="s">
        <v>639</v>
      </c>
      <c r="B352">
        <f>SUMIF(Data!$I$2:$I$580,$A352,Data!$F$2:$F$580)</f>
        <v>69</v>
      </c>
      <c r="C352">
        <f>SUMIF(Data!$I$2:$I$580,$A352,Data!$E$2:$E$580)</f>
        <v>143084</v>
      </c>
      <c r="D352" t="str">
        <f t="shared" si="6"/>
        <v>P</v>
      </c>
    </row>
    <row r="353" spans="1:4" x14ac:dyDescent="0.2">
      <c r="A353" t="s">
        <v>640</v>
      </c>
      <c r="B353">
        <f>SUMIF(Data!$I$2:$I$580,$A353,Data!$F$2:$F$580)</f>
        <v>2</v>
      </c>
      <c r="C353">
        <f>SUMIF(Data!$I$2:$I$580,$A353,Data!$E$2:$E$580)</f>
        <v>2942</v>
      </c>
      <c r="D353" t="str">
        <f t="shared" si="6"/>
        <v>FAIL</v>
      </c>
    </row>
    <row r="354" spans="1:4" x14ac:dyDescent="0.2">
      <c r="A354" t="s">
        <v>641</v>
      </c>
      <c r="B354">
        <f>SUMIF(Data!$I$2:$I$580,$A354,Data!$F$2:$F$580)</f>
        <v>10</v>
      </c>
      <c r="C354">
        <f>SUMIF(Data!$I$2:$I$580,$A354,Data!$E$2:$E$580)</f>
        <v>6769</v>
      </c>
      <c r="D354" t="str">
        <f t="shared" si="6"/>
        <v>FAIL</v>
      </c>
    </row>
    <row r="355" spans="1:4" x14ac:dyDescent="0.2">
      <c r="A355" t="s">
        <v>643</v>
      </c>
      <c r="B355">
        <f>SUMIF(Data!$I$2:$I$580,$A355,Data!$F$2:$F$580)</f>
        <v>14</v>
      </c>
      <c r="C355">
        <f>SUMIF(Data!$I$2:$I$580,$A355,Data!$E$2:$E$580)</f>
        <v>29189</v>
      </c>
      <c r="D355" t="str">
        <f t="shared" si="6"/>
        <v>P</v>
      </c>
    </row>
    <row r="356" spans="1:4" x14ac:dyDescent="0.2">
      <c r="A356" t="s">
        <v>644</v>
      </c>
      <c r="B356">
        <f>SUMIF(Data!$I$2:$I$580,$A356,Data!$F$2:$F$580)</f>
        <v>8</v>
      </c>
      <c r="C356">
        <f>SUMIF(Data!$I$2:$I$580,$A356,Data!$E$2:$E$580)</f>
        <v>19093</v>
      </c>
      <c r="D356" t="str">
        <f t="shared" si="6"/>
        <v>FAIL</v>
      </c>
    </row>
    <row r="357" spans="1:4" x14ac:dyDescent="0.2">
      <c r="A357" t="s">
        <v>645</v>
      </c>
      <c r="B357">
        <f>SUMIF(Data!$I$2:$I$580,$A357,Data!$F$2:$F$580)</f>
        <v>7</v>
      </c>
      <c r="C357">
        <f>SUMIF(Data!$I$2:$I$580,$A357,Data!$E$2:$E$580)</f>
        <v>11014</v>
      </c>
      <c r="D357" t="str">
        <f t="shared" si="6"/>
        <v>FAIL</v>
      </c>
    </row>
    <row r="358" spans="1:4" x14ac:dyDescent="0.2">
      <c r="A358" t="s">
        <v>646</v>
      </c>
      <c r="B358">
        <f>SUMIF(Data!$I$2:$I$580,$A358,Data!$F$2:$F$580)</f>
        <v>4</v>
      </c>
      <c r="C358">
        <f>SUMIF(Data!$I$2:$I$580,$A358,Data!$E$2:$E$580)</f>
        <v>7413</v>
      </c>
      <c r="D358" t="str">
        <f t="shared" si="6"/>
        <v>FAIL</v>
      </c>
    </row>
    <row r="359" spans="1:4" x14ac:dyDescent="0.2">
      <c r="A359" t="s">
        <v>647</v>
      </c>
      <c r="B359">
        <f>SUMIF(Data!$I$2:$I$580,$A359,Data!$F$2:$F$580)</f>
        <v>1</v>
      </c>
      <c r="C359">
        <f>SUMIF(Data!$I$2:$I$580,$A359,Data!$E$2:$E$580)</f>
        <v>1255</v>
      </c>
      <c r="D359" t="str">
        <f t="shared" si="6"/>
        <v>FAIL</v>
      </c>
    </row>
    <row r="360" spans="1:4" x14ac:dyDescent="0.2">
      <c r="A360" t="s">
        <v>649</v>
      </c>
      <c r="B360">
        <f>SUMIF(Data!$I$2:$I$580,$A360,Data!$F$2:$F$580)</f>
        <v>2</v>
      </c>
      <c r="C360">
        <f>SUMIF(Data!$I$2:$I$580,$A360,Data!$E$2:$E$580)</f>
        <v>2321</v>
      </c>
      <c r="D360" t="str">
        <f t="shared" si="6"/>
        <v>FAIL</v>
      </c>
    </row>
    <row r="361" spans="1:4" x14ac:dyDescent="0.2">
      <c r="A361" t="s">
        <v>650</v>
      </c>
      <c r="B361">
        <f>SUMIF(Data!$I$2:$I$580,$A361,Data!$F$2:$F$580)</f>
        <v>4</v>
      </c>
      <c r="C361">
        <f>SUMIF(Data!$I$2:$I$580,$A361,Data!$E$2:$E$580)</f>
        <v>8084</v>
      </c>
      <c r="D361" t="str">
        <f t="shared" si="6"/>
        <v>FAIL</v>
      </c>
    </row>
    <row r="362" spans="1:4" x14ac:dyDescent="0.2">
      <c r="A362" t="s">
        <v>651</v>
      </c>
      <c r="B362">
        <f>SUMIF(Data!$I$2:$I$580,$A362,Data!$F$2:$F$580)</f>
        <v>3</v>
      </c>
      <c r="C362">
        <f>SUMIF(Data!$I$2:$I$580,$A362,Data!$E$2:$E$580)</f>
        <v>4576</v>
      </c>
      <c r="D362" t="str">
        <f t="shared" si="6"/>
        <v>FAIL</v>
      </c>
    </row>
    <row r="363" spans="1:4" x14ac:dyDescent="0.2">
      <c r="A363" t="s">
        <v>652</v>
      </c>
      <c r="B363">
        <f>SUMIF(Data!$I$2:$I$580,$A363,Data!$F$2:$F$580)</f>
        <v>3</v>
      </c>
      <c r="C363">
        <f>SUMIF(Data!$I$2:$I$580,$A363,Data!$E$2:$E$580)</f>
        <v>4901</v>
      </c>
      <c r="D363" t="str">
        <f t="shared" si="6"/>
        <v>FAIL</v>
      </c>
    </row>
    <row r="364" spans="1:4" x14ac:dyDescent="0.2">
      <c r="A364" t="s">
        <v>70</v>
      </c>
      <c r="B364">
        <f>SUMIF(Data!$I$2:$I$580,$A364,Data!$F$2:$F$580)</f>
        <v>113</v>
      </c>
      <c r="C364">
        <f>SUMIF(Data!$I$2:$I$580,$A364,Data!$E$2:$E$580)</f>
        <v>352564</v>
      </c>
      <c r="D364" t="str">
        <f t="shared" si="6"/>
        <v>P</v>
      </c>
    </row>
    <row r="365" spans="1:4" x14ac:dyDescent="0.2">
      <c r="A365" t="s">
        <v>653</v>
      </c>
      <c r="B365">
        <f>SUMIF(Data!$I$2:$I$580,$A365,Data!$F$2:$F$580)</f>
        <v>5</v>
      </c>
      <c r="C365">
        <f>SUMIF(Data!$I$2:$I$580,$A365,Data!$E$2:$E$580)</f>
        <v>5002</v>
      </c>
      <c r="D365" t="str">
        <f t="shared" si="6"/>
        <v>FAIL</v>
      </c>
    </row>
    <row r="366" spans="1:4" x14ac:dyDescent="0.2">
      <c r="A366" t="s">
        <v>654</v>
      </c>
      <c r="B366">
        <f>SUMIF(Data!$I$2:$I$580,$A366,Data!$F$2:$F$580)</f>
        <v>5</v>
      </c>
      <c r="C366">
        <f>SUMIF(Data!$I$2:$I$580,$A366,Data!$E$2:$E$580)</f>
        <v>22263</v>
      </c>
      <c r="D366" t="str">
        <f t="shared" si="6"/>
        <v>FAIL</v>
      </c>
    </row>
    <row r="367" spans="1:4" x14ac:dyDescent="0.2">
      <c r="A367" t="s">
        <v>655</v>
      </c>
      <c r="B367">
        <f>SUMIF(Data!$I$2:$I$580,$A367,Data!$F$2:$F$580)</f>
        <v>8</v>
      </c>
      <c r="C367">
        <f>SUMIF(Data!$I$2:$I$580,$A367,Data!$E$2:$E$580)</f>
        <v>24951</v>
      </c>
      <c r="D367" t="str">
        <f t="shared" si="6"/>
        <v>FAIL</v>
      </c>
    </row>
    <row r="368" spans="1:4" x14ac:dyDescent="0.2">
      <c r="A368" t="s">
        <v>656</v>
      </c>
      <c r="B368">
        <f>SUMIF(Data!$I$2:$I$580,$A368,Data!$F$2:$F$580)</f>
        <v>2</v>
      </c>
      <c r="C368">
        <f>SUMIF(Data!$I$2:$I$580,$A368,Data!$E$2:$E$580)</f>
        <v>6731</v>
      </c>
      <c r="D368" t="str">
        <f t="shared" si="6"/>
        <v>FAIL</v>
      </c>
    </row>
    <row r="369" spans="1:4" x14ac:dyDescent="0.2">
      <c r="A369" t="s">
        <v>657</v>
      </c>
      <c r="B369">
        <f>SUMIF(Data!$I$2:$I$580,$A369,Data!$F$2:$F$580)</f>
        <v>4</v>
      </c>
      <c r="C369">
        <f>SUMIF(Data!$I$2:$I$580,$A369,Data!$E$2:$E$580)</f>
        <v>8897</v>
      </c>
      <c r="D369" t="str">
        <f t="shared" si="6"/>
        <v>FAIL</v>
      </c>
    </row>
    <row r="370" spans="1:4" x14ac:dyDescent="0.2">
      <c r="A370" t="s">
        <v>659</v>
      </c>
      <c r="B370">
        <f>SUMIF(Data!$I$2:$I$580,$A370,Data!$F$2:$F$580)</f>
        <v>6</v>
      </c>
      <c r="C370">
        <f>SUMIF(Data!$I$2:$I$580,$A370,Data!$E$2:$E$580)</f>
        <v>14213</v>
      </c>
      <c r="D370" t="str">
        <f t="shared" si="6"/>
        <v>FAIL</v>
      </c>
    </row>
    <row r="371" spans="1:4" x14ac:dyDescent="0.2">
      <c r="A371" t="s">
        <v>635</v>
      </c>
      <c r="B371">
        <f>SUMIF(Data!$I$2:$I$580,$A371,Data!$F$2:$F$580)</f>
        <v>10</v>
      </c>
      <c r="C371">
        <f>SUMIF(Data!$I$2:$I$580,$A371,Data!$E$2:$E$580)</f>
        <v>29074</v>
      </c>
      <c r="D371" t="str">
        <f t="shared" si="6"/>
        <v>P</v>
      </c>
    </row>
    <row r="372" spans="1:4" x14ac:dyDescent="0.2">
      <c r="A372" t="s">
        <v>660</v>
      </c>
      <c r="B372">
        <f>SUMIF(Data!$I$2:$I$580,$A372,Data!$F$2:$F$580)</f>
        <v>7</v>
      </c>
      <c r="C372">
        <f>SUMIF(Data!$I$2:$I$580,$A372,Data!$E$2:$E$580)</f>
        <v>8709</v>
      </c>
      <c r="D372" t="str">
        <f t="shared" si="6"/>
        <v>FAIL</v>
      </c>
    </row>
    <row r="373" spans="1:4" x14ac:dyDescent="0.2">
      <c r="A373" t="s">
        <v>713</v>
      </c>
      <c r="B373">
        <f>SUMIF(Data!$I$2:$I$580,$A373,Data!$F$2:$F$580)</f>
        <v>0</v>
      </c>
      <c r="C373">
        <f>SUMIF(Data!$I$2:$I$580,$A373,Data!$E$2:$E$580)</f>
        <v>0</v>
      </c>
      <c r="D373" t="str">
        <f t="shared" si="6"/>
        <v>FAIL</v>
      </c>
    </row>
    <row r="374" spans="1:4" x14ac:dyDescent="0.2">
      <c r="A374" t="s">
        <v>662</v>
      </c>
      <c r="B374">
        <f>SUMIF(Data!$I$2:$I$580,$A374,Data!$F$2:$F$580)</f>
        <v>1</v>
      </c>
      <c r="C374">
        <f>SUMIF(Data!$I$2:$I$580,$A374,Data!$E$2:$E$580)</f>
        <v>822</v>
      </c>
      <c r="D374" t="str">
        <f t="shared" si="6"/>
        <v>FAIL</v>
      </c>
    </row>
    <row r="375" spans="1:4" x14ac:dyDescent="0.2">
      <c r="A375" t="s">
        <v>663</v>
      </c>
      <c r="B375">
        <f>SUMIF(Data!$I$2:$I$580,$A375,Data!$F$2:$F$580)</f>
        <v>7</v>
      </c>
      <c r="C375">
        <f>SUMIF(Data!$I$2:$I$580,$A375,Data!$E$2:$E$580)</f>
        <v>15421</v>
      </c>
      <c r="D375" t="str">
        <f t="shared" si="6"/>
        <v>FAIL</v>
      </c>
    </row>
    <row r="376" spans="1:4" x14ac:dyDescent="0.2">
      <c r="A376" t="s">
        <v>664</v>
      </c>
      <c r="B376">
        <f>SUMIF(Data!$I$2:$I$580,$A376,Data!$F$2:$F$580)</f>
        <v>4</v>
      </c>
      <c r="C376">
        <f>SUMIF(Data!$I$2:$I$580,$A376,Data!$E$2:$E$580)</f>
        <v>6056</v>
      </c>
      <c r="D376" t="str">
        <f t="shared" si="6"/>
        <v>FAIL</v>
      </c>
    </row>
    <row r="377" spans="1:4" x14ac:dyDescent="0.2">
      <c r="A377" t="s">
        <v>670</v>
      </c>
      <c r="B377">
        <f>SUMIF(Data!$I$2:$I$580,$A377,Data!$F$2:$F$580)</f>
        <v>2</v>
      </c>
      <c r="C377">
        <f>SUMIF(Data!$I$2:$I$580,$A377,Data!$E$2:$E$580)</f>
        <v>3445</v>
      </c>
      <c r="D377" t="str">
        <f t="shared" si="6"/>
        <v>FAIL</v>
      </c>
    </row>
    <row r="378" spans="1:4" x14ac:dyDescent="0.2">
      <c r="A378" t="s">
        <v>671</v>
      </c>
      <c r="B378">
        <f>SUMIF(Data!$I$2:$I$580,$A378,Data!$F$2:$F$580)</f>
        <v>4</v>
      </c>
      <c r="C378">
        <f>SUMIF(Data!$I$2:$I$580,$A378,Data!$E$2:$E$580)</f>
        <v>10360</v>
      </c>
      <c r="D378" t="str">
        <f t="shared" si="6"/>
        <v>FAIL</v>
      </c>
    </row>
    <row r="379" spans="1:4" x14ac:dyDescent="0.2">
      <c r="A379" t="s">
        <v>672</v>
      </c>
      <c r="B379">
        <f>SUMIF(Data!$I$2:$I$580,$A379,Data!$F$2:$F$580)</f>
        <v>2</v>
      </c>
      <c r="C379">
        <f>SUMIF(Data!$I$2:$I$580,$A379,Data!$E$2:$E$580)</f>
        <v>2830</v>
      </c>
      <c r="D379" t="str">
        <f t="shared" si="6"/>
        <v>FAIL</v>
      </c>
    </row>
    <row r="380" spans="1:4" x14ac:dyDescent="0.2">
      <c r="A380" t="s">
        <v>673</v>
      </c>
      <c r="B380">
        <f>SUMIF(Data!$I$2:$I$580,$A380,Data!$F$2:$F$580)</f>
        <v>2</v>
      </c>
      <c r="C380">
        <f>SUMIF(Data!$I$2:$I$580,$A380,Data!$E$2:$E$580)</f>
        <v>3192</v>
      </c>
      <c r="D380" t="str">
        <f t="shared" si="6"/>
        <v>FAIL</v>
      </c>
    </row>
    <row r="381" spans="1:4" x14ac:dyDescent="0.2">
      <c r="A381" t="s">
        <v>674</v>
      </c>
      <c r="B381">
        <f>SUMIF(Data!$I$2:$I$580,$A381,Data!$F$2:$F$580)</f>
        <v>2</v>
      </c>
      <c r="C381">
        <f>SUMIF(Data!$I$2:$I$580,$A381,Data!$E$2:$E$580)</f>
        <v>4925</v>
      </c>
      <c r="D381" t="str">
        <f t="shared" si="6"/>
        <v>FAIL</v>
      </c>
    </row>
    <row r="382" spans="1:4" x14ac:dyDescent="0.2">
      <c r="A382" t="s">
        <v>675</v>
      </c>
      <c r="B382">
        <f>SUMIF(Data!$I$2:$I$580,$A382,Data!$F$2:$F$580)</f>
        <v>4</v>
      </c>
      <c r="C382">
        <f>SUMIF(Data!$I$2:$I$580,$A382,Data!$E$2:$E$580)</f>
        <v>6915</v>
      </c>
      <c r="D382" t="str">
        <f t="shared" si="6"/>
        <v>FAIL</v>
      </c>
    </row>
    <row r="383" spans="1:4" x14ac:dyDescent="0.2">
      <c r="A383" t="s">
        <v>71</v>
      </c>
      <c r="B383">
        <f>SUMIF(Data!$I$2:$I$580,$A383,Data!$F$2:$F$580)</f>
        <v>109</v>
      </c>
      <c r="C383">
        <f>SUMIF(Data!$I$2:$I$580,$A383,Data!$E$2:$E$580)</f>
        <v>97020</v>
      </c>
      <c r="D383" t="str">
        <f t="shared" si="6"/>
        <v>P</v>
      </c>
    </row>
    <row r="384" spans="1:4" x14ac:dyDescent="0.2">
      <c r="A384" t="s">
        <v>676</v>
      </c>
      <c r="B384">
        <f>SUMIF(Data!$I$2:$I$580,$A384,Data!$F$2:$F$580)</f>
        <v>4</v>
      </c>
      <c r="C384">
        <f>SUMIF(Data!$I$2:$I$580,$A384,Data!$E$2:$E$580)</f>
        <v>5955</v>
      </c>
      <c r="D384" t="str">
        <f t="shared" si="6"/>
        <v>FAIL</v>
      </c>
    </row>
    <row r="385" spans="1:4" x14ac:dyDescent="0.2">
      <c r="A385" t="s">
        <v>677</v>
      </c>
      <c r="B385">
        <f>SUMIF(Data!$I$2:$I$580,$A385,Data!$F$2:$F$580)</f>
        <v>5</v>
      </c>
      <c r="C385">
        <f>SUMIF(Data!$I$2:$I$580,$A385,Data!$E$2:$E$580)</f>
        <v>9741</v>
      </c>
      <c r="D385" t="str">
        <f t="shared" si="6"/>
        <v>FAIL</v>
      </c>
    </row>
    <row r="386" spans="1:4" x14ac:dyDescent="0.2">
      <c r="A386" t="s">
        <v>679</v>
      </c>
      <c r="B386">
        <f>SUMIF(Data!$I$2:$I$580,$A386,Data!$F$2:$F$580)</f>
        <v>5</v>
      </c>
      <c r="C386">
        <f>SUMIF(Data!$I$2:$I$580,$A386,Data!$E$2:$E$580)</f>
        <v>10892</v>
      </c>
      <c r="D386" t="str">
        <f t="shared" si="6"/>
        <v>FAIL</v>
      </c>
    </row>
    <row r="387" spans="1:4" x14ac:dyDescent="0.2">
      <c r="A387" t="s">
        <v>680</v>
      </c>
      <c r="B387">
        <f>SUMIF(Data!$I$2:$I$580,$A387,Data!$F$2:$F$580)</f>
        <v>5</v>
      </c>
      <c r="C387">
        <f>SUMIF(Data!$I$2:$I$580,$A387,Data!$E$2:$E$580)</f>
        <v>14281</v>
      </c>
      <c r="D387" t="str">
        <f t="shared" ref="D387:D394" si="7">IF(C387&gt;10000,IF(B387&gt;=10,"P","FAIL"),"FAIL")</f>
        <v>FAIL</v>
      </c>
    </row>
    <row r="388" spans="1:4" x14ac:dyDescent="0.2">
      <c r="A388" t="s">
        <v>681</v>
      </c>
      <c r="B388">
        <f>SUMIF(Data!$I$2:$I$580,$A388,Data!$F$2:$F$580)</f>
        <v>4</v>
      </c>
      <c r="C388">
        <f>SUMIF(Data!$I$2:$I$580,$A388,Data!$E$2:$E$580)</f>
        <v>5922</v>
      </c>
      <c r="D388" t="str">
        <f t="shared" si="7"/>
        <v>FAIL</v>
      </c>
    </row>
    <row r="389" spans="1:4" x14ac:dyDescent="0.2">
      <c r="A389" t="s">
        <v>684</v>
      </c>
      <c r="B389">
        <f>SUMIF(Data!$I$2:$I$580,$A389,Data!$F$2:$F$580)</f>
        <v>4</v>
      </c>
      <c r="C389">
        <f>SUMIF(Data!$I$2:$I$580,$A389,Data!$E$2:$E$580)</f>
        <v>10091</v>
      </c>
      <c r="D389" t="str">
        <f t="shared" si="7"/>
        <v>FAIL</v>
      </c>
    </row>
    <row r="390" spans="1:4" x14ac:dyDescent="0.2">
      <c r="A390" t="s">
        <v>685</v>
      </c>
      <c r="B390">
        <f>SUMIF(Data!$I$2:$I$580,$A390,Data!$F$2:$F$580)</f>
        <v>3</v>
      </c>
      <c r="C390">
        <f>SUMIF(Data!$I$2:$I$580,$A390,Data!$E$2:$E$580)</f>
        <v>5613</v>
      </c>
      <c r="D390" t="str">
        <f t="shared" si="7"/>
        <v>FAIL</v>
      </c>
    </row>
    <row r="391" spans="1:4" x14ac:dyDescent="0.2">
      <c r="A391" t="s">
        <v>686</v>
      </c>
      <c r="B391">
        <f>SUMIF(Data!$I$2:$I$580,$A391,Data!$F$2:$F$580)</f>
        <v>6</v>
      </c>
      <c r="C391">
        <f>SUMIF(Data!$I$2:$I$580,$A391,Data!$E$2:$E$580)</f>
        <v>14169</v>
      </c>
      <c r="D391" t="str">
        <f t="shared" si="7"/>
        <v>FAIL</v>
      </c>
    </row>
    <row r="392" spans="1:4" x14ac:dyDescent="0.2">
      <c r="A392" t="s">
        <v>710</v>
      </c>
      <c r="B392">
        <f>SUMIF(Data!$I$2:$I$580,$A392,Data!$F$2:$F$580)</f>
        <v>0</v>
      </c>
      <c r="C392">
        <f>SUMIF(Data!$I$2:$I$580,$A392,Data!$E$2:$E$580)</f>
        <v>0</v>
      </c>
      <c r="D392" t="str">
        <f t="shared" si="7"/>
        <v>FAIL</v>
      </c>
    </row>
    <row r="393" spans="1:4" x14ac:dyDescent="0.2">
      <c r="A393" t="s">
        <v>711</v>
      </c>
      <c r="B393">
        <f>SUMIF(Data!$I$2:$I$580,$A393,Data!$F$2:$F$580)</f>
        <v>0</v>
      </c>
      <c r="C393">
        <f>SUMIF(Data!$I$2:$I$580,$A393,Data!$E$2:$E$580)</f>
        <v>0</v>
      </c>
      <c r="D393" t="str">
        <f t="shared" si="7"/>
        <v>FAIL</v>
      </c>
    </row>
    <row r="394" spans="1:4" x14ac:dyDescent="0.2">
      <c r="A394" t="s">
        <v>712</v>
      </c>
      <c r="B394">
        <f>SUMIF(Data!$I$2:$I$580,$A394,Data!$F$2:$F$580)</f>
        <v>0</v>
      </c>
      <c r="C394">
        <f>SUMIF(Data!$I$2:$I$580,$A394,Data!$E$2:$E$580)</f>
        <v>0</v>
      </c>
      <c r="D394" t="str">
        <f t="shared" si="7"/>
        <v>FAIL</v>
      </c>
    </row>
  </sheetData>
  <sortState ref="A2:A394">
    <sortCondition ref="A2:A3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Summary_v2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2017-03-27T16:14:01Z</dcterms:created>
  <dcterms:modified xsi:type="dcterms:W3CDTF">2017-04-10T14:45:49Z</dcterms:modified>
</cp:coreProperties>
</file>