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"/>
    </mc:Choice>
  </mc:AlternateContent>
  <xr:revisionPtr revIDLastSave="0" documentId="13_ncr:1_{AC03B810-B98F-4A14-A0E4-170C52BF8644}" xr6:coauthVersionLast="45" xr6:coauthVersionMax="45" xr10:uidLastSave="{00000000-0000-0000-0000-000000000000}"/>
  <bookViews>
    <workbookView xWindow="-110" yWindow="-110" windowWidth="19420" windowHeight="10560" xr2:uid="{08780E25-FECD-4922-AA87-D0FC2D236407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  <c r="K40" i="1"/>
  <c r="K41" i="1"/>
  <c r="K38" i="1"/>
  <c r="I39" i="1"/>
  <c r="I40" i="1"/>
  <c r="I41" i="1"/>
  <c r="I38" i="1"/>
  <c r="G41" i="1"/>
  <c r="E41" i="1"/>
  <c r="G40" i="1"/>
  <c r="E40" i="1"/>
  <c r="G39" i="1"/>
  <c r="E39" i="1"/>
  <c r="G38" i="1"/>
  <c r="E38" i="1"/>
  <c r="I34" i="1"/>
  <c r="F34" i="1"/>
  <c r="I33" i="1"/>
  <c r="F33" i="1"/>
  <c r="I32" i="1"/>
  <c r="F32" i="1"/>
  <c r="I31" i="1"/>
  <c r="F31" i="1"/>
  <c r="I27" i="1"/>
  <c r="F27" i="1"/>
  <c r="I26" i="1"/>
  <c r="F26" i="1"/>
  <c r="I25" i="1"/>
  <c r="F25" i="1"/>
  <c r="I24" i="1"/>
  <c r="F24" i="1"/>
  <c r="O10" i="1"/>
  <c r="M10" i="1"/>
  <c r="K11" i="1"/>
  <c r="K12" i="1"/>
  <c r="K13" i="1"/>
  <c r="K10" i="1"/>
  <c r="G11" i="1"/>
  <c r="G12" i="1"/>
  <c r="G13" i="1"/>
  <c r="G10" i="1"/>
  <c r="I10" i="1"/>
  <c r="I20" i="1"/>
  <c r="F20" i="1"/>
  <c r="I19" i="1"/>
  <c r="F19" i="1"/>
  <c r="I18" i="1"/>
  <c r="F18" i="1"/>
  <c r="I17" i="1"/>
  <c r="F17" i="1"/>
  <c r="I11" i="1"/>
  <c r="I12" i="1"/>
  <c r="I13" i="1"/>
  <c r="E13" i="1"/>
  <c r="E12" i="1"/>
  <c r="E11" i="1"/>
  <c r="E10" i="1"/>
  <c r="I4" i="1" l="1"/>
  <c r="I5" i="1"/>
  <c r="I6" i="1"/>
  <c r="I3" i="1"/>
  <c r="F6" i="1" l="1"/>
  <c r="F5" i="1"/>
  <c r="F4" i="1"/>
  <c r="F3" i="1"/>
</calcChain>
</file>

<file path=xl/sharedStrings.xml><?xml version="1.0" encoding="utf-8"?>
<sst xmlns="http://schemas.openxmlformats.org/spreadsheetml/2006/main" count="93" uniqueCount="12">
  <si>
    <t>Error (%)</t>
  </si>
  <si>
    <t>Z0 (Ω)</t>
  </si>
  <si>
    <t>Cap (pF)</t>
  </si>
  <si>
    <t>w/b</t>
  </si>
  <si>
    <t>FDM Solutions</t>
  </si>
  <si>
    <t>MoM Solutions</t>
  </si>
  <si>
    <t>Exact Solutions</t>
  </si>
  <si>
    <t>Step Size 0.1</t>
  </si>
  <si>
    <t>Step Size 0.05</t>
  </si>
  <si>
    <t>M = 8, N = 10</t>
  </si>
  <si>
    <t>Step Size 0.01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</si>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</sst>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8"/>
      <name val="Arial"/>
      <family val="2"/>
    </font>
    <font>
      <b/>
      <sz val="18"/>
      <color theme="0"/>
      <name val="Calibri"/>
      <family val="2"/>
      <scheme val="minor"/>
    </font>
    <font>
      <sz val="18"/>
      <color rgb="FFFFFFFF"/>
      <name val="Calibri"/>
      <family val="2"/>
    </font>
    <font>
      <sz val="18"/>
      <name val="Calibri"/>
      <family val="2"/>
    </font>
    <font>
      <b/>
      <sz val="11"/>
      <color theme="0"/>
      <name val="Calibri"/>
      <family val="2"/>
    </font>
    <font>
      <b/>
      <sz val="18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FFFFFF"/>
      </left>
      <right style="thick">
        <color theme="0"/>
      </right>
      <top/>
      <bottom style="medium">
        <color rgb="FFFFFFFF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theme="0"/>
      </right>
      <top style="thick">
        <color rgb="FFFFFFFF"/>
      </top>
      <bottom style="medium">
        <color rgb="FFFFFFFF"/>
      </bottom>
      <diagonal/>
    </border>
    <border>
      <left/>
      <right style="thick">
        <color theme="0"/>
      </right>
      <top/>
      <bottom style="medium">
        <color rgb="FFFFFFF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4" fillId="4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vertical="top" wrapText="1"/>
    </xf>
    <xf numFmtId="0" fontId="0" fillId="0" borderId="4" xfId="0" applyBorder="1"/>
    <xf numFmtId="0" fontId="2" fillId="2" borderId="6" xfId="0" applyFont="1" applyFill="1" applyBorder="1" applyAlignment="1">
      <alignment horizontal="left" vertical="center" wrapText="1" readingOrder="1"/>
    </xf>
    <xf numFmtId="0" fontId="2" fillId="2" borderId="7" xfId="0" applyFont="1" applyFill="1" applyBorder="1" applyAlignment="1">
      <alignment horizontal="left" vertical="center" wrapText="1" readingOrder="1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 vertical="center" wrapText="1" readingOrder="1"/>
    </xf>
    <xf numFmtId="0" fontId="3" fillId="3" borderId="13" xfId="0" applyFont="1" applyFill="1" applyBorder="1" applyAlignment="1">
      <alignment horizontal="left" vertical="center" wrapText="1" readingOrder="1"/>
    </xf>
    <xf numFmtId="0" fontId="3" fillId="3" borderId="14" xfId="0" applyFont="1" applyFill="1" applyBorder="1" applyAlignment="1">
      <alignment horizontal="left" vertical="center" wrapText="1" readingOrder="1"/>
    </xf>
    <xf numFmtId="0" fontId="2" fillId="2" borderId="15" xfId="0" applyFont="1" applyFill="1" applyBorder="1" applyAlignment="1">
      <alignment horizontal="left" vertical="center" wrapText="1" readingOrder="1"/>
    </xf>
    <xf numFmtId="0" fontId="0" fillId="0" borderId="7" xfId="0" applyBorder="1"/>
    <xf numFmtId="0" fontId="1" fillId="5" borderId="16" xfId="0" applyFont="1" applyFill="1" applyBorder="1"/>
    <xf numFmtId="0" fontId="4" fillId="4" borderId="2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center" wrapText="1" readingOrder="1"/>
    </xf>
    <xf numFmtId="0" fontId="2" fillId="2" borderId="18" xfId="0" applyFont="1" applyFill="1" applyBorder="1" applyAlignment="1">
      <alignment horizontal="left" vertical="center" wrapText="1" readingOrder="1"/>
    </xf>
    <xf numFmtId="0" fontId="6" fillId="2" borderId="3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7" fillId="3" borderId="3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center"/>
    </xf>
    <xf numFmtId="0" fontId="8" fillId="5" borderId="16" xfId="0" applyFont="1" applyFill="1" applyBorder="1"/>
    <xf numFmtId="0" fontId="9" fillId="5" borderId="9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9" fillId="5" borderId="19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 vertical="center" wrapText="1" readingOrder="1"/>
    </xf>
    <xf numFmtId="0" fontId="1" fillId="5" borderId="7" xfId="0" applyFont="1" applyFill="1" applyBorder="1"/>
    <xf numFmtId="0" fontId="5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AF74-759B-4D94-BC74-55DEDACE9735}">
  <dimension ref="A1:P41"/>
  <sheetViews>
    <sheetView tabSelected="1" topLeftCell="A6" zoomScale="75" zoomScaleNormal="47" workbookViewId="0">
      <selection activeCell="C9" sqref="C9"/>
    </sheetView>
  </sheetViews>
  <sheetFormatPr defaultRowHeight="14.5" x14ac:dyDescent="0.35"/>
  <cols>
    <col min="1" max="1" width="8.90625" bestFit="1" customWidth="1"/>
    <col min="2" max="2" width="10.26953125" customWidth="1"/>
    <col min="3" max="3" width="13.1796875" customWidth="1"/>
    <col min="4" max="4" width="14.54296875" customWidth="1"/>
    <col min="5" max="5" width="12.6328125" customWidth="1"/>
    <col min="6" max="6" width="16.453125" customWidth="1"/>
    <col min="7" max="7" width="12.36328125" customWidth="1"/>
    <col min="8" max="8" width="13.1796875" customWidth="1"/>
    <col min="9" max="9" width="13.453125" customWidth="1"/>
    <col min="10" max="10" width="13.453125" bestFit="1" customWidth="1"/>
    <col min="11" max="11" width="9.6328125" bestFit="1" customWidth="1"/>
    <col min="12" max="12" width="14.36328125" bestFit="1" customWidth="1"/>
    <col min="13" max="13" width="11" bestFit="1" customWidth="1"/>
    <col min="14" max="14" width="14.36328125" bestFit="1" customWidth="1"/>
    <col min="15" max="15" width="13.26953125" bestFit="1" customWidth="1"/>
    <col min="16" max="16" width="8.81640625" bestFit="1" customWidth="1"/>
    <col min="19" max="19" width="9.08984375" bestFit="1" customWidth="1"/>
    <col min="20" max="21" width="9.26953125" bestFit="1" customWidth="1"/>
    <col min="22" max="22" width="14.36328125" bestFit="1" customWidth="1"/>
    <col min="23" max="23" width="13" bestFit="1" customWidth="1"/>
    <col min="24" max="24" width="13.26953125" bestFit="1" customWidth="1"/>
    <col min="25" max="25" width="9.26953125" bestFit="1" customWidth="1"/>
    <col min="26" max="26" width="12.7265625" bestFit="1" customWidth="1"/>
    <col min="27" max="27" width="8.81640625" bestFit="1" customWidth="1"/>
    <col min="28" max="28" width="12.26953125" bestFit="1" customWidth="1"/>
    <col min="29" max="29" width="8.81640625" bestFit="1" customWidth="1"/>
  </cols>
  <sheetData>
    <row r="1" spans="1:16" ht="29.5" customHeight="1" thickTop="1" thickBot="1" x14ac:dyDescent="0.6">
      <c r="A1" s="22"/>
      <c r="B1" s="14" t="s">
        <v>6</v>
      </c>
      <c r="C1" s="15"/>
      <c r="D1" s="16" t="s">
        <v>4</v>
      </c>
      <c r="E1" s="16"/>
      <c r="F1" s="16"/>
      <c r="G1" s="14" t="s">
        <v>5</v>
      </c>
      <c r="H1" s="16"/>
      <c r="I1" s="15"/>
      <c r="J1" s="21"/>
      <c r="K1" s="11"/>
    </row>
    <row r="2" spans="1:16" ht="29" customHeight="1" thickTop="1" thickBot="1" x14ac:dyDescent="0.4">
      <c r="A2" s="17" t="s">
        <v>3</v>
      </c>
      <c r="B2" s="17" t="s">
        <v>1</v>
      </c>
      <c r="C2" s="12" t="s">
        <v>2</v>
      </c>
      <c r="D2" s="17" t="s">
        <v>1</v>
      </c>
      <c r="E2" s="12" t="s">
        <v>2</v>
      </c>
      <c r="F2" s="13" t="s">
        <v>0</v>
      </c>
      <c r="G2" s="20" t="s">
        <v>1</v>
      </c>
      <c r="H2" s="12" t="s">
        <v>2</v>
      </c>
      <c r="I2" s="13" t="s">
        <v>0</v>
      </c>
    </row>
    <row r="3" spans="1:16" ht="24.5" thickTop="1" thickBot="1" x14ac:dyDescent="0.4">
      <c r="A3" s="8">
        <v>1</v>
      </c>
      <c r="B3" s="9">
        <v>65.31</v>
      </c>
      <c r="C3" s="1">
        <v>1.2969999999999999</v>
      </c>
      <c r="D3" s="19">
        <v>67.349999999999994</v>
      </c>
      <c r="E3" s="2">
        <v>1.2373000000000001</v>
      </c>
      <c r="F3" s="10">
        <f>ROUND(100*ABS(D3-B3)/B3,2)</f>
        <v>3.12</v>
      </c>
      <c r="G3" s="9">
        <v>64.650000000000006</v>
      </c>
      <c r="H3" s="18">
        <v>1.29545</v>
      </c>
      <c r="I3" s="10">
        <f>ROUND(100*ABS(G3-B3)/B3,2)</f>
        <v>1.01</v>
      </c>
    </row>
    <row r="4" spans="1:16" ht="24.5" thickTop="1" thickBot="1" x14ac:dyDescent="0.5">
      <c r="A4" s="3">
        <v>1.5</v>
      </c>
      <c r="B4" s="4">
        <v>48.49</v>
      </c>
      <c r="C4" s="4">
        <v>1.7470000000000001</v>
      </c>
      <c r="D4" s="4">
        <v>48.89</v>
      </c>
      <c r="E4" s="5">
        <v>1.70465</v>
      </c>
      <c r="F4" s="2">
        <f>ROUND(100*ABS(D4-B4)/B4,2)</f>
        <v>0.82</v>
      </c>
      <c r="G4" s="4">
        <v>48.6</v>
      </c>
      <c r="H4" s="24">
        <v>1.7170000000000001</v>
      </c>
      <c r="I4" s="10">
        <f>ROUND(100*ABS(G4-B4)/B4,2)</f>
        <v>0.23</v>
      </c>
    </row>
    <row r="5" spans="1:16" ht="24.5" thickTop="1" thickBot="1" x14ac:dyDescent="0.4">
      <c r="A5" s="3">
        <v>2</v>
      </c>
      <c r="B5" s="6">
        <v>38.56</v>
      </c>
      <c r="C5" s="6">
        <v>2.1970000000000001</v>
      </c>
      <c r="D5" s="6">
        <v>38.36</v>
      </c>
      <c r="E5" s="7">
        <v>2.1724000000000001</v>
      </c>
      <c r="F5" s="2">
        <f>ROUND(100*ABS(D5-B5)/B5,2)</f>
        <v>0.52</v>
      </c>
      <c r="G5" s="6">
        <v>37.130000000000003</v>
      </c>
      <c r="H5" s="25">
        <v>2.1667000000000001</v>
      </c>
      <c r="I5" s="10">
        <f>ROUND(100*ABS(G5-B5)/B5,2)</f>
        <v>3.71</v>
      </c>
    </row>
    <row r="6" spans="1:16" ht="24.5" thickTop="1" thickBot="1" x14ac:dyDescent="0.4">
      <c r="A6" s="3">
        <v>2.5</v>
      </c>
      <c r="B6" s="4">
        <v>32.01</v>
      </c>
      <c r="C6" s="4">
        <v>2.6469999999999998</v>
      </c>
      <c r="D6" s="4">
        <v>31.521930000000001</v>
      </c>
      <c r="E6" s="5">
        <v>2.6436600000000001</v>
      </c>
      <c r="F6" s="2">
        <f>ROUND(100*ABS(D6-B6)/B6,2)</f>
        <v>1.52</v>
      </c>
      <c r="G6" s="4">
        <v>32.24</v>
      </c>
      <c r="H6" s="23">
        <v>2.4697</v>
      </c>
      <c r="I6" s="10">
        <f>ROUND(100*ABS(G6-B6)/B6,2)</f>
        <v>0.72</v>
      </c>
    </row>
    <row r="7" spans="1:16" ht="15" thickBot="1" x14ac:dyDescent="0.4"/>
    <row r="8" spans="1:16" ht="24.5" thickTop="1" thickBot="1" x14ac:dyDescent="0.6">
      <c r="A8" s="35"/>
      <c r="B8" s="36" t="s">
        <v>6</v>
      </c>
      <c r="C8" s="37"/>
      <c r="D8" s="42" t="s">
        <v>7</v>
      </c>
      <c r="E8" s="43"/>
      <c r="F8" s="43"/>
      <c r="G8" s="43"/>
      <c r="H8" s="42" t="s">
        <v>8</v>
      </c>
      <c r="I8" s="43"/>
      <c r="J8" s="43"/>
      <c r="K8" s="44"/>
      <c r="L8" s="45" t="s">
        <v>10</v>
      </c>
      <c r="M8" s="46"/>
      <c r="N8" s="46"/>
      <c r="O8" s="46"/>
      <c r="P8" s="34"/>
    </row>
    <row r="9" spans="1:16" ht="48" thickTop="1" thickBot="1" x14ac:dyDescent="0.4">
      <c r="A9" s="17" t="s">
        <v>3</v>
      </c>
      <c r="B9" s="17" t="s">
        <v>1</v>
      </c>
      <c r="C9" s="27" t="s">
        <v>2</v>
      </c>
      <c r="D9" s="13" t="s">
        <v>1</v>
      </c>
      <c r="E9" s="13" t="s">
        <v>0</v>
      </c>
      <c r="F9" s="13" t="s">
        <v>2</v>
      </c>
      <c r="G9" s="13" t="s">
        <v>0</v>
      </c>
      <c r="H9" s="13" t="s">
        <v>1</v>
      </c>
      <c r="I9" s="13" t="s">
        <v>0</v>
      </c>
      <c r="J9" s="13" t="s">
        <v>2</v>
      </c>
      <c r="K9" s="13" t="s">
        <v>0</v>
      </c>
      <c r="L9" s="20" t="s">
        <v>1</v>
      </c>
      <c r="M9" s="13" t="s">
        <v>0</v>
      </c>
      <c r="N9" s="12" t="s">
        <v>2</v>
      </c>
      <c r="O9" s="13" t="s">
        <v>0</v>
      </c>
    </row>
    <row r="10" spans="1:16" ht="24.5" thickTop="1" thickBot="1" x14ac:dyDescent="0.4">
      <c r="A10" s="28">
        <v>1</v>
      </c>
      <c r="B10" s="9">
        <v>65.31</v>
      </c>
      <c r="C10" s="9">
        <v>1.2969999999999999</v>
      </c>
      <c r="D10" s="26">
        <v>67.279300000000006</v>
      </c>
      <c r="E10" s="30">
        <f>ROUND(100*ABS(D10-B10)/B10,2)</f>
        <v>3.02</v>
      </c>
      <c r="F10" s="30">
        <v>1.2385999999999999</v>
      </c>
      <c r="G10" s="30">
        <f>ROUND(100*ABS(F10-C10)/C10,2)</f>
        <v>4.5</v>
      </c>
      <c r="H10" s="26">
        <v>67.349999999999994</v>
      </c>
      <c r="I10" s="30">
        <f>ROUND(100*ABS(H10-B10)/B10,2)</f>
        <v>3.12</v>
      </c>
      <c r="J10" s="30">
        <v>1.2373000000000001</v>
      </c>
      <c r="K10" s="30">
        <f>ROUND(100*ABS(J10-C10)/C10,2)</f>
        <v>4.5999999999999996</v>
      </c>
      <c r="L10" s="19">
        <v>57.840769999999999</v>
      </c>
      <c r="M10" s="30">
        <f>ROUND(100*ABS(L10-B10)/B10,2)</f>
        <v>11.44</v>
      </c>
      <c r="N10" s="31">
        <v>1.4407369999999999</v>
      </c>
      <c r="O10" s="30">
        <f>ROUND(100*ABS(N10-C10)/C10,2)</f>
        <v>11.08</v>
      </c>
    </row>
    <row r="11" spans="1:16" ht="24.5" thickTop="1" thickBot="1" x14ac:dyDescent="0.4">
      <c r="A11" s="29">
        <v>1.5</v>
      </c>
      <c r="B11" s="4">
        <v>48.49</v>
      </c>
      <c r="C11" s="4">
        <v>1.7470000000000001</v>
      </c>
      <c r="D11" s="4">
        <v>47.984099999999998</v>
      </c>
      <c r="E11" s="31">
        <f>ROUND(100*ABS(D11-B11)/B11,2)</f>
        <v>1.04</v>
      </c>
      <c r="F11" s="32">
        <v>1.7366999999999999</v>
      </c>
      <c r="G11" s="30">
        <f>ROUND(100*ABS(F11-C11)/C11,2)</f>
        <v>0.59</v>
      </c>
      <c r="H11" s="4">
        <v>48.89</v>
      </c>
      <c r="I11" s="30">
        <f>ROUND(100*ABS(H11-B11)/B11,2)</f>
        <v>0.82</v>
      </c>
      <c r="J11" s="32">
        <v>1.7047000000000001</v>
      </c>
      <c r="K11" s="30">
        <f>ROUND(100*ABS(J11-C11)/C11,2)</f>
        <v>2.42</v>
      </c>
      <c r="L11" s="32" t="s">
        <v>11</v>
      </c>
      <c r="M11" s="32" t="s">
        <v>11</v>
      </c>
      <c r="N11" s="32" t="s">
        <v>11</v>
      </c>
      <c r="O11" s="32" t="s">
        <v>11</v>
      </c>
    </row>
    <row r="12" spans="1:16" ht="24.5" thickTop="1" thickBot="1" x14ac:dyDescent="0.4">
      <c r="A12" s="29">
        <v>2</v>
      </c>
      <c r="B12" s="6">
        <v>38.56</v>
      </c>
      <c r="C12" s="6">
        <v>2.1970000000000001</v>
      </c>
      <c r="D12" s="6">
        <v>37.296100000000003</v>
      </c>
      <c r="E12" s="31">
        <f>ROUND(100*ABS(D12-B12)/B12,2)</f>
        <v>3.28</v>
      </c>
      <c r="F12" s="33">
        <v>2.2343999999999999</v>
      </c>
      <c r="G12" s="30">
        <f>ROUND(100*ABS(F12-C12)/C12,2)</f>
        <v>1.7</v>
      </c>
      <c r="H12" s="6">
        <v>38.36</v>
      </c>
      <c r="I12" s="30">
        <f>ROUND(100*ABS(H12-B12)/B12,2)</f>
        <v>0.52</v>
      </c>
      <c r="J12" s="33">
        <v>2.1724000000000001</v>
      </c>
      <c r="K12" s="30">
        <f>ROUND(100*ABS(J12-C12)/C12,2)</f>
        <v>1.1200000000000001</v>
      </c>
      <c r="L12" s="32" t="s">
        <v>11</v>
      </c>
      <c r="M12" s="32" t="s">
        <v>11</v>
      </c>
      <c r="N12" s="32" t="s">
        <v>11</v>
      </c>
      <c r="O12" s="32" t="s">
        <v>11</v>
      </c>
    </row>
    <row r="13" spans="1:16" ht="24.5" thickTop="1" thickBot="1" x14ac:dyDescent="0.4">
      <c r="A13" s="29">
        <v>2.5</v>
      </c>
      <c r="B13" s="4">
        <v>32.01</v>
      </c>
      <c r="C13" s="4">
        <v>2.6469999999999998</v>
      </c>
      <c r="D13" s="4">
        <v>30.4999</v>
      </c>
      <c r="E13" s="31">
        <f>ROUND(100*ABS(D13-B13)/B13,2)</f>
        <v>4.72</v>
      </c>
      <c r="F13" s="32">
        <v>2.7322000000000002</v>
      </c>
      <c r="G13" s="30">
        <f>ROUND(100*ABS(F13-C13)/C13,2)</f>
        <v>3.22</v>
      </c>
      <c r="H13" s="4">
        <v>31.521930000000001</v>
      </c>
      <c r="I13" s="30">
        <f>ROUND(100*ABS(H13-B13)/B13,2)</f>
        <v>1.52</v>
      </c>
      <c r="J13" s="32">
        <v>2.6440000000000001</v>
      </c>
      <c r="K13" s="30">
        <f>ROUND(100*ABS(J13-C13)/C13,2)</f>
        <v>0.11</v>
      </c>
      <c r="L13" s="32" t="s">
        <v>11</v>
      </c>
      <c r="M13" s="32" t="s">
        <v>11</v>
      </c>
      <c r="N13" s="32" t="s">
        <v>11</v>
      </c>
      <c r="O13" s="32" t="s">
        <v>11</v>
      </c>
    </row>
    <row r="14" spans="1:16" ht="15" thickBot="1" x14ac:dyDescent="0.4"/>
    <row r="15" spans="1:16" ht="24.5" thickTop="1" thickBot="1" x14ac:dyDescent="0.6">
      <c r="A15" s="35"/>
      <c r="B15" s="36" t="s">
        <v>6</v>
      </c>
      <c r="C15" s="37"/>
      <c r="D15" s="38" t="s">
        <v>9</v>
      </c>
      <c r="E15" s="38"/>
      <c r="F15" s="38"/>
      <c r="G15" s="36" t="s">
        <v>5</v>
      </c>
      <c r="H15" s="38"/>
      <c r="I15" s="37"/>
    </row>
    <row r="16" spans="1:16" ht="24.5" thickTop="1" thickBot="1" x14ac:dyDescent="0.4">
      <c r="A16" s="17" t="s">
        <v>3</v>
      </c>
      <c r="B16" s="17" t="s">
        <v>1</v>
      </c>
      <c r="C16" s="12" t="s">
        <v>2</v>
      </c>
      <c r="D16" s="17" t="s">
        <v>1</v>
      </c>
      <c r="E16" s="12" t="s">
        <v>2</v>
      </c>
      <c r="F16" s="13" t="s">
        <v>0</v>
      </c>
      <c r="G16" s="20" t="s">
        <v>1</v>
      </c>
      <c r="H16" s="12" t="s">
        <v>2</v>
      </c>
      <c r="I16" s="13" t="s">
        <v>0</v>
      </c>
    </row>
    <row r="17" spans="1:9" ht="24.5" thickTop="1" thickBot="1" x14ac:dyDescent="0.4">
      <c r="A17" s="8">
        <v>1</v>
      </c>
      <c r="B17" s="9">
        <v>65.31</v>
      </c>
      <c r="C17" s="1">
        <v>1.2969999999999999</v>
      </c>
      <c r="D17" s="19">
        <v>67.349999999999994</v>
      </c>
      <c r="E17" s="31">
        <v>1.2373000000000001</v>
      </c>
      <c r="F17" s="30">
        <f>ROUND(100*ABS(D17-B17)/B17,2)</f>
        <v>3.12</v>
      </c>
      <c r="G17" s="9">
        <v>64.650000000000006</v>
      </c>
      <c r="H17" s="18">
        <v>1.29545</v>
      </c>
      <c r="I17" s="30">
        <f>ROUND(100*ABS(G17-B17)/B17,2)</f>
        <v>1.01</v>
      </c>
    </row>
    <row r="18" spans="1:9" ht="24.5" thickTop="1" thickBot="1" x14ac:dyDescent="0.6">
      <c r="A18" s="3">
        <v>1.5</v>
      </c>
      <c r="B18" s="4">
        <v>48.49</v>
      </c>
      <c r="C18" s="4">
        <v>1.7470000000000001</v>
      </c>
      <c r="D18" s="4">
        <v>48.89</v>
      </c>
      <c r="E18" s="32">
        <v>1.70465</v>
      </c>
      <c r="F18" s="31">
        <f>ROUND(100*ABS(D18-B18)/B18,2)</f>
        <v>0.82</v>
      </c>
      <c r="G18" s="4">
        <v>48.6</v>
      </c>
      <c r="H18" s="39">
        <v>1.7170000000000001</v>
      </c>
      <c r="I18" s="30">
        <f>ROUND(100*ABS(G18-B18)/B18,2)</f>
        <v>0.23</v>
      </c>
    </row>
    <row r="19" spans="1:9" ht="24.5" thickTop="1" thickBot="1" x14ac:dyDescent="0.4">
      <c r="A19" s="3">
        <v>2</v>
      </c>
      <c r="B19" s="6">
        <v>38.56</v>
      </c>
      <c r="C19" s="6">
        <v>2.1970000000000001</v>
      </c>
      <c r="D19" s="6">
        <v>38.36</v>
      </c>
      <c r="E19" s="33">
        <v>2.1724000000000001</v>
      </c>
      <c r="F19" s="31">
        <f>ROUND(100*ABS(D19-B19)/B19,2)</f>
        <v>0.52</v>
      </c>
      <c r="G19" s="6">
        <v>37.130000000000003</v>
      </c>
      <c r="H19" s="40">
        <v>2.1667000000000001</v>
      </c>
      <c r="I19" s="30">
        <f>ROUND(100*ABS(G19-B19)/B19,2)</f>
        <v>3.71</v>
      </c>
    </row>
    <row r="20" spans="1:9" ht="24.5" thickTop="1" thickBot="1" x14ac:dyDescent="0.4">
      <c r="A20" s="3">
        <v>2.5</v>
      </c>
      <c r="B20" s="4">
        <v>32.01</v>
      </c>
      <c r="C20" s="4">
        <v>2.6469999999999998</v>
      </c>
      <c r="D20" s="4">
        <v>31.521930000000001</v>
      </c>
      <c r="E20" s="32">
        <v>2.6436600000000001</v>
      </c>
      <c r="F20" s="31">
        <f>ROUND(100*ABS(D20-B20)/B20,2)</f>
        <v>1.52</v>
      </c>
      <c r="G20" s="4">
        <v>32.24</v>
      </c>
      <c r="H20" s="41">
        <v>2.4697</v>
      </c>
      <c r="I20" s="30">
        <f>ROUND(100*ABS(G20-B20)/B20,2)</f>
        <v>0.72</v>
      </c>
    </row>
    <row r="21" spans="1:9" ht="15" thickBot="1" x14ac:dyDescent="0.4"/>
    <row r="22" spans="1:9" ht="24.5" thickTop="1" thickBot="1" x14ac:dyDescent="0.6">
      <c r="A22" s="22"/>
      <c r="B22" s="14" t="s">
        <v>6</v>
      </c>
      <c r="C22" s="15"/>
      <c r="D22" s="16" t="s">
        <v>4</v>
      </c>
      <c r="E22" s="16"/>
      <c r="F22" s="16"/>
      <c r="G22" s="14" t="s">
        <v>5</v>
      </c>
      <c r="H22" s="16"/>
      <c r="I22" s="15"/>
    </row>
    <row r="23" spans="1:9" ht="24.5" thickTop="1" thickBot="1" x14ac:dyDescent="0.4">
      <c r="A23" s="17" t="s">
        <v>3</v>
      </c>
      <c r="B23" s="17" t="s">
        <v>1</v>
      </c>
      <c r="C23" s="12" t="s">
        <v>2</v>
      </c>
      <c r="D23" s="17" t="s">
        <v>1</v>
      </c>
      <c r="E23" s="12" t="s">
        <v>2</v>
      </c>
      <c r="F23" s="13" t="s">
        <v>0</v>
      </c>
      <c r="G23" s="20" t="s">
        <v>1</v>
      </c>
      <c r="H23" s="12" t="s">
        <v>2</v>
      </c>
      <c r="I23" s="13" t="s">
        <v>0</v>
      </c>
    </row>
    <row r="24" spans="1:9" ht="24.5" thickTop="1" thickBot="1" x14ac:dyDescent="0.4">
      <c r="A24" s="8">
        <v>1</v>
      </c>
      <c r="B24" s="9">
        <v>65.31</v>
      </c>
      <c r="C24" s="1">
        <v>1.2969999999999999</v>
      </c>
      <c r="D24" s="19">
        <v>67.349999999999994</v>
      </c>
      <c r="E24" s="2">
        <v>1.2373000000000001</v>
      </c>
      <c r="F24" s="10">
        <f>ROUND(100*ABS(D24-B24)/B24,2)</f>
        <v>3.12</v>
      </c>
      <c r="G24" s="9">
        <v>64.650000000000006</v>
      </c>
      <c r="H24" s="18">
        <v>1.29545</v>
      </c>
      <c r="I24" s="10">
        <f>ROUND(100*ABS(G24-B24)/B24,2)</f>
        <v>1.01</v>
      </c>
    </row>
    <row r="25" spans="1:9" ht="24.5" thickTop="1" thickBot="1" x14ac:dyDescent="0.5">
      <c r="A25" s="3">
        <v>1.5</v>
      </c>
      <c r="B25" s="4">
        <v>48.49</v>
      </c>
      <c r="C25" s="4">
        <v>1.7470000000000001</v>
      </c>
      <c r="D25" s="4">
        <v>48.89</v>
      </c>
      <c r="E25" s="5">
        <v>1.70465</v>
      </c>
      <c r="F25" s="2">
        <f>ROUND(100*ABS(D25-B25)/B25,2)</f>
        <v>0.82</v>
      </c>
      <c r="G25" s="4">
        <v>48.6</v>
      </c>
      <c r="H25" s="24">
        <v>1.7170000000000001</v>
      </c>
      <c r="I25" s="10">
        <f>ROUND(100*ABS(G25-B25)/B25,2)</f>
        <v>0.23</v>
      </c>
    </row>
    <row r="26" spans="1:9" ht="24.5" thickTop="1" thickBot="1" x14ac:dyDescent="0.4">
      <c r="A26" s="3">
        <v>2</v>
      </c>
      <c r="B26" s="6">
        <v>38.56</v>
      </c>
      <c r="C26" s="6">
        <v>2.1970000000000001</v>
      </c>
      <c r="D26" s="6">
        <v>38.36</v>
      </c>
      <c r="E26" s="7">
        <v>2.1724000000000001</v>
      </c>
      <c r="F26" s="2">
        <f>ROUND(100*ABS(D26-B26)/B26,2)</f>
        <v>0.52</v>
      </c>
      <c r="G26" s="6">
        <v>37.130000000000003</v>
      </c>
      <c r="H26" s="25">
        <v>2.1667000000000001</v>
      </c>
      <c r="I26" s="10">
        <f>ROUND(100*ABS(G26-B26)/B26,2)</f>
        <v>3.71</v>
      </c>
    </row>
    <row r="27" spans="1:9" ht="24.5" thickTop="1" thickBot="1" x14ac:dyDescent="0.4">
      <c r="A27" s="3">
        <v>2.5</v>
      </c>
      <c r="B27" s="4">
        <v>32.01</v>
      </c>
      <c r="C27" s="4">
        <v>2.6469999999999998</v>
      </c>
      <c r="D27" s="4">
        <v>31.521930000000001</v>
      </c>
      <c r="E27" s="5">
        <v>2.6436600000000001</v>
      </c>
      <c r="F27" s="2">
        <f>ROUND(100*ABS(D27-B27)/B27,2)</f>
        <v>1.52</v>
      </c>
      <c r="G27" s="4">
        <v>32.24</v>
      </c>
      <c r="H27" s="23">
        <v>2.4697</v>
      </c>
      <c r="I27" s="10">
        <f>ROUND(100*ABS(G27-B27)/B27,2)</f>
        <v>0.72</v>
      </c>
    </row>
    <row r="28" spans="1:9" ht="15" thickBot="1" x14ac:dyDescent="0.4"/>
    <row r="29" spans="1:9" ht="24.5" thickTop="1" thickBot="1" x14ac:dyDescent="0.6">
      <c r="A29" s="22"/>
      <c r="B29" s="14" t="s">
        <v>6</v>
      </c>
      <c r="C29" s="15"/>
      <c r="D29" s="16" t="s">
        <v>4</v>
      </c>
      <c r="E29" s="16"/>
      <c r="F29" s="16"/>
      <c r="G29" s="14" t="s">
        <v>5</v>
      </c>
      <c r="H29" s="16"/>
      <c r="I29" s="15"/>
    </row>
    <row r="30" spans="1:9" ht="24.5" thickTop="1" thickBot="1" x14ac:dyDescent="0.4">
      <c r="A30" s="17" t="s">
        <v>3</v>
      </c>
      <c r="B30" s="17" t="s">
        <v>1</v>
      </c>
      <c r="C30" s="12" t="s">
        <v>2</v>
      </c>
      <c r="D30" s="17" t="s">
        <v>1</v>
      </c>
      <c r="E30" s="12" t="s">
        <v>2</v>
      </c>
      <c r="F30" s="13" t="s">
        <v>0</v>
      </c>
      <c r="G30" s="20" t="s">
        <v>1</v>
      </c>
      <c r="H30" s="12" t="s">
        <v>2</v>
      </c>
      <c r="I30" s="13" t="s">
        <v>0</v>
      </c>
    </row>
    <row r="31" spans="1:9" ht="24.5" thickTop="1" thickBot="1" x14ac:dyDescent="0.4">
      <c r="A31" s="8">
        <v>1</v>
      </c>
      <c r="B31" s="9">
        <v>65.31</v>
      </c>
      <c r="C31" s="1">
        <v>1.2969999999999999</v>
      </c>
      <c r="D31" s="19">
        <v>67.349999999999994</v>
      </c>
      <c r="E31" s="2">
        <v>1.2373000000000001</v>
      </c>
      <c r="F31" s="10">
        <f>ROUND(100*ABS(D31-B31)/B31,2)</f>
        <v>3.12</v>
      </c>
      <c r="G31" s="9">
        <v>64.650000000000006</v>
      </c>
      <c r="H31" s="18">
        <v>1.29545</v>
      </c>
      <c r="I31" s="10">
        <f>ROUND(100*ABS(G31-B31)/B31,2)</f>
        <v>1.01</v>
      </c>
    </row>
    <row r="32" spans="1:9" ht="24.5" thickTop="1" thickBot="1" x14ac:dyDescent="0.5">
      <c r="A32" s="3">
        <v>1.5</v>
      </c>
      <c r="B32" s="4">
        <v>48.49</v>
      </c>
      <c r="C32" s="4">
        <v>1.7470000000000001</v>
      </c>
      <c r="D32" s="4">
        <v>48.89</v>
      </c>
      <c r="E32" s="5">
        <v>1.70465</v>
      </c>
      <c r="F32" s="2">
        <f>ROUND(100*ABS(D32-B32)/B32,2)</f>
        <v>0.82</v>
      </c>
      <c r="G32" s="4">
        <v>48.6</v>
      </c>
      <c r="H32" s="24">
        <v>1.7170000000000001</v>
      </c>
      <c r="I32" s="10">
        <f>ROUND(100*ABS(G32-B32)/B32,2)</f>
        <v>0.23</v>
      </c>
    </row>
    <row r="33" spans="1:11" ht="24.5" thickTop="1" thickBot="1" x14ac:dyDescent="0.4">
      <c r="A33" s="3">
        <v>2</v>
      </c>
      <c r="B33" s="6">
        <v>38.56</v>
      </c>
      <c r="C33" s="6">
        <v>2.1970000000000001</v>
      </c>
      <c r="D33" s="6">
        <v>38.36</v>
      </c>
      <c r="E33" s="7">
        <v>2.1724000000000001</v>
      </c>
      <c r="F33" s="2">
        <f>ROUND(100*ABS(D33-B33)/B33,2)</f>
        <v>0.52</v>
      </c>
      <c r="G33" s="6">
        <v>37.130000000000003</v>
      </c>
      <c r="H33" s="25">
        <v>2.1667000000000001</v>
      </c>
      <c r="I33" s="10">
        <f>ROUND(100*ABS(G33-B33)/B33,2)</f>
        <v>3.71</v>
      </c>
    </row>
    <row r="34" spans="1:11" ht="24.5" thickTop="1" thickBot="1" x14ac:dyDescent="0.4">
      <c r="A34" s="3">
        <v>2.5</v>
      </c>
      <c r="B34" s="4">
        <v>32.01</v>
      </c>
      <c r="C34" s="4">
        <v>2.6469999999999998</v>
      </c>
      <c r="D34" s="4">
        <v>31.521930000000001</v>
      </c>
      <c r="E34" s="5">
        <v>2.6436600000000001</v>
      </c>
      <c r="F34" s="2">
        <f>ROUND(100*ABS(D34-B34)/B34,2)</f>
        <v>1.52</v>
      </c>
      <c r="G34" s="4">
        <v>32.24</v>
      </c>
      <c r="H34" s="23">
        <v>2.4697</v>
      </c>
      <c r="I34" s="10">
        <f>ROUND(100*ABS(G34-B34)/B34,2)</f>
        <v>0.72</v>
      </c>
    </row>
    <row r="35" spans="1:11" ht="15" thickBot="1" x14ac:dyDescent="0.4"/>
    <row r="36" spans="1:11" ht="24.5" thickTop="1" thickBot="1" x14ac:dyDescent="0.6">
      <c r="A36" s="48"/>
      <c r="B36" s="49" t="s">
        <v>6</v>
      </c>
      <c r="C36" s="49"/>
      <c r="D36" s="49" t="s">
        <v>4</v>
      </c>
      <c r="E36" s="49"/>
      <c r="F36" s="49"/>
      <c r="G36" s="49"/>
      <c r="H36" s="49" t="s">
        <v>5</v>
      </c>
      <c r="I36" s="49"/>
      <c r="J36" s="49"/>
      <c r="K36" s="49"/>
    </row>
    <row r="37" spans="1:11" ht="48" thickTop="1" thickBot="1" x14ac:dyDescent="0.4">
      <c r="A37" s="13" t="s">
        <v>3</v>
      </c>
      <c r="B37" s="13" t="s">
        <v>1</v>
      </c>
      <c r="C37" s="13" t="s">
        <v>2</v>
      </c>
      <c r="D37" s="13" t="s">
        <v>1</v>
      </c>
      <c r="E37" s="13" t="s">
        <v>0</v>
      </c>
      <c r="F37" s="13" t="s">
        <v>2</v>
      </c>
      <c r="G37" s="13" t="s">
        <v>0</v>
      </c>
      <c r="H37" s="13" t="s">
        <v>1</v>
      </c>
      <c r="I37" s="13" t="s">
        <v>0</v>
      </c>
      <c r="J37" s="13" t="s">
        <v>2</v>
      </c>
      <c r="K37" s="13" t="s">
        <v>0</v>
      </c>
    </row>
    <row r="38" spans="1:11" ht="24.5" thickTop="1" thickBot="1" x14ac:dyDescent="0.4">
      <c r="A38" s="8">
        <v>1</v>
      </c>
      <c r="B38" s="9">
        <v>65.31</v>
      </c>
      <c r="C38" s="9">
        <v>1.2969999999999999</v>
      </c>
      <c r="D38" s="26">
        <v>67.279300000000006</v>
      </c>
      <c r="E38" s="30">
        <f>ROUND(100*ABS(D38-B38)/B38,2)</f>
        <v>3.02</v>
      </c>
      <c r="F38" s="30">
        <v>1.2385999999999999</v>
      </c>
      <c r="G38" s="30">
        <f>ROUND(100*ABS(F38-C38)/C38,2)</f>
        <v>4.5</v>
      </c>
      <c r="H38" s="9">
        <v>64.650000000000006</v>
      </c>
      <c r="I38" s="47">
        <f>ROUND(100*ABS(H38-B38)/B38,2)</f>
        <v>1.01</v>
      </c>
      <c r="J38" s="47">
        <v>1.29545</v>
      </c>
      <c r="K38" s="10">
        <f>ROUND(100*ABS(J38-C38)/C38,2)</f>
        <v>0.12</v>
      </c>
    </row>
    <row r="39" spans="1:11" ht="24.5" thickTop="1" thickBot="1" x14ac:dyDescent="0.5">
      <c r="A39" s="3">
        <v>1.5</v>
      </c>
      <c r="B39" s="4">
        <v>48.49</v>
      </c>
      <c r="C39" s="4">
        <v>1.7470000000000001</v>
      </c>
      <c r="D39" s="4">
        <v>47.984099999999998</v>
      </c>
      <c r="E39" s="31">
        <f>ROUND(100*ABS(D39-B39)/B39,2)</f>
        <v>1.04</v>
      </c>
      <c r="F39" s="32">
        <v>1.7366999999999999</v>
      </c>
      <c r="G39" s="30">
        <f>ROUND(100*ABS(F39-C39)/C39,2)</f>
        <v>0.59</v>
      </c>
      <c r="H39" s="4">
        <v>48.6</v>
      </c>
      <c r="I39" s="47">
        <f t="shared" ref="I39:I41" si="0">ROUND(100*ABS(H39-B39)/B39,2)</f>
        <v>0.23</v>
      </c>
      <c r="J39" s="24">
        <v>1.7170000000000001</v>
      </c>
      <c r="K39" s="10">
        <f t="shared" ref="K39:K41" si="1">ROUND(100*ABS(J39-C39)/C39,2)</f>
        <v>1.72</v>
      </c>
    </row>
    <row r="40" spans="1:11" ht="24.5" thickTop="1" thickBot="1" x14ac:dyDescent="0.4">
      <c r="A40" s="3">
        <v>2</v>
      </c>
      <c r="B40" s="6">
        <v>38.56</v>
      </c>
      <c r="C40" s="6">
        <v>2.1970000000000001</v>
      </c>
      <c r="D40" s="6">
        <v>37.296100000000003</v>
      </c>
      <c r="E40" s="31">
        <f>ROUND(100*ABS(D40-B40)/B40,2)</f>
        <v>3.28</v>
      </c>
      <c r="F40" s="33">
        <v>2.2343999999999999</v>
      </c>
      <c r="G40" s="30">
        <f>ROUND(100*ABS(F40-C40)/C40,2)</f>
        <v>1.7</v>
      </c>
      <c r="H40" s="6">
        <v>37.130000000000003</v>
      </c>
      <c r="I40" s="47">
        <f t="shared" si="0"/>
        <v>3.71</v>
      </c>
      <c r="J40" s="25">
        <v>2.1667000000000001</v>
      </c>
      <c r="K40" s="10">
        <f t="shared" si="1"/>
        <v>1.38</v>
      </c>
    </row>
    <row r="41" spans="1:11" ht="24.5" thickTop="1" thickBot="1" x14ac:dyDescent="0.4">
      <c r="A41" s="3">
        <v>2.5</v>
      </c>
      <c r="B41" s="4">
        <v>32.01</v>
      </c>
      <c r="C41" s="4">
        <v>2.6469999999999998</v>
      </c>
      <c r="D41" s="4">
        <v>30.4999</v>
      </c>
      <c r="E41" s="31">
        <f>ROUND(100*ABS(D41-B41)/B41,2)</f>
        <v>4.72</v>
      </c>
      <c r="F41" s="32">
        <v>2.7322000000000002</v>
      </c>
      <c r="G41" s="30">
        <f>ROUND(100*ABS(F41-C41)/C41,2)</f>
        <v>3.22</v>
      </c>
      <c r="H41" s="4">
        <v>32.24</v>
      </c>
      <c r="I41" s="47">
        <f t="shared" si="0"/>
        <v>0.72</v>
      </c>
      <c r="J41" s="23">
        <v>2.4697</v>
      </c>
      <c r="K41" s="10">
        <f t="shared" si="1"/>
        <v>6.7</v>
      </c>
    </row>
  </sheetData>
  <mergeCells count="19">
    <mergeCell ref="B36:C36"/>
    <mergeCell ref="H36:K36"/>
    <mergeCell ref="D36:G36"/>
    <mergeCell ref="B22:C22"/>
    <mergeCell ref="D22:F22"/>
    <mergeCell ref="G22:I22"/>
    <mergeCell ref="B29:C29"/>
    <mergeCell ref="D29:F29"/>
    <mergeCell ref="G29:I29"/>
    <mergeCell ref="D8:G8"/>
    <mergeCell ref="H8:K8"/>
    <mergeCell ref="L8:O8"/>
    <mergeCell ref="B15:C15"/>
    <mergeCell ref="D15:F15"/>
    <mergeCell ref="G15:I15"/>
    <mergeCell ref="B1:C1"/>
    <mergeCell ref="D1:F1"/>
    <mergeCell ref="G1:I1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2020-04-20T05:15:57Z</dcterms:created>
  <dcterms:modified xsi:type="dcterms:W3CDTF">2020-04-20T08:38:07Z</dcterms:modified>
</cp:coreProperties>
</file>