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mir\Desktop\ACADEMY\Sabancı University\2024-2025\2'2 (2024-2025)\DSA 210  (Introduction to Data Science)\"/>
    </mc:Choice>
  </mc:AlternateContent>
  <xr:revisionPtr revIDLastSave="0" documentId="13_ncr:1_{F22F91FE-03C0-4D53-BB2A-F81BB27EEFF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ily Activity Parameters" sheetId="1" r:id="rId1"/>
    <sheet name="Additional Parameters" sheetId="2" r:id="rId2"/>
    <sheet name="Sleep Quality Parame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" l="1"/>
  <c r="E7" i="3"/>
  <c r="D7" i="3"/>
  <c r="C7" i="3"/>
  <c r="B7" i="3"/>
  <c r="M7" i="3" s="1"/>
  <c r="M6" i="3"/>
  <c r="M5" i="3"/>
  <c r="M3" i="3"/>
</calcChain>
</file>

<file path=xl/sharedStrings.xml><?xml version="1.0" encoding="utf-8"?>
<sst xmlns="http://schemas.openxmlformats.org/spreadsheetml/2006/main" count="196" uniqueCount="92">
  <si>
    <t>Nutritional Intake</t>
  </si>
  <si>
    <t>Exercise</t>
  </si>
  <si>
    <t>Sleep and Wake Times</t>
  </si>
  <si>
    <t>Type</t>
  </si>
  <si>
    <t>Breakfast Time</t>
  </si>
  <si>
    <t>Lunch Time</t>
  </si>
  <si>
    <t>Dinner Time</t>
  </si>
  <si>
    <t>Phone Screen Time</t>
  </si>
  <si>
    <t>Computer Screen Time</t>
  </si>
  <si>
    <t>Wake Time</t>
  </si>
  <si>
    <t>Bed Time</t>
  </si>
  <si>
    <t>Cardio</t>
  </si>
  <si>
    <t>"Neutral"</t>
  </si>
  <si>
    <t>&lt;None&gt;</t>
  </si>
  <si>
    <t>"Happy"</t>
  </si>
  <si>
    <t>"Sad"</t>
  </si>
  <si>
    <t>12.08.2024</t>
  </si>
  <si>
    <t>Neutral</t>
  </si>
  <si>
    <t>12.09.2024</t>
  </si>
  <si>
    <t>Happy</t>
  </si>
  <si>
    <t>12.10.2024</t>
  </si>
  <si>
    <t>12.11.2024</t>
  </si>
  <si>
    <t>12.12.2024</t>
  </si>
  <si>
    <t>Sad</t>
  </si>
  <si>
    <t>Strength</t>
  </si>
  <si>
    <t>01.01.2025</t>
  </si>
  <si>
    <t>01.02.2025</t>
  </si>
  <si>
    <t>01.03.2025</t>
  </si>
  <si>
    <t>01.04.2025</t>
  </si>
  <si>
    <t>01.05.2025</t>
  </si>
  <si>
    <t>01.06.2025</t>
  </si>
  <si>
    <t>01.07.2025</t>
  </si>
  <si>
    <t>Date</t>
  </si>
  <si>
    <t>Weather Conditions</t>
  </si>
  <si>
    <t>Body Composition Information</t>
  </si>
  <si>
    <t>Mass</t>
  </si>
  <si>
    <t>Body Analysis</t>
  </si>
  <si>
    <t>Weather</t>
  </si>
  <si>
    <t>BMI</t>
  </si>
  <si>
    <t>"Cloudy"</t>
  </si>
  <si>
    <t>"Rainy"</t>
  </si>
  <si>
    <t>"Sunny"</t>
  </si>
  <si>
    <t>Cloudy</t>
  </si>
  <si>
    <t>Rainy</t>
  </si>
  <si>
    <t>Sunny</t>
  </si>
  <si>
    <t>Partly Cloudy</t>
  </si>
  <si>
    <t>Heart Rate</t>
  </si>
  <si>
    <t>Snoring Data</t>
  </si>
  <si>
    <t>Sleep Durations</t>
  </si>
  <si>
    <t>Device-Indicated Scores</t>
  </si>
  <si>
    <t>Awake Time</t>
  </si>
  <si>
    <t>Light Sleep</t>
  </si>
  <si>
    <t>REM Sleep</t>
  </si>
  <si>
    <t>Deep Sleep</t>
  </si>
  <si>
    <t>Lowest Skin Temp.</t>
  </si>
  <si>
    <t>Highest Skin Temp.</t>
  </si>
  <si>
    <t>Average</t>
  </si>
  <si>
    <t>Minimum</t>
  </si>
  <si>
    <t>Maximum</t>
  </si>
  <si>
    <t>Total Sleep Time</t>
  </si>
  <si>
    <t>Number of Sleep Cycles</t>
  </si>
  <si>
    <t>Total Sleep Score</t>
  </si>
  <si>
    <r>
      <rPr>
        <sz val="9"/>
        <color theme="1"/>
        <rFont val="Arial"/>
        <family val="2"/>
        <charset val="162"/>
      </rPr>
      <t>Temperature (°C)</t>
    </r>
  </si>
  <si>
    <r>
      <rPr>
        <sz val="9"/>
        <color theme="1"/>
        <rFont val="Arial"/>
        <family val="2"/>
        <charset val="162"/>
      </rPr>
      <t>Humidity (%)</t>
    </r>
  </si>
  <si>
    <r>
      <rPr>
        <sz val="9"/>
        <color theme="1"/>
        <rFont val="Arial"/>
        <family val="2"/>
        <charset val="162"/>
      </rPr>
      <t>Body Mass (kg)</t>
    </r>
  </si>
  <si>
    <r>
      <rPr>
        <sz val="9"/>
        <color theme="1"/>
        <rFont val="Arial"/>
        <family val="2"/>
        <charset val="162"/>
      </rPr>
      <t>Skeletal Muscle (kg)</t>
    </r>
  </si>
  <si>
    <r>
      <rPr>
        <sz val="9"/>
        <color theme="1"/>
        <rFont val="Arial"/>
        <family val="2"/>
        <charset val="162"/>
      </rPr>
      <t>Fat (kg)</t>
    </r>
  </si>
  <si>
    <r>
      <rPr>
        <sz val="9"/>
        <color theme="1"/>
        <rFont val="Arial"/>
        <family val="2"/>
        <charset val="162"/>
      </rPr>
      <t>Body Water (kg)</t>
    </r>
  </si>
  <si>
    <r>
      <rPr>
        <sz val="9"/>
        <color theme="1"/>
        <rFont val="Arial"/>
        <family val="2"/>
        <charset val="162"/>
      </rPr>
      <t>Body Fat Percentage (%)</t>
    </r>
  </si>
  <si>
    <r>
      <rPr>
        <sz val="10"/>
        <color theme="1"/>
        <rFont val="Arial"/>
        <family val="2"/>
        <charset val="162"/>
      </rPr>
      <t xml:space="preserve">Caffein Consumption
</t>
    </r>
    <r>
      <rPr>
        <sz val="9"/>
        <color theme="1"/>
        <rFont val="Arial"/>
        <family val="2"/>
        <charset val="162"/>
      </rPr>
      <t>(mg)</t>
    </r>
  </si>
  <si>
    <r>
      <rPr>
        <sz val="10"/>
        <color theme="1"/>
        <rFont val="Arial"/>
        <family val="2"/>
        <charset val="162"/>
      </rPr>
      <t xml:space="preserve">Hydration
</t>
    </r>
    <r>
      <rPr>
        <sz val="9"/>
        <color theme="1"/>
        <rFont val="Arial"/>
        <family val="2"/>
        <charset val="162"/>
      </rPr>
      <t>(L)</t>
    </r>
  </si>
  <si>
    <r>
      <rPr>
        <sz val="10"/>
        <color theme="1"/>
        <rFont val="Arial"/>
        <family val="2"/>
        <charset val="162"/>
      </rPr>
      <t xml:space="preserve">Meal Timings </t>
    </r>
    <r>
      <rPr>
        <sz val="9"/>
        <color theme="1"/>
        <rFont val="Arial"/>
        <family val="2"/>
        <charset val="162"/>
      </rPr>
      <t>(value = -1 if not present)</t>
    </r>
  </si>
  <si>
    <r>
      <rPr>
        <sz val="10"/>
        <color theme="1"/>
        <rFont val="Arial"/>
        <family val="2"/>
        <charset val="162"/>
      </rPr>
      <t xml:space="preserve">Screen Time </t>
    </r>
    <r>
      <rPr>
        <sz val="9"/>
        <color theme="1"/>
        <rFont val="Arial"/>
        <family val="2"/>
        <charset val="162"/>
      </rPr>
      <t>(hours)</t>
    </r>
  </si>
  <si>
    <r>
      <rPr>
        <sz val="10"/>
        <color theme="1"/>
        <rFont val="Arial"/>
        <family val="2"/>
        <charset val="162"/>
      </rPr>
      <t xml:space="preserve">Dominant Mood
</t>
    </r>
    <r>
      <rPr>
        <sz val="9"/>
        <color theme="1"/>
        <rFont val="Arial"/>
        <family val="2"/>
        <charset val="162"/>
      </rPr>
      <t>(Self-Assessed)</t>
    </r>
  </si>
  <si>
    <r>
      <rPr>
        <sz val="10"/>
        <color theme="1"/>
        <rFont val="Arial"/>
        <family val="2"/>
        <charset val="162"/>
      </rPr>
      <t xml:space="preserve">Stress Level
</t>
    </r>
    <r>
      <rPr>
        <sz val="9"/>
        <color theme="1"/>
        <rFont val="Arial"/>
        <family val="2"/>
        <charset val="162"/>
      </rPr>
      <t>(1-10)</t>
    </r>
  </si>
  <si>
    <r>
      <rPr>
        <sz val="10"/>
        <color theme="1"/>
        <rFont val="Arial"/>
        <family val="2"/>
        <charset val="162"/>
      </rPr>
      <t xml:space="preserve">Total Steps </t>
    </r>
    <r>
      <rPr>
        <sz val="9"/>
        <color theme="1"/>
        <rFont val="Arial"/>
        <family val="2"/>
        <charset val="162"/>
      </rPr>
      <t>per day</t>
    </r>
  </si>
  <si>
    <r>
      <rPr>
        <sz val="10"/>
        <color theme="1"/>
        <rFont val="Arial"/>
        <family val="2"/>
        <charset val="162"/>
      </rPr>
      <t xml:space="preserve">Mental Motivation
</t>
    </r>
    <r>
      <rPr>
        <sz val="8"/>
        <color theme="1"/>
        <rFont val="Arial"/>
        <family val="2"/>
        <charset val="162"/>
      </rPr>
      <t>Self-assesed motivation level
(1-10)</t>
    </r>
  </si>
  <si>
    <r>
      <rPr>
        <sz val="10"/>
        <color theme="1"/>
        <rFont val="Arial"/>
        <family val="2"/>
        <charset val="162"/>
      </rPr>
      <t xml:space="preserve">Work / Study Time
</t>
    </r>
    <r>
      <rPr>
        <sz val="9"/>
        <color theme="1"/>
        <rFont val="Arial"/>
        <family val="2"/>
        <charset val="162"/>
      </rPr>
      <t>(hours)</t>
    </r>
  </si>
  <si>
    <r>
      <rPr>
        <sz val="10"/>
        <color theme="1"/>
        <rFont val="Arial"/>
        <family val="2"/>
        <charset val="162"/>
      </rPr>
      <t xml:space="preserve">Social Time
</t>
    </r>
    <r>
      <rPr>
        <sz val="9"/>
        <color theme="1"/>
        <rFont val="Arial"/>
        <family val="2"/>
        <charset val="162"/>
      </rPr>
      <t>(hours)</t>
    </r>
  </si>
  <si>
    <r>
      <rPr>
        <sz val="9"/>
        <color theme="1"/>
        <rFont val="Arial"/>
        <family val="2"/>
        <charset val="162"/>
      </rPr>
      <t>Total Calories Intake (Kcal)</t>
    </r>
  </si>
  <si>
    <r>
      <rPr>
        <sz val="9"/>
        <color theme="1"/>
        <rFont val="Arial"/>
        <family val="2"/>
        <charset val="162"/>
      </rPr>
      <t>Carbonhydrates (g)</t>
    </r>
  </si>
  <si>
    <r>
      <rPr>
        <sz val="9"/>
        <color theme="1"/>
        <rFont val="Arial"/>
        <family val="2"/>
        <charset val="162"/>
      </rPr>
      <t>Proteins (g)</t>
    </r>
  </si>
  <si>
    <r>
      <rPr>
        <sz val="9"/>
        <color theme="1"/>
        <rFont val="Arial"/>
        <family val="2"/>
        <charset val="162"/>
      </rPr>
      <t>Fats (g)</t>
    </r>
  </si>
  <si>
    <r>
      <rPr>
        <sz val="9"/>
        <color theme="1"/>
        <rFont val="Arial"/>
        <family val="2"/>
        <charset val="162"/>
      </rPr>
      <t>Presence (1 / 0)</t>
    </r>
  </si>
  <si>
    <r>
      <rPr>
        <sz val="9"/>
        <color theme="1"/>
        <rFont val="Arial"/>
        <family val="2"/>
        <charset val="162"/>
      </rPr>
      <t>Duration (minutes)</t>
    </r>
  </si>
  <si>
    <r>
      <rPr>
        <sz val="10"/>
        <color theme="1"/>
        <rFont val="Arial"/>
        <family val="2"/>
        <charset val="162"/>
      </rPr>
      <t>Sleep Stages (minutes)</t>
    </r>
  </si>
  <si>
    <r>
      <rPr>
        <sz val="9"/>
        <color theme="1"/>
        <rFont val="Arial"/>
        <family val="2"/>
        <charset val="162"/>
      </rPr>
      <t>Duration of 
Oxygen Level
below 90% (seconds)</t>
    </r>
  </si>
  <si>
    <r>
      <rPr>
        <sz val="10"/>
        <color theme="1"/>
        <rFont val="Arial"/>
        <family val="2"/>
        <charset val="162"/>
      </rPr>
      <t>Skin Temperature (°C)</t>
    </r>
  </si>
  <si>
    <r>
      <rPr>
        <sz val="9"/>
        <color theme="1"/>
        <rFont val="Arial"/>
        <family val="2"/>
        <charset val="162"/>
      </rPr>
      <t>Sleep Efficiency (%)</t>
    </r>
  </si>
  <si>
    <r>
      <rPr>
        <sz val="9"/>
        <color theme="1"/>
        <rFont val="Arial"/>
        <family val="2"/>
        <charset val="162"/>
      </rPr>
      <t xml:space="preserve">Pyshical Recovery Rate </t>
    </r>
    <r>
      <rPr>
        <sz val="8"/>
        <color theme="1"/>
        <rFont val="Arial"/>
        <family val="2"/>
        <charset val="162"/>
      </rPr>
      <t>(%)</t>
    </r>
  </si>
  <si>
    <r>
      <rPr>
        <sz val="9"/>
        <color theme="1"/>
        <rFont val="Arial"/>
        <family val="2"/>
        <charset val="162"/>
      </rPr>
      <t>Rest Rate (%)</t>
    </r>
  </si>
  <si>
    <r>
      <rPr>
        <sz val="9"/>
        <color theme="1"/>
        <rFont val="Arial"/>
        <family val="2"/>
        <charset val="162"/>
      </rPr>
      <t>Mental Recovery Rate 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</si>
</sst>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62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  <scheme val="minor"/>
    </font>
    <font>
      <sz val="10"/>
      <color theme="1"/>
      <name val="Arial"/>
      <family val="2"/>
      <charset val="162"/>
      <scheme val="minor"/>
    </font>
    <font>
      <sz val="9"/>
      <color theme="1"/>
      <name val="Arial"/>
      <family val="2"/>
      <charset val="162"/>
      <scheme val="minor"/>
    </font>
    <font>
      <sz val="9"/>
      <color theme="1"/>
      <name val="Arial"/>
      <family val="2"/>
      <charset val="162"/>
    </font>
    <font>
      <sz val="8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9"/>
  <sheetViews>
    <sheetView workbookViewId="0">
      <selection activeCell="K15" sqref="K15"/>
    </sheetView>
  </sheetViews>
  <sheetFormatPr defaultColWidth="12.5703125" defaultRowHeight="15.75" customHeight="1" x14ac:dyDescent="0.2"/>
  <cols>
    <col min="1" max="1" width="18.42578125" customWidth="1"/>
    <col min="2" max="2" width="19.85546875" customWidth="1"/>
    <col min="3" max="5" width="17.140625" customWidth="1"/>
    <col min="6" max="6" width="18.85546875" customWidth="1"/>
    <col min="7" max="10" width="17.140625" customWidth="1"/>
    <col min="11" max="13" width="13.42578125" customWidth="1"/>
    <col min="14" max="15" width="17.140625" customWidth="1"/>
    <col min="16" max="16" width="14.140625" customWidth="1"/>
    <col min="17" max="17" width="12.5703125" customWidth="1"/>
    <col min="18" max="18" width="17.140625" customWidth="1"/>
    <col min="19" max="19" width="20.85546875" customWidth="1"/>
    <col min="20" max="21" width="17.140625" customWidth="1"/>
  </cols>
  <sheetData>
    <row r="1" spans="1:34" ht="18.75" customHeight="1" x14ac:dyDescent="0.2">
      <c r="A1" s="9" t="s">
        <v>32</v>
      </c>
      <c r="B1" s="7" t="s">
        <v>0</v>
      </c>
      <c r="C1" s="6"/>
      <c r="D1" s="6"/>
      <c r="E1" s="6"/>
      <c r="F1" s="7" t="s">
        <v>69</v>
      </c>
      <c r="G1" s="7" t="s">
        <v>70</v>
      </c>
      <c r="H1" s="7" t="s">
        <v>1</v>
      </c>
      <c r="I1" s="6"/>
      <c r="J1" s="6"/>
      <c r="K1" s="7" t="s">
        <v>71</v>
      </c>
      <c r="L1" s="6"/>
      <c r="M1" s="6"/>
      <c r="N1" s="7" t="s">
        <v>72</v>
      </c>
      <c r="O1" s="6"/>
      <c r="P1" s="7" t="s">
        <v>73</v>
      </c>
      <c r="Q1" s="7" t="s">
        <v>74</v>
      </c>
      <c r="R1" s="7" t="s">
        <v>75</v>
      </c>
      <c r="S1" s="7" t="s">
        <v>76</v>
      </c>
      <c r="T1" s="7" t="s">
        <v>77</v>
      </c>
      <c r="U1" s="7" t="s">
        <v>78</v>
      </c>
      <c r="V1" s="7" t="s">
        <v>2</v>
      </c>
      <c r="W1" s="6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2.75" x14ac:dyDescent="0.2">
      <c r="A2" s="6"/>
      <c r="B2" s="8" t="s">
        <v>79</v>
      </c>
      <c r="C2" s="8" t="s">
        <v>80</v>
      </c>
      <c r="D2" s="8" t="s">
        <v>81</v>
      </c>
      <c r="E2" s="8" t="s">
        <v>82</v>
      </c>
      <c r="F2" s="6"/>
      <c r="G2" s="6"/>
      <c r="H2" s="8" t="s">
        <v>83</v>
      </c>
      <c r="I2" s="8" t="s">
        <v>3</v>
      </c>
      <c r="J2" s="8" t="s">
        <v>84</v>
      </c>
      <c r="K2" s="8" t="s">
        <v>4</v>
      </c>
      <c r="L2" s="8" t="s">
        <v>5</v>
      </c>
      <c r="M2" s="8" t="s">
        <v>6</v>
      </c>
      <c r="N2" s="8" t="s">
        <v>7</v>
      </c>
      <c r="O2" s="8" t="s">
        <v>8</v>
      </c>
      <c r="P2" s="6"/>
      <c r="Q2" s="6"/>
      <c r="R2" s="6"/>
      <c r="S2" s="6"/>
      <c r="T2" s="6"/>
      <c r="U2" s="6"/>
      <c r="V2" s="8" t="s">
        <v>9</v>
      </c>
      <c r="W2" s="8" t="s">
        <v>10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2.75" x14ac:dyDescent="0.2">
      <c r="A3" s="2">
        <v>45628</v>
      </c>
      <c r="B3" s="1">
        <v>2601</v>
      </c>
      <c r="C3" s="1">
        <v>340.15</v>
      </c>
      <c r="D3" s="1">
        <v>81.22</v>
      </c>
      <c r="E3" s="1">
        <v>98.24</v>
      </c>
      <c r="F3" s="1">
        <v>150</v>
      </c>
      <c r="G3" s="1">
        <v>2</v>
      </c>
      <c r="H3" s="1">
        <v>1</v>
      </c>
      <c r="I3" s="1" t="s">
        <v>11</v>
      </c>
      <c r="J3" s="1">
        <v>30</v>
      </c>
      <c r="K3" s="1">
        <v>-1</v>
      </c>
      <c r="L3" s="3">
        <v>0.625</v>
      </c>
      <c r="M3" s="3">
        <v>0.91666666666666663</v>
      </c>
      <c r="N3" s="1">
        <v>2</v>
      </c>
      <c r="O3" s="1">
        <v>3</v>
      </c>
      <c r="P3" s="1" t="s">
        <v>12</v>
      </c>
      <c r="Q3" s="1">
        <v>6</v>
      </c>
      <c r="R3" s="1">
        <v>8208</v>
      </c>
      <c r="S3" s="1">
        <v>6</v>
      </c>
      <c r="T3" s="1">
        <v>8</v>
      </c>
      <c r="U3" s="1">
        <v>3</v>
      </c>
      <c r="V3" s="3">
        <v>0.4375</v>
      </c>
      <c r="W3" s="3">
        <v>0.14583333333333334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2.75" x14ac:dyDescent="0.2">
      <c r="A4" s="2">
        <v>45629</v>
      </c>
      <c r="B4" s="1">
        <v>2000</v>
      </c>
      <c r="C4" s="1">
        <v>244.88</v>
      </c>
      <c r="D4" s="1">
        <v>101.83</v>
      </c>
      <c r="E4" s="4">
        <v>67.92</v>
      </c>
      <c r="F4" s="1">
        <v>50</v>
      </c>
      <c r="G4" s="1">
        <v>2.5</v>
      </c>
      <c r="H4" s="1">
        <v>0</v>
      </c>
      <c r="I4" s="1" t="s">
        <v>13</v>
      </c>
      <c r="J4" s="1">
        <v>0</v>
      </c>
      <c r="K4" s="1">
        <v>-1</v>
      </c>
      <c r="L4" s="3">
        <v>0.625</v>
      </c>
      <c r="M4" s="3">
        <v>0.875</v>
      </c>
      <c r="N4" s="1">
        <v>1</v>
      </c>
      <c r="O4" s="1">
        <v>2</v>
      </c>
      <c r="P4" s="1" t="s">
        <v>14</v>
      </c>
      <c r="Q4" s="1">
        <v>3</v>
      </c>
      <c r="R4" s="1">
        <v>6315</v>
      </c>
      <c r="S4" s="1">
        <v>8</v>
      </c>
      <c r="T4" s="1">
        <v>4</v>
      </c>
      <c r="U4" s="1">
        <v>3</v>
      </c>
      <c r="V4" s="3">
        <v>0.47916666666666669</v>
      </c>
      <c r="W4" s="3">
        <v>0.17708333333333334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2.75" x14ac:dyDescent="0.2">
      <c r="A5" s="2">
        <v>45630</v>
      </c>
      <c r="B5" s="1">
        <v>3643</v>
      </c>
      <c r="C5" s="1">
        <v>379.4</v>
      </c>
      <c r="D5" s="1">
        <v>183.84</v>
      </c>
      <c r="E5" s="1">
        <v>150.30000000000001</v>
      </c>
      <c r="F5" s="1">
        <v>400</v>
      </c>
      <c r="G5" s="1">
        <v>1.5</v>
      </c>
      <c r="H5" s="1">
        <v>0</v>
      </c>
      <c r="I5" s="1" t="s">
        <v>13</v>
      </c>
      <c r="J5" s="1">
        <v>0</v>
      </c>
      <c r="K5" s="1">
        <v>-1</v>
      </c>
      <c r="L5" s="3">
        <v>0.54166666666666663</v>
      </c>
      <c r="M5" s="3">
        <v>0.8125</v>
      </c>
      <c r="N5" s="1">
        <v>7</v>
      </c>
      <c r="O5" s="1">
        <v>5</v>
      </c>
      <c r="P5" s="1" t="s">
        <v>12</v>
      </c>
      <c r="Q5" s="1">
        <v>7</v>
      </c>
      <c r="R5" s="1">
        <v>5912</v>
      </c>
      <c r="S5" s="1">
        <v>5</v>
      </c>
      <c r="T5" s="1">
        <v>4</v>
      </c>
      <c r="U5" s="1">
        <v>4</v>
      </c>
      <c r="V5" s="3">
        <v>0.47916666666666669</v>
      </c>
      <c r="W5" s="3">
        <v>0.25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2.75" x14ac:dyDescent="0.2">
      <c r="A6" s="2">
        <v>45631</v>
      </c>
      <c r="B6" s="1">
        <v>1231</v>
      </c>
      <c r="C6" s="1">
        <v>172.08</v>
      </c>
      <c r="D6" s="1">
        <v>67.569999999999993</v>
      </c>
      <c r="E6" s="1">
        <v>30.11</v>
      </c>
      <c r="F6" s="1">
        <v>250</v>
      </c>
      <c r="G6" s="1">
        <v>2.5</v>
      </c>
      <c r="H6" s="1">
        <v>0</v>
      </c>
      <c r="I6" s="1" t="s">
        <v>13</v>
      </c>
      <c r="J6" s="1">
        <v>0</v>
      </c>
      <c r="K6" s="1">
        <v>-1</v>
      </c>
      <c r="L6" s="3">
        <v>0.625</v>
      </c>
      <c r="M6" s="3">
        <v>0.83333333333333337</v>
      </c>
      <c r="N6" s="1">
        <v>5</v>
      </c>
      <c r="O6" s="1">
        <v>2</v>
      </c>
      <c r="P6" s="1" t="s">
        <v>14</v>
      </c>
      <c r="Q6" s="1">
        <v>4</v>
      </c>
      <c r="R6" s="1">
        <v>8011</v>
      </c>
      <c r="S6" s="1">
        <v>6</v>
      </c>
      <c r="T6" s="1">
        <v>2</v>
      </c>
      <c r="U6" s="1">
        <v>4</v>
      </c>
      <c r="V6" s="3">
        <v>0.47708333333333336</v>
      </c>
      <c r="W6" s="3">
        <v>0.14583333333333334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2.75" x14ac:dyDescent="0.2">
      <c r="A7" s="2">
        <v>45632</v>
      </c>
      <c r="B7" s="1">
        <v>1093</v>
      </c>
      <c r="C7" s="1">
        <v>139.93</v>
      </c>
      <c r="D7" s="1">
        <v>43.9</v>
      </c>
      <c r="E7" s="1">
        <v>40.11</v>
      </c>
      <c r="F7" s="1">
        <v>100</v>
      </c>
      <c r="G7" s="1">
        <v>2.5</v>
      </c>
      <c r="H7" s="1">
        <v>0</v>
      </c>
      <c r="I7" s="1" t="s">
        <v>13</v>
      </c>
      <c r="J7" s="1">
        <v>0</v>
      </c>
      <c r="K7" s="1">
        <v>-1</v>
      </c>
      <c r="L7" s="3">
        <v>0.73611111111111116</v>
      </c>
      <c r="M7" s="3">
        <v>0.97916666666666663</v>
      </c>
      <c r="N7" s="1">
        <v>4</v>
      </c>
      <c r="O7" s="1">
        <v>5</v>
      </c>
      <c r="P7" s="1" t="s">
        <v>14</v>
      </c>
      <c r="Q7" s="1">
        <v>5</v>
      </c>
      <c r="R7" s="1">
        <v>3394</v>
      </c>
      <c r="S7" s="1">
        <v>8</v>
      </c>
      <c r="T7" s="1">
        <v>4</v>
      </c>
      <c r="U7" s="1">
        <v>2</v>
      </c>
      <c r="V7" s="3">
        <v>0.59027777777777779</v>
      </c>
      <c r="W7" s="3">
        <v>0.28472222222222221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2.75" x14ac:dyDescent="0.2">
      <c r="A8" s="2">
        <v>45633</v>
      </c>
      <c r="B8" s="1">
        <v>1825</v>
      </c>
      <c r="C8" s="1">
        <v>231.83</v>
      </c>
      <c r="D8" s="1">
        <v>60.21</v>
      </c>
      <c r="E8" s="1">
        <v>71.16</v>
      </c>
      <c r="F8" s="1">
        <v>0</v>
      </c>
      <c r="G8" s="1">
        <v>1.5</v>
      </c>
      <c r="H8" s="1">
        <v>0</v>
      </c>
      <c r="I8" s="1" t="s">
        <v>13</v>
      </c>
      <c r="J8" s="1">
        <v>0</v>
      </c>
      <c r="K8" s="1">
        <v>-1</v>
      </c>
      <c r="L8" s="1">
        <v>-1</v>
      </c>
      <c r="M8" s="3">
        <v>0.91666666666666663</v>
      </c>
      <c r="N8" s="1">
        <v>5</v>
      </c>
      <c r="O8" s="1">
        <v>9</v>
      </c>
      <c r="P8" s="1" t="s">
        <v>15</v>
      </c>
      <c r="Q8" s="1">
        <v>7</v>
      </c>
      <c r="R8" s="1">
        <v>3320</v>
      </c>
      <c r="S8" s="1">
        <v>3</v>
      </c>
      <c r="T8" s="1">
        <v>0</v>
      </c>
      <c r="U8" s="1">
        <v>1</v>
      </c>
      <c r="V8" s="3">
        <v>0.6069444444444444</v>
      </c>
      <c r="W8" s="3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2.75" x14ac:dyDescent="0.2">
      <c r="A9" s="1" t="s">
        <v>16</v>
      </c>
      <c r="B9" s="1">
        <v>1850</v>
      </c>
      <c r="C9" s="1">
        <v>220.5</v>
      </c>
      <c r="D9" s="1">
        <v>55</v>
      </c>
      <c r="E9" s="1">
        <v>70.2</v>
      </c>
      <c r="F9" s="1">
        <v>100</v>
      </c>
      <c r="G9" s="1">
        <v>1.8</v>
      </c>
      <c r="H9" s="1">
        <v>0</v>
      </c>
      <c r="I9" s="1" t="s">
        <v>13</v>
      </c>
      <c r="J9" s="1">
        <v>0</v>
      </c>
      <c r="K9" s="1">
        <v>-1</v>
      </c>
      <c r="L9" s="3">
        <v>0.625</v>
      </c>
      <c r="M9" s="3">
        <v>0.89583333333333337</v>
      </c>
      <c r="N9" s="1">
        <v>4</v>
      </c>
      <c r="O9" s="1">
        <v>6</v>
      </c>
      <c r="P9" s="1" t="s">
        <v>17</v>
      </c>
      <c r="Q9" s="1">
        <v>6</v>
      </c>
      <c r="R9" s="1">
        <v>6000</v>
      </c>
      <c r="S9" s="1">
        <v>5</v>
      </c>
      <c r="T9" s="1">
        <v>4</v>
      </c>
      <c r="U9" s="1">
        <v>3</v>
      </c>
      <c r="V9" s="3">
        <v>0.48958333333333331</v>
      </c>
      <c r="W9" s="3">
        <v>0.14583333333333334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2.75" x14ac:dyDescent="0.2">
      <c r="A10" s="1" t="s">
        <v>18</v>
      </c>
      <c r="B10" s="1">
        <v>2000</v>
      </c>
      <c r="C10" s="1">
        <v>240</v>
      </c>
      <c r="D10" s="1">
        <v>70</v>
      </c>
      <c r="E10" s="1">
        <v>60.5</v>
      </c>
      <c r="F10" s="1">
        <v>50</v>
      </c>
      <c r="G10" s="1">
        <v>2</v>
      </c>
      <c r="H10" s="1">
        <v>0</v>
      </c>
      <c r="I10" s="1" t="s">
        <v>13</v>
      </c>
      <c r="J10" s="1">
        <v>0</v>
      </c>
      <c r="K10" s="1">
        <v>-1</v>
      </c>
      <c r="L10" s="3">
        <v>0.625</v>
      </c>
      <c r="M10" s="3">
        <v>0.85416666666666663</v>
      </c>
      <c r="N10" s="1">
        <v>3</v>
      </c>
      <c r="O10" s="1">
        <v>4</v>
      </c>
      <c r="P10" s="1" t="s">
        <v>19</v>
      </c>
      <c r="Q10" s="1">
        <v>5</v>
      </c>
      <c r="R10" s="1">
        <v>6500</v>
      </c>
      <c r="S10" s="1">
        <v>7</v>
      </c>
      <c r="T10" s="1">
        <v>5</v>
      </c>
      <c r="U10" s="1">
        <v>3</v>
      </c>
      <c r="V10" s="3">
        <v>0.47916666666666669</v>
      </c>
      <c r="W10" s="3">
        <v>0.16666666666666666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2.75" x14ac:dyDescent="0.2">
      <c r="A11" s="1" t="s">
        <v>20</v>
      </c>
      <c r="B11" s="1">
        <v>2200</v>
      </c>
      <c r="C11" s="1">
        <v>265</v>
      </c>
      <c r="D11" s="1">
        <v>90.5</v>
      </c>
      <c r="E11" s="1">
        <v>65</v>
      </c>
      <c r="F11" s="1">
        <v>150</v>
      </c>
      <c r="G11" s="1">
        <v>2.2999999999999998</v>
      </c>
      <c r="H11" s="1">
        <v>0</v>
      </c>
      <c r="I11" s="1" t="s">
        <v>13</v>
      </c>
      <c r="J11" s="1">
        <v>0</v>
      </c>
      <c r="K11" s="1">
        <v>-1</v>
      </c>
      <c r="L11" s="3">
        <v>0.625</v>
      </c>
      <c r="M11" s="3">
        <v>0.83333333333333337</v>
      </c>
      <c r="N11" s="1">
        <v>2</v>
      </c>
      <c r="O11" s="1">
        <v>3</v>
      </c>
      <c r="P11" s="1" t="s">
        <v>17</v>
      </c>
      <c r="Q11" s="1">
        <v>4</v>
      </c>
      <c r="R11" s="1">
        <v>7000</v>
      </c>
      <c r="S11" s="1">
        <v>6</v>
      </c>
      <c r="T11" s="1">
        <v>5</v>
      </c>
      <c r="U11" s="1">
        <v>2</v>
      </c>
      <c r="V11" s="3">
        <v>0.47916666666666669</v>
      </c>
      <c r="W11" s="3">
        <v>0.1875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2.75" x14ac:dyDescent="0.2">
      <c r="A12" s="1" t="s">
        <v>21</v>
      </c>
      <c r="B12" s="1">
        <v>2500</v>
      </c>
      <c r="C12" s="1">
        <v>310</v>
      </c>
      <c r="D12" s="1">
        <v>110.5</v>
      </c>
      <c r="E12" s="1">
        <v>72</v>
      </c>
      <c r="F12" s="1">
        <v>200</v>
      </c>
      <c r="G12" s="1">
        <v>2.2000000000000002</v>
      </c>
      <c r="H12" s="1">
        <v>1</v>
      </c>
      <c r="I12" s="1" t="s">
        <v>11</v>
      </c>
      <c r="J12" s="1">
        <v>30</v>
      </c>
      <c r="K12" s="3">
        <v>0.33333333333333331</v>
      </c>
      <c r="L12" s="3">
        <v>0.60416666666666663</v>
      </c>
      <c r="M12" s="3">
        <v>0.83333333333333337</v>
      </c>
      <c r="N12" s="1">
        <v>5</v>
      </c>
      <c r="O12" s="1">
        <v>3</v>
      </c>
      <c r="P12" s="1" t="s">
        <v>19</v>
      </c>
      <c r="Q12" s="1">
        <v>4</v>
      </c>
      <c r="R12" s="1">
        <v>8500</v>
      </c>
      <c r="S12" s="1">
        <v>8</v>
      </c>
      <c r="T12" s="1">
        <v>4</v>
      </c>
      <c r="U12" s="1">
        <v>2</v>
      </c>
      <c r="V12" s="3">
        <v>0.4375</v>
      </c>
      <c r="W12" s="3">
        <v>0.14583333333333334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2.75" x14ac:dyDescent="0.2">
      <c r="A13" s="1" t="s">
        <v>22</v>
      </c>
      <c r="B13" s="1">
        <v>1700</v>
      </c>
      <c r="C13" s="1">
        <v>190</v>
      </c>
      <c r="D13" s="1">
        <v>70</v>
      </c>
      <c r="E13" s="1">
        <v>55</v>
      </c>
      <c r="F13" s="1">
        <v>0</v>
      </c>
      <c r="G13" s="1">
        <v>1.5</v>
      </c>
      <c r="H13" s="1">
        <v>0</v>
      </c>
      <c r="I13" s="1" t="s">
        <v>13</v>
      </c>
      <c r="J13" s="1">
        <v>0</v>
      </c>
      <c r="K13" s="1">
        <v>-1</v>
      </c>
      <c r="L13" s="3">
        <v>0.625</v>
      </c>
      <c r="M13" s="3">
        <v>0.91666666666666663</v>
      </c>
      <c r="N13" s="1">
        <v>5</v>
      </c>
      <c r="O13" s="1">
        <v>9</v>
      </c>
      <c r="P13" s="1" t="s">
        <v>23</v>
      </c>
      <c r="Q13" s="1">
        <v>7</v>
      </c>
      <c r="R13" s="1">
        <v>3500</v>
      </c>
      <c r="S13" s="1">
        <v>3</v>
      </c>
      <c r="T13" s="1">
        <v>2</v>
      </c>
      <c r="U13" s="1">
        <v>1</v>
      </c>
      <c r="V13" s="3">
        <v>0.58333333333333337</v>
      </c>
      <c r="W13" s="3">
        <v>0.29166666666666669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2.75" x14ac:dyDescent="0.2">
      <c r="A14" s="2">
        <v>45639</v>
      </c>
      <c r="B14" s="1">
        <v>1800</v>
      </c>
      <c r="C14" s="1">
        <v>210</v>
      </c>
      <c r="D14" s="1">
        <v>80.5</v>
      </c>
      <c r="E14" s="1">
        <v>67</v>
      </c>
      <c r="F14" s="1">
        <v>100</v>
      </c>
      <c r="G14" s="1">
        <v>2</v>
      </c>
      <c r="H14" s="1">
        <v>0</v>
      </c>
      <c r="I14" s="1" t="s">
        <v>13</v>
      </c>
      <c r="J14" s="1">
        <v>0</v>
      </c>
      <c r="K14" s="1">
        <v>-1</v>
      </c>
      <c r="L14" s="3">
        <v>0.625</v>
      </c>
      <c r="M14" s="3">
        <v>0.85416666666666663</v>
      </c>
      <c r="N14" s="1">
        <v>3</v>
      </c>
      <c r="O14" s="1">
        <v>5</v>
      </c>
      <c r="P14" s="1" t="s">
        <v>17</v>
      </c>
      <c r="Q14" s="1">
        <v>5</v>
      </c>
      <c r="R14" s="1">
        <v>6800</v>
      </c>
      <c r="S14" s="1">
        <v>6</v>
      </c>
      <c r="T14" s="1">
        <v>4</v>
      </c>
      <c r="U14" s="1">
        <v>2</v>
      </c>
      <c r="V14" s="3">
        <v>0.47916666666666669</v>
      </c>
      <c r="W14" s="3">
        <v>0.16666666666666666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2.75" x14ac:dyDescent="0.2">
      <c r="A15" s="2">
        <v>45640</v>
      </c>
      <c r="B15" s="1">
        <v>1950</v>
      </c>
      <c r="C15" s="1">
        <v>230.5</v>
      </c>
      <c r="D15" s="1">
        <v>100</v>
      </c>
      <c r="E15" s="1">
        <v>70.5</v>
      </c>
      <c r="F15" s="1">
        <v>150</v>
      </c>
      <c r="G15" s="1">
        <v>2.2000000000000002</v>
      </c>
      <c r="H15" s="1">
        <v>1</v>
      </c>
      <c r="I15" s="1" t="s">
        <v>11</v>
      </c>
      <c r="J15" s="1">
        <v>25</v>
      </c>
      <c r="K15" s="1">
        <v>-1</v>
      </c>
      <c r="L15" s="3">
        <v>0.625</v>
      </c>
      <c r="M15" s="3">
        <v>0.875</v>
      </c>
      <c r="N15" s="1">
        <v>4</v>
      </c>
      <c r="O15" s="1">
        <v>4</v>
      </c>
      <c r="P15" s="1" t="s">
        <v>19</v>
      </c>
      <c r="Q15" s="1">
        <v>4</v>
      </c>
      <c r="R15" s="1">
        <v>7700</v>
      </c>
      <c r="S15" s="1">
        <v>7</v>
      </c>
      <c r="T15" s="1">
        <v>6</v>
      </c>
      <c r="U15" s="1">
        <v>2</v>
      </c>
      <c r="V15" s="3">
        <v>0.44791666666666669</v>
      </c>
      <c r="W15" s="3">
        <v>0.17708333333333334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2.75" x14ac:dyDescent="0.2">
      <c r="A16" s="2">
        <v>45641</v>
      </c>
      <c r="B16" s="1">
        <v>1850</v>
      </c>
      <c r="C16" s="1">
        <v>220</v>
      </c>
      <c r="D16" s="1">
        <v>80</v>
      </c>
      <c r="E16" s="1">
        <v>60</v>
      </c>
      <c r="F16" s="1">
        <v>50</v>
      </c>
      <c r="G16" s="1">
        <v>2</v>
      </c>
      <c r="H16" s="1">
        <v>0</v>
      </c>
      <c r="I16" s="1" t="s">
        <v>13</v>
      </c>
      <c r="J16" s="1">
        <v>0</v>
      </c>
      <c r="K16" s="1">
        <v>-1</v>
      </c>
      <c r="L16" s="3">
        <v>0.625</v>
      </c>
      <c r="M16" s="3">
        <v>0.83333333333333337</v>
      </c>
      <c r="N16" s="1">
        <v>2</v>
      </c>
      <c r="O16" s="1">
        <v>3</v>
      </c>
      <c r="P16" s="1" t="s">
        <v>17</v>
      </c>
      <c r="Q16" s="1">
        <v>4</v>
      </c>
      <c r="R16" s="1">
        <v>7000</v>
      </c>
      <c r="S16" s="1">
        <v>5</v>
      </c>
      <c r="T16" s="1">
        <v>5</v>
      </c>
      <c r="U16" s="1">
        <v>2</v>
      </c>
      <c r="V16" s="3">
        <v>0.47916666666666669</v>
      </c>
      <c r="W16" s="3">
        <v>0.15625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2.75" x14ac:dyDescent="0.2">
      <c r="A17" s="2">
        <v>45642</v>
      </c>
      <c r="B17" s="1">
        <v>2100</v>
      </c>
      <c r="C17" s="1">
        <v>270</v>
      </c>
      <c r="D17" s="1">
        <v>120</v>
      </c>
      <c r="E17" s="1">
        <v>72</v>
      </c>
      <c r="F17" s="1">
        <v>200</v>
      </c>
      <c r="G17" s="1">
        <v>2.5</v>
      </c>
      <c r="H17" s="1">
        <v>1</v>
      </c>
      <c r="I17" s="1" t="s">
        <v>24</v>
      </c>
      <c r="J17" s="1">
        <v>40</v>
      </c>
      <c r="K17" s="3">
        <v>0.375</v>
      </c>
      <c r="L17" s="3">
        <v>0.5625</v>
      </c>
      <c r="M17" s="3">
        <v>0.8125</v>
      </c>
      <c r="N17" s="1">
        <v>4</v>
      </c>
      <c r="O17" s="1">
        <v>3</v>
      </c>
      <c r="P17" s="1" t="s">
        <v>19</v>
      </c>
      <c r="Q17" s="1">
        <v>3</v>
      </c>
      <c r="R17" s="1">
        <v>8500</v>
      </c>
      <c r="S17" s="1">
        <v>8</v>
      </c>
      <c r="T17" s="1">
        <v>6</v>
      </c>
      <c r="U17" s="1">
        <v>2</v>
      </c>
      <c r="V17" s="3">
        <v>0.42708333333333331</v>
      </c>
      <c r="W17" s="3">
        <v>0.13541666666666666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2.75" x14ac:dyDescent="0.2">
      <c r="A18" s="2">
        <v>45643</v>
      </c>
      <c r="B18" s="1">
        <v>2300</v>
      </c>
      <c r="C18" s="1">
        <v>310</v>
      </c>
      <c r="D18" s="1">
        <v>135</v>
      </c>
      <c r="E18" s="1">
        <v>80</v>
      </c>
      <c r="F18" s="1">
        <v>300</v>
      </c>
      <c r="G18" s="1">
        <v>2.2999999999999998</v>
      </c>
      <c r="H18" s="1">
        <v>0</v>
      </c>
      <c r="I18" s="1" t="s">
        <v>13</v>
      </c>
      <c r="J18" s="1">
        <v>0</v>
      </c>
      <c r="K18" s="1">
        <v>-1</v>
      </c>
      <c r="L18" s="3">
        <v>0.60416666666666663</v>
      </c>
      <c r="M18" s="3">
        <v>0.875</v>
      </c>
      <c r="N18" s="1">
        <v>5</v>
      </c>
      <c r="O18" s="1">
        <v>5</v>
      </c>
      <c r="P18" s="1" t="s">
        <v>17</v>
      </c>
      <c r="Q18" s="1">
        <v>6</v>
      </c>
      <c r="R18" s="1">
        <v>7200</v>
      </c>
      <c r="S18" s="1">
        <v>5</v>
      </c>
      <c r="T18" s="1">
        <v>5</v>
      </c>
      <c r="U18" s="1">
        <v>3</v>
      </c>
      <c r="V18" s="3">
        <v>0.46875</v>
      </c>
      <c r="W18" s="3">
        <v>0.20833333333333334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2.75" x14ac:dyDescent="0.2">
      <c r="A19" s="2">
        <v>45644</v>
      </c>
      <c r="B19" s="1">
        <v>1700</v>
      </c>
      <c r="C19" s="1">
        <v>190</v>
      </c>
      <c r="D19" s="1">
        <v>65</v>
      </c>
      <c r="E19" s="1">
        <v>58</v>
      </c>
      <c r="F19" s="1">
        <v>0</v>
      </c>
      <c r="G19" s="1">
        <v>1.8</v>
      </c>
      <c r="H19" s="1">
        <v>0</v>
      </c>
      <c r="I19" s="1" t="s">
        <v>13</v>
      </c>
      <c r="J19" s="1">
        <v>0</v>
      </c>
      <c r="K19" s="1">
        <v>-1</v>
      </c>
      <c r="L19" s="3">
        <v>0.625</v>
      </c>
      <c r="M19" s="3">
        <v>0.9375</v>
      </c>
      <c r="N19" s="1">
        <v>3</v>
      </c>
      <c r="O19" s="1">
        <v>7</v>
      </c>
      <c r="P19" s="1" t="s">
        <v>23</v>
      </c>
      <c r="Q19" s="1">
        <v>7</v>
      </c>
      <c r="R19" s="1">
        <v>3200</v>
      </c>
      <c r="S19" s="1">
        <v>3</v>
      </c>
      <c r="T19" s="1">
        <v>2</v>
      </c>
      <c r="U19" s="1">
        <v>1</v>
      </c>
      <c r="V19" s="3">
        <v>0.58333333333333337</v>
      </c>
      <c r="W19" s="3">
        <v>0.29166666666666669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2.75" x14ac:dyDescent="0.2">
      <c r="A20" s="2">
        <v>45645</v>
      </c>
      <c r="B20" s="1">
        <v>1850</v>
      </c>
      <c r="C20" s="1">
        <v>210.5</v>
      </c>
      <c r="D20" s="1">
        <v>90</v>
      </c>
      <c r="E20" s="1">
        <v>65.5</v>
      </c>
      <c r="F20" s="1">
        <v>100</v>
      </c>
      <c r="G20" s="1">
        <v>2</v>
      </c>
      <c r="H20" s="1">
        <v>0</v>
      </c>
      <c r="I20" s="1" t="s">
        <v>13</v>
      </c>
      <c r="J20" s="1">
        <v>0</v>
      </c>
      <c r="K20" s="1">
        <v>-1</v>
      </c>
      <c r="L20" s="3">
        <v>0.61458333333333337</v>
      </c>
      <c r="M20" s="3">
        <v>0.89583333333333337</v>
      </c>
      <c r="N20" s="1">
        <v>4</v>
      </c>
      <c r="O20" s="1">
        <v>5</v>
      </c>
      <c r="P20" s="1" t="s">
        <v>17</v>
      </c>
      <c r="Q20" s="1">
        <v>6</v>
      </c>
      <c r="R20" s="1">
        <v>6900</v>
      </c>
      <c r="S20" s="1">
        <v>6</v>
      </c>
      <c r="T20" s="1">
        <v>4</v>
      </c>
      <c r="U20" s="1">
        <v>3</v>
      </c>
      <c r="V20" s="3">
        <v>0.47916666666666669</v>
      </c>
      <c r="W20" s="3">
        <v>0.1875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2.75" x14ac:dyDescent="0.2">
      <c r="A21" s="2">
        <v>45646</v>
      </c>
      <c r="B21" s="1">
        <v>2000</v>
      </c>
      <c r="C21" s="1">
        <v>250</v>
      </c>
      <c r="D21" s="1">
        <v>115</v>
      </c>
      <c r="E21" s="1">
        <v>70</v>
      </c>
      <c r="F21" s="1">
        <v>150</v>
      </c>
      <c r="G21" s="1">
        <v>2.2999999999999998</v>
      </c>
      <c r="H21" s="1">
        <v>1</v>
      </c>
      <c r="I21" s="1" t="s">
        <v>11</v>
      </c>
      <c r="J21" s="1">
        <v>35</v>
      </c>
      <c r="K21" s="3">
        <v>0.35416666666666669</v>
      </c>
      <c r="L21" s="3">
        <v>0.625</v>
      </c>
      <c r="M21" s="3">
        <v>0.83333333333333337</v>
      </c>
      <c r="N21" s="1">
        <v>4</v>
      </c>
      <c r="O21" s="1">
        <v>3</v>
      </c>
      <c r="P21" s="1" t="s">
        <v>19</v>
      </c>
      <c r="Q21" s="1">
        <v>4</v>
      </c>
      <c r="R21" s="1">
        <v>8300</v>
      </c>
      <c r="S21" s="1">
        <v>8</v>
      </c>
      <c r="T21" s="1">
        <v>5</v>
      </c>
      <c r="U21" s="1">
        <v>2</v>
      </c>
      <c r="V21" s="3">
        <v>0.42708333333333331</v>
      </c>
      <c r="W21" s="3">
        <v>0.125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2.75" x14ac:dyDescent="0.2">
      <c r="A22" s="2">
        <v>45647</v>
      </c>
      <c r="B22" s="1">
        <v>1800</v>
      </c>
      <c r="C22" s="1">
        <v>200</v>
      </c>
      <c r="D22" s="1">
        <v>70</v>
      </c>
      <c r="E22" s="1">
        <v>58</v>
      </c>
      <c r="F22" s="1">
        <v>50</v>
      </c>
      <c r="G22" s="1">
        <v>2</v>
      </c>
      <c r="H22" s="1">
        <v>0</v>
      </c>
      <c r="I22" s="1" t="s">
        <v>13</v>
      </c>
      <c r="J22" s="1">
        <v>0</v>
      </c>
      <c r="K22" s="1">
        <v>-1</v>
      </c>
      <c r="L22" s="3">
        <v>0.58333333333333337</v>
      </c>
      <c r="M22" s="3">
        <v>0.85416666666666663</v>
      </c>
      <c r="N22" s="1">
        <v>3</v>
      </c>
      <c r="O22" s="1">
        <v>4</v>
      </c>
      <c r="P22" s="1" t="s">
        <v>17</v>
      </c>
      <c r="Q22" s="1">
        <v>5</v>
      </c>
      <c r="R22" s="1">
        <v>6700</v>
      </c>
      <c r="S22" s="1">
        <v>5</v>
      </c>
      <c r="T22" s="1">
        <v>4</v>
      </c>
      <c r="U22" s="1">
        <v>2</v>
      </c>
      <c r="V22" s="3">
        <v>0.47916666666666669</v>
      </c>
      <c r="W22" s="3">
        <v>0.16666666666666666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2.75" x14ac:dyDescent="0.2">
      <c r="A23" s="2">
        <v>45648</v>
      </c>
      <c r="B23" s="1">
        <v>2200</v>
      </c>
      <c r="C23" s="1">
        <v>260</v>
      </c>
      <c r="D23" s="1">
        <v>105</v>
      </c>
      <c r="E23" s="1">
        <v>68</v>
      </c>
      <c r="F23" s="1">
        <v>150</v>
      </c>
      <c r="G23" s="1">
        <v>2.1</v>
      </c>
      <c r="H23" s="1">
        <v>0</v>
      </c>
      <c r="I23" s="1" t="s">
        <v>13</v>
      </c>
      <c r="J23" s="1">
        <v>0</v>
      </c>
      <c r="K23" s="1">
        <v>-1</v>
      </c>
      <c r="L23" s="3">
        <v>0.625</v>
      </c>
      <c r="M23" s="3">
        <v>0.875</v>
      </c>
      <c r="N23" s="1">
        <v>4</v>
      </c>
      <c r="O23" s="1">
        <v>6</v>
      </c>
      <c r="P23" s="1" t="s">
        <v>17</v>
      </c>
      <c r="Q23" s="1">
        <v>5</v>
      </c>
      <c r="R23" s="1">
        <v>7200</v>
      </c>
      <c r="S23" s="1">
        <v>6</v>
      </c>
      <c r="T23" s="1">
        <v>5</v>
      </c>
      <c r="U23" s="1">
        <v>2</v>
      </c>
      <c r="V23" s="3">
        <v>0.47916666666666669</v>
      </c>
      <c r="W23" s="3">
        <v>0.16666666666666666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2.75" x14ac:dyDescent="0.2">
      <c r="A24" s="2">
        <v>45649</v>
      </c>
      <c r="B24" s="1">
        <v>2000</v>
      </c>
      <c r="C24" s="1">
        <v>240</v>
      </c>
      <c r="D24" s="1">
        <v>85</v>
      </c>
      <c r="E24" s="1">
        <v>64.5</v>
      </c>
      <c r="F24" s="1">
        <v>100</v>
      </c>
      <c r="G24" s="1">
        <v>2</v>
      </c>
      <c r="H24" s="1">
        <v>0</v>
      </c>
      <c r="I24" s="1" t="s">
        <v>13</v>
      </c>
      <c r="J24" s="1">
        <v>0</v>
      </c>
      <c r="K24" s="1">
        <v>-1</v>
      </c>
      <c r="L24" s="3">
        <v>0.60416666666666663</v>
      </c>
      <c r="M24" s="3">
        <v>0.85416666666666663</v>
      </c>
      <c r="N24" s="1">
        <v>3</v>
      </c>
      <c r="O24" s="1">
        <v>4</v>
      </c>
      <c r="P24" s="1" t="s">
        <v>19</v>
      </c>
      <c r="Q24" s="1">
        <v>4</v>
      </c>
      <c r="R24" s="1">
        <v>6800</v>
      </c>
      <c r="S24" s="1">
        <v>7</v>
      </c>
      <c r="T24" s="1">
        <v>5</v>
      </c>
      <c r="U24" s="1">
        <v>2</v>
      </c>
      <c r="V24" s="3">
        <v>0.45833333333333331</v>
      </c>
      <c r="W24" s="3">
        <v>0.14583333333333334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2.75" x14ac:dyDescent="0.2">
      <c r="A25" s="2">
        <v>45650</v>
      </c>
      <c r="B25" s="1">
        <v>1900</v>
      </c>
      <c r="C25" s="1">
        <v>230</v>
      </c>
      <c r="D25" s="1">
        <v>78</v>
      </c>
      <c r="E25" s="1">
        <v>63</v>
      </c>
      <c r="F25" s="1">
        <v>50</v>
      </c>
      <c r="G25" s="1">
        <v>2.2000000000000002</v>
      </c>
      <c r="H25" s="1">
        <v>1</v>
      </c>
      <c r="I25" s="1" t="s">
        <v>24</v>
      </c>
      <c r="J25" s="1">
        <v>40</v>
      </c>
      <c r="K25" s="3">
        <v>0.35416666666666669</v>
      </c>
      <c r="L25" s="3">
        <v>0.58333333333333337</v>
      </c>
      <c r="M25" s="3">
        <v>0.8125</v>
      </c>
      <c r="N25" s="1">
        <v>5</v>
      </c>
      <c r="O25" s="1">
        <v>3</v>
      </c>
      <c r="P25" s="1" t="s">
        <v>17</v>
      </c>
      <c r="Q25" s="1">
        <v>4</v>
      </c>
      <c r="R25" s="1">
        <v>7500</v>
      </c>
      <c r="S25" s="1">
        <v>7</v>
      </c>
      <c r="T25" s="1">
        <v>6</v>
      </c>
      <c r="U25" s="1">
        <v>3</v>
      </c>
      <c r="V25" s="3">
        <v>0.44791666666666669</v>
      </c>
      <c r="W25" s="3">
        <v>0.13541666666666666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2.75" x14ac:dyDescent="0.2">
      <c r="A26" s="2">
        <v>45651</v>
      </c>
      <c r="B26" s="1">
        <v>2100</v>
      </c>
      <c r="C26" s="1">
        <v>270</v>
      </c>
      <c r="D26" s="1">
        <v>90</v>
      </c>
      <c r="E26" s="1">
        <v>70.5</v>
      </c>
      <c r="F26" s="1">
        <v>200</v>
      </c>
      <c r="G26" s="1">
        <v>2.5</v>
      </c>
      <c r="H26" s="1">
        <v>0</v>
      </c>
      <c r="I26" s="1" t="s">
        <v>13</v>
      </c>
      <c r="J26" s="1">
        <v>0</v>
      </c>
      <c r="K26" s="1">
        <v>-1</v>
      </c>
      <c r="L26" s="3">
        <v>0.625</v>
      </c>
      <c r="M26" s="3">
        <v>0.83333333333333337</v>
      </c>
      <c r="N26" s="1">
        <v>4</v>
      </c>
      <c r="O26" s="1">
        <v>5</v>
      </c>
      <c r="P26" s="1" t="s">
        <v>19</v>
      </c>
      <c r="Q26" s="1">
        <v>3</v>
      </c>
      <c r="R26" s="1">
        <v>8300</v>
      </c>
      <c r="S26" s="1">
        <v>8</v>
      </c>
      <c r="T26" s="1">
        <v>6</v>
      </c>
      <c r="U26" s="1">
        <v>2</v>
      </c>
      <c r="V26" s="3">
        <v>0.42708333333333331</v>
      </c>
      <c r="W26" s="3">
        <v>0.125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2.75" x14ac:dyDescent="0.2">
      <c r="A27" s="2">
        <v>45652</v>
      </c>
      <c r="B27" s="1">
        <v>2300</v>
      </c>
      <c r="C27" s="1">
        <v>320</v>
      </c>
      <c r="D27" s="1">
        <v>125</v>
      </c>
      <c r="E27" s="1">
        <v>72</v>
      </c>
      <c r="F27" s="1">
        <v>300</v>
      </c>
      <c r="G27" s="1">
        <v>2.2999999999999998</v>
      </c>
      <c r="H27" s="1">
        <v>1</v>
      </c>
      <c r="I27" s="1" t="s">
        <v>11</v>
      </c>
      <c r="J27" s="1">
        <v>30</v>
      </c>
      <c r="K27" s="3">
        <v>0.375</v>
      </c>
      <c r="L27" s="3">
        <v>0.58333333333333337</v>
      </c>
      <c r="M27" s="3">
        <v>0.875</v>
      </c>
      <c r="N27" s="1">
        <v>3</v>
      </c>
      <c r="O27" s="1">
        <v>4</v>
      </c>
      <c r="P27" s="1" t="s">
        <v>17</v>
      </c>
      <c r="Q27" s="1">
        <v>5</v>
      </c>
      <c r="R27" s="1">
        <v>8000</v>
      </c>
      <c r="S27" s="1">
        <v>7</v>
      </c>
      <c r="T27" s="1">
        <v>5</v>
      </c>
      <c r="U27" s="1">
        <v>2</v>
      </c>
      <c r="V27" s="3">
        <v>0.4375</v>
      </c>
      <c r="W27" s="3">
        <v>0.1875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2.75" x14ac:dyDescent="0.2">
      <c r="A28" s="2">
        <v>45653</v>
      </c>
      <c r="B28" s="1">
        <v>1800</v>
      </c>
      <c r="C28" s="1">
        <v>210</v>
      </c>
      <c r="D28" s="1">
        <v>80</v>
      </c>
      <c r="E28" s="1">
        <v>62.5</v>
      </c>
      <c r="F28" s="1">
        <v>50</v>
      </c>
      <c r="G28" s="1">
        <v>2</v>
      </c>
      <c r="H28" s="1">
        <v>0</v>
      </c>
      <c r="I28" s="1" t="s">
        <v>13</v>
      </c>
      <c r="J28" s="1">
        <v>0</v>
      </c>
      <c r="K28" s="1">
        <v>-1</v>
      </c>
      <c r="L28" s="3">
        <v>0.60416666666666663</v>
      </c>
      <c r="M28" s="3">
        <v>0.8125</v>
      </c>
      <c r="N28" s="1">
        <v>2</v>
      </c>
      <c r="O28" s="1">
        <v>4</v>
      </c>
      <c r="P28" s="1" t="s">
        <v>19</v>
      </c>
      <c r="Q28" s="1">
        <v>4</v>
      </c>
      <c r="R28" s="1">
        <v>6700</v>
      </c>
      <c r="S28" s="1">
        <v>6</v>
      </c>
      <c r="T28" s="1">
        <v>4</v>
      </c>
      <c r="U28" s="1">
        <v>3</v>
      </c>
      <c r="V28" s="3">
        <v>0.46875</v>
      </c>
      <c r="W28" s="3">
        <v>0.16666666666666666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2.75" x14ac:dyDescent="0.2">
      <c r="A29" s="2">
        <v>45654</v>
      </c>
      <c r="B29" s="1">
        <v>1700</v>
      </c>
      <c r="C29" s="1">
        <v>195</v>
      </c>
      <c r="D29" s="1">
        <v>65</v>
      </c>
      <c r="E29" s="1">
        <v>60</v>
      </c>
      <c r="F29" s="1">
        <v>0</v>
      </c>
      <c r="G29" s="1">
        <v>1.8</v>
      </c>
      <c r="H29" s="1">
        <v>0</v>
      </c>
      <c r="I29" s="1" t="s">
        <v>13</v>
      </c>
      <c r="J29" s="1">
        <v>0</v>
      </c>
      <c r="K29" s="1">
        <v>-1</v>
      </c>
      <c r="L29" s="3">
        <v>0.625</v>
      </c>
      <c r="M29" s="3">
        <v>0.89583333333333337</v>
      </c>
      <c r="N29" s="1">
        <v>4</v>
      </c>
      <c r="O29" s="1">
        <v>6</v>
      </c>
      <c r="P29" s="1" t="s">
        <v>23</v>
      </c>
      <c r="Q29" s="1">
        <v>7</v>
      </c>
      <c r="R29" s="1">
        <v>3400</v>
      </c>
      <c r="S29" s="1">
        <v>3</v>
      </c>
      <c r="T29" s="1">
        <v>2</v>
      </c>
      <c r="U29" s="1">
        <v>1</v>
      </c>
      <c r="V29" s="3">
        <v>0.58333333333333337</v>
      </c>
      <c r="W29" s="3">
        <v>0.27083333333333331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2.75" x14ac:dyDescent="0.2">
      <c r="A30" s="2">
        <v>45655</v>
      </c>
      <c r="B30" s="1">
        <v>1850</v>
      </c>
      <c r="C30" s="1">
        <v>210</v>
      </c>
      <c r="D30" s="1">
        <v>82.5</v>
      </c>
      <c r="E30" s="1">
        <v>65.5</v>
      </c>
      <c r="F30" s="1">
        <v>150</v>
      </c>
      <c r="G30" s="1">
        <v>2.1</v>
      </c>
      <c r="H30" s="1">
        <v>1</v>
      </c>
      <c r="I30" s="1" t="s">
        <v>24</v>
      </c>
      <c r="J30" s="1">
        <v>35</v>
      </c>
      <c r="K30" s="3">
        <v>0.375</v>
      </c>
      <c r="L30" s="3">
        <v>0.60416666666666663</v>
      </c>
      <c r="M30" s="3">
        <v>0.83333333333333337</v>
      </c>
      <c r="N30" s="1">
        <v>5</v>
      </c>
      <c r="O30" s="1">
        <v>3</v>
      </c>
      <c r="P30" s="1" t="s">
        <v>17</v>
      </c>
      <c r="Q30" s="1">
        <v>5</v>
      </c>
      <c r="R30" s="1">
        <v>6900</v>
      </c>
      <c r="S30" s="1">
        <v>7</v>
      </c>
      <c r="T30" s="1">
        <v>4</v>
      </c>
      <c r="U30" s="1">
        <v>2</v>
      </c>
      <c r="V30" s="3">
        <v>0.44791666666666669</v>
      </c>
      <c r="W30" s="3">
        <v>0.15625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2.75" x14ac:dyDescent="0.2">
      <c r="A31" s="2">
        <v>45656</v>
      </c>
      <c r="B31" s="1">
        <v>2000</v>
      </c>
      <c r="C31" s="1">
        <v>250</v>
      </c>
      <c r="D31" s="1">
        <v>95</v>
      </c>
      <c r="E31" s="1">
        <v>67</v>
      </c>
      <c r="F31" s="1">
        <v>100</v>
      </c>
      <c r="G31" s="1">
        <v>2.2999999999999998</v>
      </c>
      <c r="H31" s="1">
        <v>0</v>
      </c>
      <c r="I31" s="1" t="s">
        <v>13</v>
      </c>
      <c r="J31" s="1">
        <v>0</v>
      </c>
      <c r="K31" s="1">
        <v>-1</v>
      </c>
      <c r="L31" s="3">
        <v>0.625</v>
      </c>
      <c r="M31" s="3">
        <v>0.83333333333333337</v>
      </c>
      <c r="N31" s="1">
        <v>4</v>
      </c>
      <c r="O31" s="1">
        <v>5</v>
      </c>
      <c r="P31" s="1" t="s">
        <v>19</v>
      </c>
      <c r="Q31" s="1">
        <v>4</v>
      </c>
      <c r="R31" s="1">
        <v>7300</v>
      </c>
      <c r="S31" s="1">
        <v>8</v>
      </c>
      <c r="T31" s="1">
        <v>5</v>
      </c>
      <c r="U31" s="1">
        <v>3</v>
      </c>
      <c r="V31" s="3">
        <v>0.4375</v>
      </c>
      <c r="W31" s="3">
        <v>0.14583333333333334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2.75" x14ac:dyDescent="0.2">
      <c r="A32" s="2">
        <v>45657</v>
      </c>
      <c r="B32" s="1">
        <v>1900</v>
      </c>
      <c r="C32" s="1">
        <v>220</v>
      </c>
      <c r="D32" s="1">
        <v>88</v>
      </c>
      <c r="E32" s="1">
        <v>65</v>
      </c>
      <c r="F32" s="1">
        <v>50</v>
      </c>
      <c r="G32" s="1">
        <v>2</v>
      </c>
      <c r="H32" s="1">
        <v>0</v>
      </c>
      <c r="I32" s="1" t="s">
        <v>13</v>
      </c>
      <c r="J32" s="1">
        <v>0</v>
      </c>
      <c r="K32" s="1">
        <v>-1</v>
      </c>
      <c r="L32" s="3">
        <v>0.61458333333333337</v>
      </c>
      <c r="M32" s="3">
        <v>0.79166666666666663</v>
      </c>
      <c r="N32" s="1">
        <v>3</v>
      </c>
      <c r="O32" s="1">
        <v>4</v>
      </c>
      <c r="P32" s="1" t="s">
        <v>17</v>
      </c>
      <c r="Q32" s="1">
        <v>5</v>
      </c>
      <c r="R32" s="1">
        <v>6700</v>
      </c>
      <c r="S32" s="1">
        <v>6</v>
      </c>
      <c r="T32" s="1">
        <v>5</v>
      </c>
      <c r="U32" s="1">
        <v>2</v>
      </c>
      <c r="V32" s="3">
        <v>0.46875</v>
      </c>
      <c r="W32" s="3">
        <v>0.15625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2.75" x14ac:dyDescent="0.2">
      <c r="A33" s="1" t="s">
        <v>25</v>
      </c>
      <c r="B33" s="1">
        <v>2200</v>
      </c>
      <c r="C33" s="1">
        <v>270</v>
      </c>
      <c r="D33" s="1">
        <v>105</v>
      </c>
      <c r="E33" s="1">
        <v>72</v>
      </c>
      <c r="F33" s="1">
        <v>150</v>
      </c>
      <c r="G33" s="1">
        <v>2.2000000000000002</v>
      </c>
      <c r="H33" s="1">
        <v>0</v>
      </c>
      <c r="I33" s="1" t="s">
        <v>13</v>
      </c>
      <c r="J33" s="1">
        <v>0</v>
      </c>
      <c r="K33" s="1">
        <v>-1</v>
      </c>
      <c r="L33" s="3">
        <v>0.60416666666666663</v>
      </c>
      <c r="M33" s="3">
        <v>0.85416666666666663</v>
      </c>
      <c r="N33" s="1">
        <v>4</v>
      </c>
      <c r="O33" s="1">
        <v>6</v>
      </c>
      <c r="P33" s="1" t="s">
        <v>19</v>
      </c>
      <c r="Q33" s="1">
        <v>4</v>
      </c>
      <c r="R33" s="1">
        <v>7500</v>
      </c>
      <c r="S33" s="1">
        <v>7</v>
      </c>
      <c r="T33" s="1">
        <v>5</v>
      </c>
      <c r="U33" s="1">
        <v>3</v>
      </c>
      <c r="V33" s="3">
        <v>0.44791666666666669</v>
      </c>
      <c r="W33" s="3">
        <v>0.16666666666666666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2.75" x14ac:dyDescent="0.2">
      <c r="A34" s="1" t="s">
        <v>26</v>
      </c>
      <c r="B34" s="1">
        <v>2000</v>
      </c>
      <c r="C34" s="1">
        <v>240</v>
      </c>
      <c r="D34" s="1">
        <v>90</v>
      </c>
      <c r="E34" s="1">
        <v>65.5</v>
      </c>
      <c r="F34" s="1">
        <v>100</v>
      </c>
      <c r="G34" s="1">
        <v>2</v>
      </c>
      <c r="H34" s="1">
        <v>1</v>
      </c>
      <c r="I34" s="1" t="s">
        <v>11</v>
      </c>
      <c r="J34" s="1">
        <v>25</v>
      </c>
      <c r="K34" s="3">
        <v>0.375</v>
      </c>
      <c r="L34" s="3">
        <v>0.625</v>
      </c>
      <c r="M34" s="3">
        <v>0.875</v>
      </c>
      <c r="N34" s="1">
        <v>5</v>
      </c>
      <c r="O34" s="1">
        <v>3</v>
      </c>
      <c r="P34" s="1" t="s">
        <v>17</v>
      </c>
      <c r="Q34" s="1">
        <v>5</v>
      </c>
      <c r="R34" s="1">
        <v>7200</v>
      </c>
      <c r="S34" s="1">
        <v>6</v>
      </c>
      <c r="T34" s="1">
        <v>4</v>
      </c>
      <c r="U34" s="1">
        <v>2</v>
      </c>
      <c r="V34" s="3">
        <v>0.46875</v>
      </c>
      <c r="W34" s="3">
        <v>0.17708333333333334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2.75" x14ac:dyDescent="0.2">
      <c r="A35" s="1" t="s">
        <v>27</v>
      </c>
      <c r="B35" s="1">
        <v>1900</v>
      </c>
      <c r="C35" s="1">
        <v>220</v>
      </c>
      <c r="D35" s="1">
        <v>85</v>
      </c>
      <c r="E35" s="1">
        <v>60</v>
      </c>
      <c r="F35" s="1">
        <v>50</v>
      </c>
      <c r="G35" s="1">
        <v>1.8</v>
      </c>
      <c r="H35" s="1">
        <v>0</v>
      </c>
      <c r="I35" s="1" t="s">
        <v>13</v>
      </c>
      <c r="J35" s="1">
        <v>0</v>
      </c>
      <c r="K35" s="1">
        <v>-1</v>
      </c>
      <c r="L35" s="3">
        <v>0.58333333333333337</v>
      </c>
      <c r="M35" s="3">
        <v>0.8125</v>
      </c>
      <c r="N35" s="1">
        <v>3</v>
      </c>
      <c r="O35" s="1">
        <v>5</v>
      </c>
      <c r="P35" s="1" t="s">
        <v>17</v>
      </c>
      <c r="Q35" s="1">
        <v>4</v>
      </c>
      <c r="R35" s="1">
        <v>6900</v>
      </c>
      <c r="S35" s="1">
        <v>5</v>
      </c>
      <c r="T35" s="1">
        <v>4</v>
      </c>
      <c r="U35" s="1">
        <v>2</v>
      </c>
      <c r="V35" s="3">
        <v>0.47916666666666669</v>
      </c>
      <c r="W35" s="3">
        <v>0.16666666666666666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2.75" x14ac:dyDescent="0.2">
      <c r="A36" s="1" t="s">
        <v>28</v>
      </c>
      <c r="B36" s="1">
        <v>1800</v>
      </c>
      <c r="C36" s="1">
        <v>200</v>
      </c>
      <c r="D36" s="1">
        <v>80</v>
      </c>
      <c r="E36" s="1">
        <v>58</v>
      </c>
      <c r="F36" s="1">
        <v>0</v>
      </c>
      <c r="G36" s="1">
        <v>1.5</v>
      </c>
      <c r="H36" s="1">
        <v>0</v>
      </c>
      <c r="I36" s="1" t="s">
        <v>13</v>
      </c>
      <c r="J36" s="1">
        <v>0</v>
      </c>
      <c r="K36" s="1">
        <v>-1</v>
      </c>
      <c r="L36" s="3">
        <v>0.625</v>
      </c>
      <c r="M36" s="3">
        <v>0.91666666666666663</v>
      </c>
      <c r="N36" s="1">
        <v>4</v>
      </c>
      <c r="O36" s="1">
        <v>6</v>
      </c>
      <c r="P36" s="1" t="s">
        <v>23</v>
      </c>
      <c r="Q36" s="1">
        <v>7</v>
      </c>
      <c r="R36" s="1">
        <v>3200</v>
      </c>
      <c r="S36" s="1">
        <v>3</v>
      </c>
      <c r="T36" s="1">
        <v>2</v>
      </c>
      <c r="U36" s="1">
        <v>1</v>
      </c>
      <c r="V36" s="3">
        <v>0.58333333333333337</v>
      </c>
      <c r="W36" s="3">
        <v>0.29166666666666669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2.75" x14ac:dyDescent="0.2">
      <c r="A37" s="1" t="s">
        <v>29</v>
      </c>
      <c r="B37" s="1">
        <v>1950</v>
      </c>
      <c r="C37" s="1">
        <v>230</v>
      </c>
      <c r="D37" s="1">
        <v>90</v>
      </c>
      <c r="E37" s="1">
        <v>67.5</v>
      </c>
      <c r="F37" s="1">
        <v>150</v>
      </c>
      <c r="G37" s="1">
        <v>2.1</v>
      </c>
      <c r="H37" s="1">
        <v>1</v>
      </c>
      <c r="I37" s="1" t="s">
        <v>24</v>
      </c>
      <c r="J37" s="1">
        <v>35</v>
      </c>
      <c r="K37" s="3">
        <v>0.33333333333333331</v>
      </c>
      <c r="L37" s="3">
        <v>0.58333333333333337</v>
      </c>
      <c r="M37" s="3">
        <v>0.8125</v>
      </c>
      <c r="N37" s="1">
        <v>5</v>
      </c>
      <c r="O37" s="1">
        <v>3</v>
      </c>
      <c r="P37" s="1" t="s">
        <v>19</v>
      </c>
      <c r="Q37" s="1">
        <v>4</v>
      </c>
      <c r="R37" s="1">
        <v>6800</v>
      </c>
      <c r="S37" s="1">
        <v>7</v>
      </c>
      <c r="T37" s="1">
        <v>4</v>
      </c>
      <c r="U37" s="1">
        <v>3</v>
      </c>
      <c r="V37" s="3">
        <v>0.44791666666666669</v>
      </c>
      <c r="W37" s="3">
        <v>0.14583333333333334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2.75" x14ac:dyDescent="0.2">
      <c r="A38" s="1" t="s">
        <v>30</v>
      </c>
      <c r="B38" s="1">
        <v>2100</v>
      </c>
      <c r="C38" s="1">
        <v>260</v>
      </c>
      <c r="D38" s="1">
        <v>100</v>
      </c>
      <c r="E38" s="1">
        <v>70</v>
      </c>
      <c r="F38" s="1">
        <v>200</v>
      </c>
      <c r="G38" s="1">
        <v>2.4</v>
      </c>
      <c r="H38" s="1">
        <v>0</v>
      </c>
      <c r="I38" s="1" t="s">
        <v>13</v>
      </c>
      <c r="J38" s="1">
        <v>0</v>
      </c>
      <c r="K38" s="1">
        <v>-1</v>
      </c>
      <c r="L38" s="3">
        <v>0.625</v>
      </c>
      <c r="M38" s="3">
        <v>0.875</v>
      </c>
      <c r="N38" s="1">
        <v>4</v>
      </c>
      <c r="O38" s="1">
        <v>5</v>
      </c>
      <c r="P38" s="1" t="s">
        <v>17</v>
      </c>
      <c r="Q38" s="1">
        <v>5</v>
      </c>
      <c r="R38" s="1">
        <v>7500</v>
      </c>
      <c r="S38" s="1">
        <v>6</v>
      </c>
      <c r="T38" s="1">
        <v>5</v>
      </c>
      <c r="U38" s="1">
        <v>2</v>
      </c>
      <c r="V38" s="3">
        <v>0.4375</v>
      </c>
      <c r="W38" s="3">
        <v>0.15625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2.75" x14ac:dyDescent="0.2">
      <c r="A39" s="1" t="s">
        <v>31</v>
      </c>
      <c r="B39" s="1">
        <v>2300</v>
      </c>
      <c r="C39" s="1">
        <v>290</v>
      </c>
      <c r="D39" s="1">
        <v>120</v>
      </c>
      <c r="E39" s="1">
        <v>72.5</v>
      </c>
      <c r="F39" s="1">
        <v>250</v>
      </c>
      <c r="G39" s="1">
        <v>2.5</v>
      </c>
      <c r="H39" s="1">
        <v>1</v>
      </c>
      <c r="I39" s="1" t="s">
        <v>11</v>
      </c>
      <c r="J39" s="1">
        <v>40</v>
      </c>
      <c r="K39" s="3">
        <v>0.375</v>
      </c>
      <c r="L39" s="3">
        <v>0.625</v>
      </c>
      <c r="M39" s="3">
        <v>0.85416666666666663</v>
      </c>
      <c r="N39" s="1">
        <v>3</v>
      </c>
      <c r="O39" s="1">
        <v>4</v>
      </c>
      <c r="P39" s="1" t="s">
        <v>19</v>
      </c>
      <c r="Q39" s="1">
        <v>3</v>
      </c>
      <c r="R39" s="1">
        <v>8000</v>
      </c>
      <c r="S39" s="1">
        <v>8</v>
      </c>
      <c r="T39" s="1">
        <v>6</v>
      </c>
      <c r="U39" s="1">
        <v>3</v>
      </c>
      <c r="V39" s="3">
        <v>0.42708333333333331</v>
      </c>
      <c r="W39" s="3">
        <v>0.125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2.75" x14ac:dyDescent="0.2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2.75" x14ac:dyDescent="0.2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2.75" x14ac:dyDescent="0.2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2.75" x14ac:dyDescent="0.2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2.75" x14ac:dyDescent="0.2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2.75" x14ac:dyDescent="0.2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2.75" x14ac:dyDescent="0.2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2.75" x14ac:dyDescent="0.2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2.75" x14ac:dyDescent="0.2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2.75" x14ac:dyDescent="0.2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2.75" x14ac:dyDescent="0.2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2.75" x14ac:dyDescent="0.2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2.75" x14ac:dyDescent="0.2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2.75" x14ac:dyDescent="0.2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2.75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2.75" x14ac:dyDescent="0.2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2.75" x14ac:dyDescent="0.2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2.75" x14ac:dyDescent="0.2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2.75" x14ac:dyDescent="0.2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2.75" x14ac:dyDescent="0.2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2.75" x14ac:dyDescent="0.2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2.75" x14ac:dyDescent="0.2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2.75" x14ac:dyDescent="0.2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2.75" x14ac:dyDescent="0.2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</sheetData>
  <mergeCells count="14">
    <mergeCell ref="U1:U2"/>
    <mergeCell ref="V1:W1"/>
    <mergeCell ref="A1:A2"/>
    <mergeCell ref="B1:E1"/>
    <mergeCell ref="F1:F2"/>
    <mergeCell ref="G1:G2"/>
    <mergeCell ref="H1:J1"/>
    <mergeCell ref="K1:M1"/>
    <mergeCell ref="N1:O1"/>
    <mergeCell ref="P1:P2"/>
    <mergeCell ref="Q1:Q2"/>
    <mergeCell ref="R1:R2"/>
    <mergeCell ref="S1:S2"/>
    <mergeCell ref="T1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H9" sqref="H9"/>
    </sheetView>
  </sheetViews>
  <sheetFormatPr defaultColWidth="12.5703125" defaultRowHeight="15.75" customHeight="1" x14ac:dyDescent="0.2"/>
  <cols>
    <col min="1" max="1" width="14.42578125" customWidth="1"/>
    <col min="2" max="4" width="12.7109375" customWidth="1"/>
    <col min="5" max="8" width="14.42578125" customWidth="1"/>
    <col min="9" max="9" width="19.42578125" customWidth="1"/>
    <col min="10" max="10" width="10.85546875" customWidth="1"/>
  </cols>
  <sheetData>
    <row r="1" spans="1:26" x14ac:dyDescent="0.2">
      <c r="A1" s="5" t="s">
        <v>32</v>
      </c>
      <c r="B1" s="5" t="s">
        <v>33</v>
      </c>
      <c r="C1" s="6"/>
      <c r="D1" s="6"/>
      <c r="E1" s="5" t="s">
        <v>34</v>
      </c>
      <c r="F1" s="6"/>
      <c r="G1" s="6"/>
      <c r="H1" s="6"/>
      <c r="I1" s="6"/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6"/>
      <c r="B2" s="6"/>
      <c r="C2" s="6"/>
      <c r="D2" s="6"/>
      <c r="E2" s="7" t="s">
        <v>35</v>
      </c>
      <c r="F2" s="6"/>
      <c r="G2" s="6"/>
      <c r="H2" s="6"/>
      <c r="I2" s="7" t="s">
        <v>36</v>
      </c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6"/>
      <c r="B3" s="8" t="s">
        <v>62</v>
      </c>
      <c r="C3" s="8" t="s">
        <v>63</v>
      </c>
      <c r="D3" s="8" t="s">
        <v>37</v>
      </c>
      <c r="E3" s="8" t="s">
        <v>64</v>
      </c>
      <c r="F3" s="8" t="s">
        <v>65</v>
      </c>
      <c r="G3" s="8" t="s">
        <v>66</v>
      </c>
      <c r="H3" s="8" t="s">
        <v>67</v>
      </c>
      <c r="I3" s="8" t="s">
        <v>68</v>
      </c>
      <c r="J3" s="8" t="s">
        <v>38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2">
        <v>45628</v>
      </c>
      <c r="B4" s="1">
        <v>11</v>
      </c>
      <c r="C4" s="1">
        <v>72</v>
      </c>
      <c r="D4" s="1" t="s">
        <v>39</v>
      </c>
      <c r="E4" s="1">
        <v>83</v>
      </c>
      <c r="F4" s="1">
        <v>32.700000000000003</v>
      </c>
      <c r="G4" s="1">
        <v>22.3</v>
      </c>
      <c r="H4" s="1">
        <v>44.2</v>
      </c>
      <c r="I4" s="1">
        <v>27</v>
      </c>
      <c r="J4" s="1">
        <v>27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2">
        <v>45629</v>
      </c>
      <c r="B5" s="1">
        <v>12</v>
      </c>
      <c r="C5" s="1">
        <v>88</v>
      </c>
      <c r="D5" s="1" t="s">
        <v>40</v>
      </c>
      <c r="E5" s="1">
        <v>82.5</v>
      </c>
      <c r="F5" s="1">
        <v>32.4</v>
      </c>
      <c r="G5" s="1">
        <v>22.6</v>
      </c>
      <c r="H5" s="1">
        <v>43.8</v>
      </c>
      <c r="I5" s="1">
        <v>27.4</v>
      </c>
      <c r="J5" s="1">
        <v>26.9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2">
        <v>45630</v>
      </c>
      <c r="B6" s="1">
        <v>12</v>
      </c>
      <c r="C6" s="1">
        <v>56</v>
      </c>
      <c r="D6" s="1" t="s">
        <v>40</v>
      </c>
      <c r="E6" s="1">
        <v>83</v>
      </c>
      <c r="F6" s="1">
        <v>32.1</v>
      </c>
      <c r="G6" s="1">
        <v>23.4</v>
      </c>
      <c r="H6" s="1">
        <v>43.6</v>
      </c>
      <c r="I6" s="1">
        <v>28.2</v>
      </c>
      <c r="J6" s="1">
        <v>27.1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2">
        <v>45631</v>
      </c>
      <c r="B7" s="1">
        <v>11</v>
      </c>
      <c r="C7" s="1">
        <v>70</v>
      </c>
      <c r="D7" s="1" t="s">
        <v>39</v>
      </c>
      <c r="E7" s="1">
        <v>82.7</v>
      </c>
      <c r="F7" s="1">
        <v>32.200000000000003</v>
      </c>
      <c r="G7" s="1">
        <v>23.3</v>
      </c>
      <c r="H7" s="1">
        <v>43.4</v>
      </c>
      <c r="I7" s="1">
        <v>28.1</v>
      </c>
      <c r="J7" s="1">
        <v>27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2">
        <v>45632</v>
      </c>
      <c r="B8" s="1">
        <v>13</v>
      </c>
      <c r="C8" s="1">
        <v>69</v>
      </c>
      <c r="D8" s="1" t="s">
        <v>41</v>
      </c>
      <c r="E8" s="1">
        <v>83</v>
      </c>
      <c r="F8" s="1">
        <v>32.5</v>
      </c>
      <c r="G8" s="1">
        <v>23.3</v>
      </c>
      <c r="H8" s="1">
        <v>43.5</v>
      </c>
      <c r="I8" s="1">
        <v>28</v>
      </c>
      <c r="J8" s="1">
        <v>27.1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2">
        <v>45633</v>
      </c>
      <c r="B9" s="1">
        <v>12</v>
      </c>
      <c r="C9" s="1">
        <v>73</v>
      </c>
      <c r="D9" s="1" t="s">
        <v>39</v>
      </c>
      <c r="E9" s="1">
        <v>83.2</v>
      </c>
      <c r="F9" s="1">
        <v>32.6</v>
      </c>
      <c r="G9" s="1">
        <v>22.9</v>
      </c>
      <c r="H9" s="1">
        <v>44.1</v>
      </c>
      <c r="I9" s="1">
        <v>27.5</v>
      </c>
      <c r="J9" s="1">
        <v>27.2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2">
        <v>45634</v>
      </c>
      <c r="B10" s="1">
        <v>12</v>
      </c>
      <c r="C10" s="1">
        <v>70</v>
      </c>
      <c r="D10" s="1" t="s">
        <v>42</v>
      </c>
      <c r="E10" s="1">
        <v>83</v>
      </c>
      <c r="F10" s="1">
        <v>32.700000000000003</v>
      </c>
      <c r="G10" s="1">
        <v>22.9</v>
      </c>
      <c r="H10" s="1">
        <v>44</v>
      </c>
      <c r="I10" s="1">
        <v>27.5</v>
      </c>
      <c r="J10" s="1">
        <v>27.2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2">
        <v>45635</v>
      </c>
      <c r="B11" s="1">
        <v>11.5</v>
      </c>
      <c r="C11" s="1">
        <v>72</v>
      </c>
      <c r="D11" s="1" t="s">
        <v>42</v>
      </c>
      <c r="E11" s="1">
        <v>82.8</v>
      </c>
      <c r="F11" s="1">
        <v>32.6</v>
      </c>
      <c r="G11" s="1">
        <v>23</v>
      </c>
      <c r="H11" s="1">
        <v>43.9</v>
      </c>
      <c r="I11" s="1">
        <v>27.6</v>
      </c>
      <c r="J11" s="1">
        <v>27.1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2">
        <v>45636</v>
      </c>
      <c r="B12" s="1">
        <v>11</v>
      </c>
      <c r="C12" s="1">
        <v>74</v>
      </c>
      <c r="D12" s="1" t="s">
        <v>43</v>
      </c>
      <c r="E12" s="1">
        <v>82.6</v>
      </c>
      <c r="F12" s="1">
        <v>32.5</v>
      </c>
      <c r="G12" s="1">
        <v>23.1</v>
      </c>
      <c r="H12" s="1">
        <v>43.8</v>
      </c>
      <c r="I12" s="1">
        <v>27.8</v>
      </c>
      <c r="J12" s="1">
        <v>27.1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2">
        <v>45637</v>
      </c>
      <c r="B13" s="1">
        <v>10.5</v>
      </c>
      <c r="C13" s="1">
        <v>76</v>
      </c>
      <c r="D13" s="1" t="s">
        <v>43</v>
      </c>
      <c r="E13" s="1">
        <v>82.5</v>
      </c>
      <c r="F13" s="1">
        <v>32.4</v>
      </c>
      <c r="G13" s="1">
        <v>23.2</v>
      </c>
      <c r="H13" s="1">
        <v>43.7</v>
      </c>
      <c r="I13" s="1">
        <v>27.9</v>
      </c>
      <c r="J13" s="1">
        <v>26.9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2">
        <v>45638</v>
      </c>
      <c r="B14" s="1">
        <v>10</v>
      </c>
      <c r="C14" s="1">
        <v>77</v>
      </c>
      <c r="D14" s="1" t="s">
        <v>43</v>
      </c>
      <c r="E14" s="1">
        <v>82.4</v>
      </c>
      <c r="F14" s="1">
        <v>32.4</v>
      </c>
      <c r="G14" s="1">
        <v>23.3</v>
      </c>
      <c r="H14" s="1">
        <v>43.5</v>
      </c>
      <c r="I14" s="1">
        <v>28</v>
      </c>
      <c r="J14" s="1">
        <v>26.9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2">
        <v>45639</v>
      </c>
      <c r="B15" s="1">
        <v>11</v>
      </c>
      <c r="C15" s="1">
        <v>73</v>
      </c>
      <c r="D15" s="1" t="s">
        <v>42</v>
      </c>
      <c r="E15" s="1">
        <v>82.7</v>
      </c>
      <c r="F15" s="1">
        <v>32.5</v>
      </c>
      <c r="G15" s="1">
        <v>23.1</v>
      </c>
      <c r="H15" s="1">
        <v>43.8</v>
      </c>
      <c r="I15" s="1">
        <v>27.8</v>
      </c>
      <c r="J15" s="1">
        <v>27.1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2">
        <v>45640</v>
      </c>
      <c r="B16" s="1">
        <v>12</v>
      </c>
      <c r="C16" s="1">
        <v>71</v>
      </c>
      <c r="D16" s="1" t="s">
        <v>42</v>
      </c>
      <c r="E16" s="1">
        <v>82.9</v>
      </c>
      <c r="F16" s="1">
        <v>32.6</v>
      </c>
      <c r="G16" s="1">
        <v>22.9</v>
      </c>
      <c r="H16" s="1">
        <v>43.9</v>
      </c>
      <c r="I16" s="1">
        <v>27.5</v>
      </c>
      <c r="J16" s="1">
        <v>27.2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2">
        <v>45641</v>
      </c>
      <c r="B17" s="1">
        <v>13</v>
      </c>
      <c r="C17" s="1">
        <v>70</v>
      </c>
      <c r="D17" s="1" t="s">
        <v>44</v>
      </c>
      <c r="E17" s="1">
        <v>83.2</v>
      </c>
      <c r="F17" s="1">
        <v>32.700000000000003</v>
      </c>
      <c r="G17" s="1">
        <v>22.8</v>
      </c>
      <c r="H17" s="1">
        <v>44.1</v>
      </c>
      <c r="I17" s="1">
        <v>27.3</v>
      </c>
      <c r="J17" s="1">
        <v>27.3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2">
        <v>45642</v>
      </c>
      <c r="B18" s="1">
        <v>14</v>
      </c>
      <c r="C18" s="1">
        <v>69</v>
      </c>
      <c r="D18" s="1" t="s">
        <v>44</v>
      </c>
      <c r="E18" s="1">
        <v>83.5</v>
      </c>
      <c r="F18" s="1">
        <v>32.799999999999997</v>
      </c>
      <c r="G18" s="1">
        <v>22.6</v>
      </c>
      <c r="H18" s="1">
        <v>44.2</v>
      </c>
      <c r="I18" s="1">
        <v>27.2</v>
      </c>
      <c r="J18" s="1">
        <v>27.4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2">
        <v>45643</v>
      </c>
      <c r="B19" s="1">
        <v>15</v>
      </c>
      <c r="C19" s="1">
        <v>68</v>
      </c>
      <c r="D19" s="1" t="s">
        <v>44</v>
      </c>
      <c r="E19" s="1">
        <v>83.7</v>
      </c>
      <c r="F19" s="1">
        <v>32.9</v>
      </c>
      <c r="G19" s="1">
        <v>22.5</v>
      </c>
      <c r="H19" s="1">
        <v>44.3</v>
      </c>
      <c r="I19" s="1">
        <v>27</v>
      </c>
      <c r="J19" s="1">
        <v>27.5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2">
        <v>45644</v>
      </c>
      <c r="B20" s="1">
        <v>14</v>
      </c>
      <c r="C20" s="1">
        <v>67</v>
      </c>
      <c r="D20" s="1" t="s">
        <v>45</v>
      </c>
      <c r="E20" s="1">
        <v>83.6</v>
      </c>
      <c r="F20" s="1">
        <v>32.9</v>
      </c>
      <c r="G20" s="1">
        <v>22.6</v>
      </c>
      <c r="H20" s="1">
        <v>44.3</v>
      </c>
      <c r="I20" s="1">
        <v>27.1</v>
      </c>
      <c r="J20" s="1">
        <v>27.4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2">
        <v>45645</v>
      </c>
      <c r="B21" s="1">
        <v>13</v>
      </c>
      <c r="C21" s="1">
        <v>70</v>
      </c>
      <c r="D21" s="1" t="s">
        <v>42</v>
      </c>
      <c r="E21" s="1">
        <v>83.3</v>
      </c>
      <c r="F21" s="1">
        <v>32.799999999999997</v>
      </c>
      <c r="G21" s="1">
        <v>22.7</v>
      </c>
      <c r="H21" s="1">
        <v>44.2</v>
      </c>
      <c r="I21" s="1">
        <v>27.3</v>
      </c>
      <c r="J21" s="1">
        <v>27.3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2">
        <v>45646</v>
      </c>
      <c r="B22" s="1">
        <v>12</v>
      </c>
      <c r="C22" s="1">
        <v>72</v>
      </c>
      <c r="D22" s="1" t="s">
        <v>42</v>
      </c>
      <c r="E22" s="1">
        <v>83.1</v>
      </c>
      <c r="F22" s="1">
        <v>32.700000000000003</v>
      </c>
      <c r="G22" s="1">
        <v>22.9</v>
      </c>
      <c r="H22" s="1">
        <v>44.1</v>
      </c>
      <c r="I22" s="1">
        <v>27.5</v>
      </c>
      <c r="J22" s="1">
        <v>27.2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2">
        <v>45647</v>
      </c>
      <c r="B23" s="1">
        <v>11</v>
      </c>
      <c r="C23" s="1">
        <v>74</v>
      </c>
      <c r="D23" s="1" t="s">
        <v>43</v>
      </c>
      <c r="E23" s="1">
        <v>82.9</v>
      </c>
      <c r="F23" s="1">
        <v>32.6</v>
      </c>
      <c r="G23" s="1">
        <v>23</v>
      </c>
      <c r="H23" s="1">
        <v>43.9</v>
      </c>
      <c r="I23" s="1">
        <v>27.7</v>
      </c>
      <c r="J23" s="1">
        <v>27.1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2">
        <v>45648</v>
      </c>
      <c r="B24" s="1">
        <v>11.5</v>
      </c>
      <c r="C24" s="1">
        <v>73</v>
      </c>
      <c r="D24" s="1" t="s">
        <v>42</v>
      </c>
      <c r="E24" s="1">
        <v>83</v>
      </c>
      <c r="F24" s="1">
        <v>32.700000000000003</v>
      </c>
      <c r="G24" s="1">
        <v>22.9</v>
      </c>
      <c r="H24" s="1">
        <v>44</v>
      </c>
      <c r="I24" s="1">
        <v>27.5</v>
      </c>
      <c r="J24" s="1">
        <v>27.2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2">
        <v>45649</v>
      </c>
      <c r="B25" s="1">
        <v>12</v>
      </c>
      <c r="C25" s="1">
        <v>72</v>
      </c>
      <c r="D25" s="1" t="s">
        <v>42</v>
      </c>
      <c r="E25" s="1">
        <v>83.1</v>
      </c>
      <c r="F25" s="1">
        <v>32.799999999999997</v>
      </c>
      <c r="G25" s="1">
        <v>22.8</v>
      </c>
      <c r="H25" s="1">
        <v>44.1</v>
      </c>
      <c r="I25" s="1">
        <v>27.4</v>
      </c>
      <c r="J25" s="1">
        <v>27.3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2">
        <v>45650</v>
      </c>
      <c r="B26" s="1">
        <v>12.5</v>
      </c>
      <c r="C26" s="1">
        <v>71</v>
      </c>
      <c r="D26" s="1" t="s">
        <v>44</v>
      </c>
      <c r="E26" s="1">
        <v>83.3</v>
      </c>
      <c r="F26" s="1">
        <v>32.9</v>
      </c>
      <c r="G26" s="1">
        <v>22.7</v>
      </c>
      <c r="H26" s="1">
        <v>44.2</v>
      </c>
      <c r="I26" s="1">
        <v>27.3</v>
      </c>
      <c r="J26" s="1">
        <v>27.4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2">
        <v>45651</v>
      </c>
      <c r="B27" s="1">
        <v>13</v>
      </c>
      <c r="C27" s="1">
        <v>70</v>
      </c>
      <c r="D27" s="1" t="s">
        <v>44</v>
      </c>
      <c r="E27" s="1">
        <v>83.4</v>
      </c>
      <c r="F27" s="1">
        <v>32.9</v>
      </c>
      <c r="G27" s="1">
        <v>22.6</v>
      </c>
      <c r="H27" s="1">
        <v>44.3</v>
      </c>
      <c r="I27" s="1">
        <v>27.2</v>
      </c>
      <c r="J27" s="1">
        <v>27.5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2">
        <v>45652</v>
      </c>
      <c r="B28" s="1">
        <v>14</v>
      </c>
      <c r="C28" s="1">
        <v>68</v>
      </c>
      <c r="D28" s="1" t="s">
        <v>45</v>
      </c>
      <c r="E28" s="1">
        <v>83.6</v>
      </c>
      <c r="F28" s="1">
        <v>33</v>
      </c>
      <c r="G28" s="1">
        <v>22.5</v>
      </c>
      <c r="H28" s="1">
        <v>44.4</v>
      </c>
      <c r="I28" s="1">
        <v>27.1</v>
      </c>
      <c r="J28" s="1">
        <v>27.5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2">
        <v>45653</v>
      </c>
      <c r="B29" s="1">
        <v>15</v>
      </c>
      <c r="C29" s="1">
        <v>67</v>
      </c>
      <c r="D29" s="1" t="s">
        <v>44</v>
      </c>
      <c r="E29" s="1">
        <v>83.8</v>
      </c>
      <c r="F29" s="1">
        <v>33.1</v>
      </c>
      <c r="G29" s="1">
        <v>22.4</v>
      </c>
      <c r="H29" s="1">
        <v>44.5</v>
      </c>
      <c r="I29" s="1">
        <v>27</v>
      </c>
      <c r="J29" s="1">
        <v>27.6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2">
        <v>45654</v>
      </c>
      <c r="B30" s="1">
        <v>14.5</v>
      </c>
      <c r="C30" s="1">
        <v>69</v>
      </c>
      <c r="D30" s="1" t="s">
        <v>42</v>
      </c>
      <c r="E30" s="1">
        <v>83.7</v>
      </c>
      <c r="F30" s="1">
        <v>33</v>
      </c>
      <c r="G30" s="1">
        <v>22.5</v>
      </c>
      <c r="H30" s="1">
        <v>44.4</v>
      </c>
      <c r="I30" s="1">
        <v>27.1</v>
      </c>
      <c r="J30" s="1">
        <v>27.5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2">
        <v>45655</v>
      </c>
      <c r="B31" s="1">
        <v>13.5</v>
      </c>
      <c r="C31" s="1">
        <v>71</v>
      </c>
      <c r="D31" s="1" t="s">
        <v>42</v>
      </c>
      <c r="E31" s="1">
        <v>83.5</v>
      </c>
      <c r="F31" s="1">
        <v>32.9</v>
      </c>
      <c r="G31" s="1">
        <v>22.6</v>
      </c>
      <c r="H31" s="1">
        <v>44.3</v>
      </c>
      <c r="I31" s="1">
        <v>27.2</v>
      </c>
      <c r="J31" s="1">
        <v>27.4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2">
        <v>45656</v>
      </c>
      <c r="B32" s="1">
        <v>12.5</v>
      </c>
      <c r="C32" s="1">
        <v>72</v>
      </c>
      <c r="D32" s="1" t="s">
        <v>43</v>
      </c>
      <c r="E32" s="1">
        <v>83.2</v>
      </c>
      <c r="F32" s="1">
        <v>32.799999999999997</v>
      </c>
      <c r="G32" s="1">
        <v>22.8</v>
      </c>
      <c r="H32" s="1">
        <v>44.2</v>
      </c>
      <c r="I32" s="1">
        <v>27.4</v>
      </c>
      <c r="J32" s="1">
        <v>27.3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2">
        <v>45657</v>
      </c>
      <c r="B33" s="1">
        <v>12</v>
      </c>
      <c r="C33" s="1">
        <v>73</v>
      </c>
      <c r="D33" s="1" t="s">
        <v>43</v>
      </c>
      <c r="E33" s="1">
        <v>83</v>
      </c>
      <c r="F33" s="1">
        <v>32.700000000000003</v>
      </c>
      <c r="G33" s="1">
        <v>22.9</v>
      </c>
      <c r="H33" s="1">
        <v>44.1</v>
      </c>
      <c r="I33" s="1">
        <v>27.5</v>
      </c>
      <c r="J33" s="1">
        <v>27.2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 t="s">
        <v>25</v>
      </c>
      <c r="B34" s="1">
        <v>11</v>
      </c>
      <c r="C34" s="1">
        <v>74</v>
      </c>
      <c r="D34" s="1" t="s">
        <v>43</v>
      </c>
      <c r="E34" s="1">
        <v>82.9</v>
      </c>
      <c r="F34" s="1">
        <v>32.6</v>
      </c>
      <c r="G34" s="1">
        <v>23</v>
      </c>
      <c r="H34" s="1">
        <v>43.9</v>
      </c>
      <c r="I34" s="1">
        <v>27.6</v>
      </c>
      <c r="J34" s="1">
        <v>27.1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 t="s">
        <v>26</v>
      </c>
      <c r="B35" s="1">
        <v>11.5</v>
      </c>
      <c r="C35" s="1">
        <v>73</v>
      </c>
      <c r="D35" s="1" t="s">
        <v>42</v>
      </c>
      <c r="E35" s="1">
        <v>83</v>
      </c>
      <c r="F35" s="1">
        <v>32.700000000000003</v>
      </c>
      <c r="G35" s="1">
        <v>22.9</v>
      </c>
      <c r="H35" s="1">
        <v>44</v>
      </c>
      <c r="I35" s="1">
        <v>27.5</v>
      </c>
      <c r="J35" s="1">
        <v>27.2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 t="s">
        <v>27</v>
      </c>
      <c r="B36" s="1">
        <v>12</v>
      </c>
      <c r="C36" s="1">
        <v>72</v>
      </c>
      <c r="D36" s="1" t="s">
        <v>42</v>
      </c>
      <c r="E36" s="1">
        <v>83.1</v>
      </c>
      <c r="F36" s="1">
        <v>32.799999999999997</v>
      </c>
      <c r="G36" s="1">
        <v>22.8</v>
      </c>
      <c r="H36" s="1">
        <v>44.1</v>
      </c>
      <c r="I36" s="1">
        <v>27.4</v>
      </c>
      <c r="J36" s="1">
        <v>27.3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 t="s">
        <v>28</v>
      </c>
      <c r="B37" s="1">
        <v>12.5</v>
      </c>
      <c r="C37" s="1">
        <v>71</v>
      </c>
      <c r="D37" s="1" t="s">
        <v>45</v>
      </c>
      <c r="E37" s="1">
        <v>83.2</v>
      </c>
      <c r="F37" s="1">
        <v>32.9</v>
      </c>
      <c r="G37" s="1">
        <v>22.7</v>
      </c>
      <c r="H37" s="1">
        <v>44.2</v>
      </c>
      <c r="I37" s="1">
        <v>27.3</v>
      </c>
      <c r="J37" s="1">
        <v>27.4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 t="s">
        <v>29</v>
      </c>
      <c r="B38" s="1">
        <v>13</v>
      </c>
      <c r="C38" s="1">
        <v>70</v>
      </c>
      <c r="D38" s="1" t="s">
        <v>44</v>
      </c>
      <c r="E38" s="1">
        <v>83.4</v>
      </c>
      <c r="F38" s="1">
        <v>33</v>
      </c>
      <c r="G38" s="1">
        <v>22.6</v>
      </c>
      <c r="H38" s="1">
        <v>44.3</v>
      </c>
      <c r="I38" s="1">
        <v>27.2</v>
      </c>
      <c r="J38" s="1">
        <v>27.5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 t="s">
        <v>30</v>
      </c>
      <c r="B39" s="1">
        <v>14</v>
      </c>
      <c r="C39" s="1">
        <v>68</v>
      </c>
      <c r="D39" s="1" t="s">
        <v>44</v>
      </c>
      <c r="E39" s="1">
        <v>83.5</v>
      </c>
      <c r="F39" s="1">
        <v>33.1</v>
      </c>
      <c r="G39" s="1">
        <v>22.5</v>
      </c>
      <c r="H39" s="1">
        <v>44.4</v>
      </c>
      <c r="I39" s="1">
        <v>27.1</v>
      </c>
      <c r="J39" s="1">
        <v>27.5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 t="s">
        <v>31</v>
      </c>
      <c r="B40" s="1">
        <v>15</v>
      </c>
      <c r="C40" s="1">
        <v>67</v>
      </c>
      <c r="D40" s="1" t="s">
        <v>44</v>
      </c>
      <c r="E40" s="1">
        <v>83.7</v>
      </c>
      <c r="F40" s="1">
        <v>33.200000000000003</v>
      </c>
      <c r="G40" s="1">
        <v>22.4</v>
      </c>
      <c r="H40" s="1">
        <v>44.5</v>
      </c>
      <c r="I40" s="1">
        <v>27</v>
      </c>
      <c r="J40" s="1">
        <v>27.6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A3"/>
    <mergeCell ref="B1:D2"/>
    <mergeCell ref="E1:J1"/>
    <mergeCell ref="E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999"/>
  <sheetViews>
    <sheetView tabSelected="1" workbookViewId="0">
      <selection activeCell="R9" sqref="R9"/>
    </sheetView>
  </sheetViews>
  <sheetFormatPr defaultColWidth="12.5703125" defaultRowHeight="15.75" customHeight="1" x14ac:dyDescent="0.2"/>
  <cols>
    <col min="1" max="1" width="15.7109375" customWidth="1"/>
    <col min="2" max="5" width="12.140625" customWidth="1"/>
    <col min="6" max="8" width="15.7109375" customWidth="1"/>
    <col min="9" max="11" width="8.42578125" customWidth="1"/>
    <col min="12" max="12" width="14.140625" customWidth="1"/>
    <col min="13" max="13" width="12.7109375" customWidth="1"/>
    <col min="14" max="14" width="15" customWidth="1"/>
    <col min="15" max="15" width="21.42578125" customWidth="1"/>
    <col min="16" max="16" width="13.28515625" customWidth="1"/>
    <col min="17" max="17" width="21.5703125" customWidth="1"/>
    <col min="18" max="18" width="18.7109375" customWidth="1"/>
    <col min="19" max="19" width="15.7109375" customWidth="1"/>
  </cols>
  <sheetData>
    <row r="1" spans="1:23" x14ac:dyDescent="0.2">
      <c r="A1" s="9" t="s">
        <v>32</v>
      </c>
      <c r="B1" s="7" t="s">
        <v>85</v>
      </c>
      <c r="C1" s="6"/>
      <c r="D1" s="6"/>
      <c r="E1" s="6"/>
      <c r="F1" s="10" t="s">
        <v>86</v>
      </c>
      <c r="G1" s="7" t="s">
        <v>87</v>
      </c>
      <c r="H1" s="6"/>
      <c r="I1" s="7" t="s">
        <v>46</v>
      </c>
      <c r="J1" s="6"/>
      <c r="K1" s="6"/>
      <c r="L1" s="7" t="s">
        <v>47</v>
      </c>
      <c r="M1" s="7" t="s">
        <v>48</v>
      </c>
      <c r="N1" s="6"/>
      <c r="O1" s="7" t="s">
        <v>49</v>
      </c>
      <c r="P1" s="6"/>
      <c r="Q1" s="6"/>
      <c r="R1" s="6"/>
      <c r="S1" s="6"/>
      <c r="T1" s="1"/>
      <c r="U1" s="1"/>
      <c r="V1" s="1"/>
      <c r="W1" s="1"/>
    </row>
    <row r="2" spans="1:23" x14ac:dyDescent="0.2">
      <c r="A2" s="6"/>
      <c r="B2" s="8" t="s">
        <v>50</v>
      </c>
      <c r="C2" s="8" t="s">
        <v>51</v>
      </c>
      <c r="D2" s="8" t="s">
        <v>52</v>
      </c>
      <c r="E2" s="8" t="s">
        <v>53</v>
      </c>
      <c r="F2" s="6"/>
      <c r="G2" s="11" t="s">
        <v>54</v>
      </c>
      <c r="H2" s="11" t="s">
        <v>55</v>
      </c>
      <c r="I2" s="8" t="s">
        <v>56</v>
      </c>
      <c r="J2" s="8" t="s">
        <v>57</v>
      </c>
      <c r="K2" s="8" t="s">
        <v>58</v>
      </c>
      <c r="L2" s="6"/>
      <c r="M2" s="8" t="s">
        <v>59</v>
      </c>
      <c r="N2" s="8" t="s">
        <v>88</v>
      </c>
      <c r="O2" s="8" t="s">
        <v>89</v>
      </c>
      <c r="P2" s="8" t="s">
        <v>90</v>
      </c>
      <c r="Q2" s="8" t="s">
        <v>91</v>
      </c>
      <c r="R2" s="8" t="s">
        <v>60</v>
      </c>
      <c r="S2" s="8" t="s">
        <v>61</v>
      </c>
      <c r="T2" s="1"/>
      <c r="U2" s="1"/>
      <c r="V2" s="1"/>
      <c r="W2" s="1"/>
    </row>
    <row r="3" spans="1:23" x14ac:dyDescent="0.2">
      <c r="A3" s="2">
        <v>45628</v>
      </c>
      <c r="B3" s="1">
        <v>8</v>
      </c>
      <c r="C3" s="1">
        <v>120</v>
      </c>
      <c r="D3" s="1">
        <v>26</v>
      </c>
      <c r="E3" s="1">
        <v>42</v>
      </c>
      <c r="F3" s="1">
        <v>1</v>
      </c>
      <c r="G3" s="1">
        <v>33.4</v>
      </c>
      <c r="H3" s="1">
        <v>33.6</v>
      </c>
      <c r="I3" s="1">
        <v>72</v>
      </c>
      <c r="J3" s="1">
        <v>54</v>
      </c>
      <c r="K3" s="1">
        <v>97</v>
      </c>
      <c r="L3" s="1">
        <v>0</v>
      </c>
      <c r="M3" s="1">
        <f>SUM(B3:E3)</f>
        <v>196</v>
      </c>
      <c r="N3" s="1">
        <v>40</v>
      </c>
      <c r="O3" s="1">
        <v>21</v>
      </c>
      <c r="P3" s="1">
        <v>94</v>
      </c>
      <c r="Q3" s="1">
        <v>60</v>
      </c>
      <c r="R3" s="1">
        <v>1</v>
      </c>
      <c r="S3" s="1">
        <v>61</v>
      </c>
      <c r="T3" s="1"/>
      <c r="U3" s="1"/>
      <c r="V3" s="1"/>
      <c r="W3" s="1"/>
    </row>
    <row r="4" spans="1:23" x14ac:dyDescent="0.2">
      <c r="A4" s="2">
        <v>45629</v>
      </c>
      <c r="B4" s="1">
        <v>9</v>
      </c>
      <c r="C4" s="1">
        <v>58</v>
      </c>
      <c r="D4" s="1">
        <v>9</v>
      </c>
      <c r="E4" s="1">
        <v>12</v>
      </c>
      <c r="F4" s="1">
        <v>0</v>
      </c>
      <c r="G4" s="1">
        <v>33.200000000000003</v>
      </c>
      <c r="H4" s="1">
        <v>34</v>
      </c>
      <c r="I4" s="1">
        <v>62</v>
      </c>
      <c r="J4" s="1">
        <v>52</v>
      </c>
      <c r="K4" s="1">
        <v>93</v>
      </c>
      <c r="L4" s="1">
        <v>0</v>
      </c>
      <c r="M4" s="1">
        <v>88</v>
      </c>
      <c r="N4" s="1">
        <v>15</v>
      </c>
      <c r="O4" s="1">
        <v>12</v>
      </c>
      <c r="P4" s="1">
        <v>90</v>
      </c>
      <c r="Q4" s="1">
        <v>24</v>
      </c>
      <c r="R4" s="1">
        <v>1</v>
      </c>
      <c r="S4" s="1">
        <v>51</v>
      </c>
      <c r="T4" s="1"/>
      <c r="U4" s="1"/>
      <c r="V4" s="1"/>
      <c r="W4" s="1"/>
    </row>
    <row r="5" spans="1:23" x14ac:dyDescent="0.2">
      <c r="A5" s="2">
        <v>45630</v>
      </c>
      <c r="B5" s="1">
        <v>17</v>
      </c>
      <c r="C5" s="1">
        <v>190</v>
      </c>
      <c r="D5" s="1">
        <v>72</v>
      </c>
      <c r="E5" s="1">
        <v>31</v>
      </c>
      <c r="F5" s="1">
        <v>0</v>
      </c>
      <c r="G5" s="1">
        <v>34.1</v>
      </c>
      <c r="H5" s="1">
        <v>35.1</v>
      </c>
      <c r="I5" s="1">
        <v>71</v>
      </c>
      <c r="J5" s="1">
        <v>54</v>
      </c>
      <c r="K5" s="1">
        <v>98</v>
      </c>
      <c r="L5" s="1">
        <v>0</v>
      </c>
      <c r="M5" s="1">
        <f t="shared" ref="M5:M8" si="0">SUM(B5:E5)</f>
        <v>310</v>
      </c>
      <c r="N5" s="1">
        <v>89</v>
      </c>
      <c r="O5" s="1">
        <v>53</v>
      </c>
      <c r="P5" s="1">
        <v>95</v>
      </c>
      <c r="Q5" s="1">
        <v>85</v>
      </c>
      <c r="R5" s="1">
        <v>3</v>
      </c>
      <c r="S5" s="1">
        <v>68</v>
      </c>
      <c r="T5" s="1"/>
      <c r="U5" s="1"/>
      <c r="V5" s="1"/>
      <c r="W5" s="1"/>
    </row>
    <row r="6" spans="1:23" x14ac:dyDescent="0.2">
      <c r="A6" s="2">
        <v>45631</v>
      </c>
      <c r="B6" s="1">
        <v>6</v>
      </c>
      <c r="C6" s="1">
        <v>9</v>
      </c>
      <c r="D6" s="1">
        <v>79</v>
      </c>
      <c r="E6" s="1">
        <v>11</v>
      </c>
      <c r="F6" s="1">
        <v>0</v>
      </c>
      <c r="G6" s="1">
        <v>33.299999999999997</v>
      </c>
      <c r="H6" s="1">
        <v>34</v>
      </c>
      <c r="I6" s="1">
        <v>61</v>
      </c>
      <c r="J6" s="1">
        <v>50</v>
      </c>
      <c r="K6" s="1">
        <v>91</v>
      </c>
      <c r="L6" s="1">
        <v>0</v>
      </c>
      <c r="M6" s="1">
        <f t="shared" si="0"/>
        <v>105</v>
      </c>
      <c r="N6" s="1">
        <v>35</v>
      </c>
      <c r="O6" s="1">
        <v>29</v>
      </c>
      <c r="P6" s="1">
        <v>88</v>
      </c>
      <c r="Q6" s="1">
        <v>36</v>
      </c>
      <c r="R6" s="1">
        <v>1</v>
      </c>
      <c r="S6" s="1">
        <v>53</v>
      </c>
      <c r="T6" s="1"/>
      <c r="U6" s="1"/>
      <c r="V6" s="1"/>
      <c r="W6" s="1"/>
    </row>
    <row r="7" spans="1:23" x14ac:dyDescent="0.2">
      <c r="A7" s="2">
        <v>45632</v>
      </c>
      <c r="B7" s="1">
        <f>22+13+26</f>
        <v>61</v>
      </c>
      <c r="C7" s="1">
        <f>152+102+103</f>
        <v>357</v>
      </c>
      <c r="D7" s="1">
        <f>57+30+10</f>
        <v>97</v>
      </c>
      <c r="E7" s="1">
        <f>24+3+25</f>
        <v>52</v>
      </c>
      <c r="F7" s="1">
        <v>0</v>
      </c>
      <c r="G7" s="1">
        <v>34</v>
      </c>
      <c r="H7" s="1">
        <v>34.700000000000003</v>
      </c>
      <c r="I7" s="1">
        <v>67</v>
      </c>
      <c r="J7" s="1">
        <v>54</v>
      </c>
      <c r="K7" s="1">
        <v>127</v>
      </c>
      <c r="L7" s="1">
        <v>0</v>
      </c>
      <c r="M7" s="1">
        <f t="shared" si="0"/>
        <v>567</v>
      </c>
      <c r="N7" s="1">
        <v>91</v>
      </c>
      <c r="O7" s="1">
        <v>35</v>
      </c>
      <c r="P7" s="1">
        <v>92</v>
      </c>
      <c r="Q7" s="1">
        <v>78</v>
      </c>
      <c r="R7" s="1">
        <v>3</v>
      </c>
      <c r="S7" s="1">
        <v>56</v>
      </c>
      <c r="T7" s="1"/>
      <c r="U7" s="1"/>
      <c r="V7" s="1"/>
      <c r="W7" s="1"/>
    </row>
    <row r="8" spans="1:23" x14ac:dyDescent="0.2">
      <c r="A8" s="2">
        <v>45633</v>
      </c>
      <c r="B8" s="1">
        <v>25</v>
      </c>
      <c r="C8" s="1">
        <v>209</v>
      </c>
      <c r="D8" s="1">
        <v>155</v>
      </c>
      <c r="E8" s="1">
        <v>75</v>
      </c>
      <c r="F8" s="1">
        <v>26</v>
      </c>
      <c r="G8" s="1">
        <v>31.5</v>
      </c>
      <c r="H8" s="1">
        <v>34.4</v>
      </c>
      <c r="I8" s="1">
        <v>61</v>
      </c>
      <c r="J8" s="1">
        <v>51</v>
      </c>
      <c r="K8" s="1">
        <v>103</v>
      </c>
      <c r="L8" s="1">
        <v>0</v>
      </c>
      <c r="M8" s="1">
        <f t="shared" si="0"/>
        <v>464</v>
      </c>
      <c r="N8" s="1">
        <v>94.6</v>
      </c>
      <c r="O8" s="1">
        <v>93</v>
      </c>
      <c r="P8" s="1">
        <v>95</v>
      </c>
      <c r="Q8" s="1">
        <v>97</v>
      </c>
      <c r="R8" s="1">
        <v>5</v>
      </c>
      <c r="S8" s="1">
        <v>96</v>
      </c>
      <c r="T8" s="1"/>
      <c r="U8" s="1"/>
      <c r="V8" s="1"/>
      <c r="W8" s="1"/>
    </row>
    <row r="9" spans="1:23" x14ac:dyDescent="0.2">
      <c r="A9" s="2">
        <v>45634</v>
      </c>
      <c r="B9" s="1">
        <v>10</v>
      </c>
      <c r="C9" s="1">
        <v>290</v>
      </c>
      <c r="D9" s="1">
        <v>70</v>
      </c>
      <c r="E9" s="1">
        <v>50</v>
      </c>
      <c r="F9" s="1">
        <v>0</v>
      </c>
      <c r="G9" s="1">
        <v>33</v>
      </c>
      <c r="H9" s="1">
        <v>35</v>
      </c>
      <c r="I9" s="1">
        <v>62</v>
      </c>
      <c r="J9" s="1">
        <v>52</v>
      </c>
      <c r="K9" s="1">
        <v>72</v>
      </c>
      <c r="L9" s="1">
        <v>0</v>
      </c>
      <c r="M9" s="1">
        <v>420</v>
      </c>
      <c r="N9" s="1">
        <v>88</v>
      </c>
      <c r="O9" s="1">
        <v>85</v>
      </c>
      <c r="P9" s="1">
        <v>92</v>
      </c>
      <c r="Q9" s="1">
        <v>90</v>
      </c>
      <c r="R9" s="1">
        <v>4</v>
      </c>
      <c r="S9" s="1">
        <v>88</v>
      </c>
      <c r="T9" s="1"/>
      <c r="U9" s="1"/>
      <c r="V9" s="1"/>
      <c r="W9" s="1"/>
    </row>
    <row r="10" spans="1:23" x14ac:dyDescent="0.2">
      <c r="A10" s="2">
        <v>45635</v>
      </c>
      <c r="B10" s="1">
        <v>8</v>
      </c>
      <c r="C10" s="1">
        <v>260</v>
      </c>
      <c r="D10" s="1">
        <v>80</v>
      </c>
      <c r="E10" s="1">
        <v>40</v>
      </c>
      <c r="F10" s="1">
        <v>0</v>
      </c>
      <c r="G10" s="1">
        <v>32.799999999999997</v>
      </c>
      <c r="H10" s="1">
        <v>34.200000000000003</v>
      </c>
      <c r="I10" s="1">
        <v>60</v>
      </c>
      <c r="J10" s="1">
        <v>50</v>
      </c>
      <c r="K10" s="1">
        <v>68</v>
      </c>
      <c r="L10" s="1">
        <v>0</v>
      </c>
      <c r="M10" s="1">
        <v>388</v>
      </c>
      <c r="N10" s="1">
        <v>87</v>
      </c>
      <c r="O10" s="1">
        <v>82</v>
      </c>
      <c r="P10" s="1">
        <v>90</v>
      </c>
      <c r="Q10" s="1">
        <v>88</v>
      </c>
      <c r="R10" s="1">
        <v>4</v>
      </c>
      <c r="S10" s="1">
        <v>84</v>
      </c>
      <c r="T10" s="1"/>
      <c r="U10" s="1"/>
      <c r="V10" s="1"/>
      <c r="W10" s="1"/>
    </row>
    <row r="11" spans="1:23" x14ac:dyDescent="0.2">
      <c r="A11" s="2">
        <v>45636</v>
      </c>
      <c r="B11" s="1">
        <v>15</v>
      </c>
      <c r="C11" s="1">
        <v>270</v>
      </c>
      <c r="D11" s="1">
        <v>65</v>
      </c>
      <c r="E11" s="1">
        <v>45</v>
      </c>
      <c r="F11" s="1">
        <v>0</v>
      </c>
      <c r="G11" s="1">
        <v>32.5</v>
      </c>
      <c r="H11" s="1">
        <v>34</v>
      </c>
      <c r="I11" s="1">
        <v>63</v>
      </c>
      <c r="J11" s="1">
        <v>51</v>
      </c>
      <c r="K11" s="1">
        <v>70</v>
      </c>
      <c r="L11" s="1">
        <v>1</v>
      </c>
      <c r="M11" s="1">
        <v>395</v>
      </c>
      <c r="N11" s="1">
        <v>86</v>
      </c>
      <c r="O11" s="1">
        <v>83</v>
      </c>
      <c r="P11" s="1">
        <v>91</v>
      </c>
      <c r="Q11" s="1">
        <v>89</v>
      </c>
      <c r="R11" s="1">
        <v>4</v>
      </c>
      <c r="S11" s="1">
        <v>85</v>
      </c>
      <c r="T11" s="1"/>
      <c r="U11" s="1"/>
      <c r="V11" s="1"/>
      <c r="W11" s="1"/>
    </row>
    <row r="12" spans="1:23" x14ac:dyDescent="0.2">
      <c r="A12" s="2">
        <v>45637</v>
      </c>
      <c r="B12" s="1">
        <v>20</v>
      </c>
      <c r="C12" s="1">
        <v>250</v>
      </c>
      <c r="D12" s="1">
        <v>75</v>
      </c>
      <c r="E12" s="1">
        <v>50</v>
      </c>
      <c r="F12" s="1">
        <v>0</v>
      </c>
      <c r="G12" s="1">
        <v>32.299999999999997</v>
      </c>
      <c r="H12" s="1">
        <v>34.1</v>
      </c>
      <c r="I12" s="1">
        <v>61</v>
      </c>
      <c r="J12" s="1">
        <v>49</v>
      </c>
      <c r="K12" s="1">
        <v>69</v>
      </c>
      <c r="L12" s="1">
        <v>2</v>
      </c>
      <c r="M12" s="1">
        <v>395</v>
      </c>
      <c r="N12" s="1">
        <v>85</v>
      </c>
      <c r="O12" s="1">
        <v>84</v>
      </c>
      <c r="P12" s="1">
        <v>90</v>
      </c>
      <c r="Q12" s="1">
        <v>87</v>
      </c>
      <c r="R12" s="1">
        <v>4</v>
      </c>
      <c r="S12" s="1">
        <v>86</v>
      </c>
      <c r="T12" s="1"/>
      <c r="U12" s="1"/>
      <c r="V12" s="1"/>
      <c r="W12" s="1"/>
    </row>
    <row r="13" spans="1:23" x14ac:dyDescent="0.2">
      <c r="A13" s="2">
        <v>45638</v>
      </c>
      <c r="B13" s="1">
        <v>12</v>
      </c>
      <c r="C13" s="1">
        <v>280</v>
      </c>
      <c r="D13" s="1">
        <v>80</v>
      </c>
      <c r="E13" s="1">
        <v>45</v>
      </c>
      <c r="F13" s="1">
        <v>0</v>
      </c>
      <c r="G13" s="1">
        <v>32</v>
      </c>
      <c r="H13" s="1">
        <v>34</v>
      </c>
      <c r="I13" s="1">
        <v>62</v>
      </c>
      <c r="J13" s="1">
        <v>51</v>
      </c>
      <c r="K13" s="1">
        <v>71</v>
      </c>
      <c r="L13" s="1">
        <v>0</v>
      </c>
      <c r="M13" s="1">
        <v>417</v>
      </c>
      <c r="N13" s="1">
        <v>87</v>
      </c>
      <c r="O13" s="1">
        <v>85</v>
      </c>
      <c r="P13" s="1">
        <v>91</v>
      </c>
      <c r="Q13" s="1">
        <v>90</v>
      </c>
      <c r="R13" s="1">
        <v>4</v>
      </c>
      <c r="S13" s="1">
        <v>87</v>
      </c>
      <c r="T13" s="1"/>
      <c r="U13" s="1"/>
      <c r="V13" s="1"/>
      <c r="W13" s="1"/>
    </row>
    <row r="14" spans="1:23" x14ac:dyDescent="0.2">
      <c r="A14" s="2">
        <v>45639</v>
      </c>
      <c r="B14" s="1">
        <v>9</v>
      </c>
      <c r="C14" s="1">
        <v>260</v>
      </c>
      <c r="D14" s="1">
        <v>85</v>
      </c>
      <c r="E14" s="1">
        <v>50</v>
      </c>
      <c r="F14" s="1">
        <v>0</v>
      </c>
      <c r="G14" s="1">
        <v>32.200000000000003</v>
      </c>
      <c r="H14" s="1">
        <v>34.299999999999997</v>
      </c>
      <c r="I14" s="1">
        <v>63</v>
      </c>
      <c r="J14" s="1">
        <v>50</v>
      </c>
      <c r="K14" s="1">
        <v>72</v>
      </c>
      <c r="L14" s="1">
        <v>0</v>
      </c>
      <c r="M14" s="1">
        <v>404</v>
      </c>
      <c r="N14" s="1">
        <v>88</v>
      </c>
      <c r="O14" s="1">
        <v>87</v>
      </c>
      <c r="P14" s="1">
        <v>92</v>
      </c>
      <c r="Q14" s="1">
        <v>92</v>
      </c>
      <c r="R14" s="1">
        <v>5</v>
      </c>
      <c r="S14" s="1">
        <v>89</v>
      </c>
      <c r="T14" s="1"/>
      <c r="U14" s="1"/>
      <c r="V14" s="1"/>
      <c r="W14" s="1"/>
    </row>
    <row r="15" spans="1:23" x14ac:dyDescent="0.2">
      <c r="A15" s="2">
        <v>45640</v>
      </c>
      <c r="B15" s="1">
        <v>10</v>
      </c>
      <c r="C15" s="1">
        <v>270</v>
      </c>
      <c r="D15" s="1">
        <v>70</v>
      </c>
      <c r="E15" s="1">
        <v>60</v>
      </c>
      <c r="F15" s="1">
        <v>0</v>
      </c>
      <c r="G15" s="1">
        <v>32.1</v>
      </c>
      <c r="H15" s="1">
        <v>34.200000000000003</v>
      </c>
      <c r="I15" s="1">
        <v>60</v>
      </c>
      <c r="J15" s="1">
        <v>49</v>
      </c>
      <c r="K15" s="1">
        <v>68</v>
      </c>
      <c r="L15" s="1">
        <v>0</v>
      </c>
      <c r="M15" s="1">
        <v>410</v>
      </c>
      <c r="N15" s="1">
        <v>89</v>
      </c>
      <c r="O15" s="1">
        <v>85</v>
      </c>
      <c r="P15" s="1">
        <v>92</v>
      </c>
      <c r="Q15" s="1">
        <v>91</v>
      </c>
      <c r="R15" s="1">
        <v>4</v>
      </c>
      <c r="S15" s="1">
        <v>90</v>
      </c>
      <c r="T15" s="1"/>
      <c r="U15" s="1"/>
      <c r="V15" s="1"/>
      <c r="W15" s="1"/>
    </row>
    <row r="16" spans="1:23" x14ac:dyDescent="0.2">
      <c r="A16" s="2">
        <v>45641</v>
      </c>
      <c r="B16" s="1">
        <v>8</v>
      </c>
      <c r="C16" s="1">
        <v>250</v>
      </c>
      <c r="D16" s="1">
        <v>90</v>
      </c>
      <c r="E16" s="1">
        <v>55</v>
      </c>
      <c r="F16" s="1">
        <v>0</v>
      </c>
      <c r="G16" s="1">
        <v>32</v>
      </c>
      <c r="H16" s="1">
        <v>34.1</v>
      </c>
      <c r="I16" s="1">
        <v>61</v>
      </c>
      <c r="J16" s="1">
        <v>48</v>
      </c>
      <c r="K16" s="1">
        <v>67</v>
      </c>
      <c r="L16" s="1">
        <v>0</v>
      </c>
      <c r="M16" s="1">
        <v>403</v>
      </c>
      <c r="N16" s="1">
        <v>88</v>
      </c>
      <c r="O16" s="1">
        <v>86</v>
      </c>
      <c r="P16" s="1">
        <v>91</v>
      </c>
      <c r="Q16" s="1">
        <v>89</v>
      </c>
      <c r="R16" s="1">
        <v>5</v>
      </c>
      <c r="S16" s="1">
        <v>88</v>
      </c>
      <c r="T16" s="1"/>
      <c r="U16" s="1"/>
      <c r="V16" s="1"/>
      <c r="W16" s="1"/>
    </row>
    <row r="17" spans="1:23" x14ac:dyDescent="0.2">
      <c r="A17" s="2">
        <v>45642</v>
      </c>
      <c r="B17" s="1">
        <v>6</v>
      </c>
      <c r="C17" s="1">
        <v>240</v>
      </c>
      <c r="D17" s="1">
        <v>85</v>
      </c>
      <c r="E17" s="1">
        <v>60</v>
      </c>
      <c r="F17" s="1">
        <v>0</v>
      </c>
      <c r="G17" s="1">
        <v>31.9</v>
      </c>
      <c r="H17" s="1">
        <v>34</v>
      </c>
      <c r="I17" s="1">
        <v>59</v>
      </c>
      <c r="J17" s="1">
        <v>47</v>
      </c>
      <c r="K17" s="1">
        <v>68</v>
      </c>
      <c r="L17" s="1">
        <v>1</v>
      </c>
      <c r="M17" s="1">
        <v>391</v>
      </c>
      <c r="N17" s="1">
        <v>86</v>
      </c>
      <c r="O17" s="1">
        <v>84</v>
      </c>
      <c r="P17" s="1">
        <v>89</v>
      </c>
      <c r="Q17" s="1">
        <v>87</v>
      </c>
      <c r="R17" s="1">
        <v>4</v>
      </c>
      <c r="S17" s="1">
        <v>85</v>
      </c>
      <c r="T17" s="1"/>
      <c r="U17" s="1"/>
      <c r="V17" s="1"/>
      <c r="W17" s="1"/>
    </row>
    <row r="18" spans="1:23" x14ac:dyDescent="0.2">
      <c r="A18" s="2">
        <v>45643</v>
      </c>
      <c r="B18" s="1">
        <v>12</v>
      </c>
      <c r="C18" s="1">
        <v>260</v>
      </c>
      <c r="D18" s="1">
        <v>70</v>
      </c>
      <c r="E18" s="1">
        <v>58</v>
      </c>
      <c r="F18" s="1">
        <v>0</v>
      </c>
      <c r="G18" s="1">
        <v>32</v>
      </c>
      <c r="H18" s="1">
        <v>34.1</v>
      </c>
      <c r="I18" s="1">
        <v>63</v>
      </c>
      <c r="J18" s="1">
        <v>51</v>
      </c>
      <c r="K18" s="1">
        <v>70</v>
      </c>
      <c r="L18" s="1">
        <v>0</v>
      </c>
      <c r="M18" s="1">
        <v>400</v>
      </c>
      <c r="N18" s="1">
        <v>87</v>
      </c>
      <c r="O18" s="1">
        <v>83</v>
      </c>
      <c r="P18" s="1">
        <v>90</v>
      </c>
      <c r="Q18" s="1">
        <v>89</v>
      </c>
      <c r="R18" s="1">
        <v>4</v>
      </c>
      <c r="S18" s="1">
        <v>86</v>
      </c>
      <c r="T18" s="1"/>
      <c r="U18" s="1"/>
      <c r="V18" s="1"/>
      <c r="W18" s="1"/>
    </row>
    <row r="19" spans="1:23" x14ac:dyDescent="0.2">
      <c r="A19" s="2">
        <v>45644</v>
      </c>
      <c r="B19" s="1">
        <v>11</v>
      </c>
      <c r="C19" s="1">
        <v>270</v>
      </c>
      <c r="D19" s="1">
        <v>65</v>
      </c>
      <c r="E19" s="1">
        <v>55</v>
      </c>
      <c r="F19" s="1">
        <v>0</v>
      </c>
      <c r="G19" s="1">
        <v>32.299999999999997</v>
      </c>
      <c r="H19" s="1">
        <v>34.200000000000003</v>
      </c>
      <c r="I19" s="1">
        <v>62</v>
      </c>
      <c r="J19" s="1">
        <v>50</v>
      </c>
      <c r="K19" s="1">
        <v>71</v>
      </c>
      <c r="L19" s="1">
        <v>0</v>
      </c>
      <c r="M19" s="1">
        <v>401</v>
      </c>
      <c r="N19" s="1">
        <v>88</v>
      </c>
      <c r="O19" s="1">
        <v>85</v>
      </c>
      <c r="P19" s="1">
        <v>92</v>
      </c>
      <c r="Q19" s="1">
        <v>91</v>
      </c>
      <c r="R19" s="1">
        <v>4</v>
      </c>
      <c r="S19" s="1">
        <v>88</v>
      </c>
      <c r="T19" s="1"/>
      <c r="U19" s="1"/>
      <c r="V19" s="1"/>
      <c r="W19" s="1"/>
    </row>
    <row r="20" spans="1:23" x14ac:dyDescent="0.2">
      <c r="A20" s="2">
        <v>45645</v>
      </c>
      <c r="B20" s="1">
        <v>14</v>
      </c>
      <c r="C20" s="1">
        <v>280</v>
      </c>
      <c r="D20" s="1">
        <v>75</v>
      </c>
      <c r="E20" s="1">
        <v>50</v>
      </c>
      <c r="F20" s="1">
        <v>0</v>
      </c>
      <c r="G20" s="1">
        <v>32.5</v>
      </c>
      <c r="H20" s="1">
        <v>34.4</v>
      </c>
      <c r="I20" s="1">
        <v>61</v>
      </c>
      <c r="J20" s="1">
        <v>49</v>
      </c>
      <c r="K20" s="1">
        <v>70</v>
      </c>
      <c r="L20" s="1">
        <v>0</v>
      </c>
      <c r="M20" s="1">
        <v>419</v>
      </c>
      <c r="N20" s="1">
        <v>89</v>
      </c>
      <c r="O20" s="1">
        <v>86</v>
      </c>
      <c r="P20" s="1">
        <v>93</v>
      </c>
      <c r="Q20" s="1">
        <v>92</v>
      </c>
      <c r="R20" s="1">
        <v>4</v>
      </c>
      <c r="S20" s="1">
        <v>90</v>
      </c>
      <c r="T20" s="1"/>
      <c r="U20" s="1"/>
      <c r="V20" s="1"/>
      <c r="W20" s="1"/>
    </row>
    <row r="21" spans="1:23" x14ac:dyDescent="0.2">
      <c r="A21" s="2">
        <v>45646</v>
      </c>
      <c r="B21" s="1">
        <v>13</v>
      </c>
      <c r="C21" s="1">
        <v>260</v>
      </c>
      <c r="D21" s="1">
        <v>70</v>
      </c>
      <c r="E21" s="1">
        <v>60</v>
      </c>
      <c r="F21" s="1">
        <v>0</v>
      </c>
      <c r="G21" s="1">
        <v>32.200000000000003</v>
      </c>
      <c r="H21" s="1">
        <v>34.299999999999997</v>
      </c>
      <c r="I21" s="1">
        <v>60</v>
      </c>
      <c r="J21" s="1">
        <v>48</v>
      </c>
      <c r="K21" s="1">
        <v>68</v>
      </c>
      <c r="L21" s="1">
        <v>0</v>
      </c>
      <c r="M21" s="1">
        <v>403</v>
      </c>
      <c r="N21" s="1">
        <v>87</v>
      </c>
      <c r="O21" s="1">
        <v>84</v>
      </c>
      <c r="P21" s="1">
        <v>90</v>
      </c>
      <c r="Q21" s="1">
        <v>88</v>
      </c>
      <c r="R21" s="1">
        <v>4</v>
      </c>
      <c r="S21" s="1">
        <v>85</v>
      </c>
      <c r="T21" s="1"/>
      <c r="U21" s="1"/>
      <c r="V21" s="1"/>
      <c r="W21" s="1"/>
    </row>
    <row r="22" spans="1:23" x14ac:dyDescent="0.2">
      <c r="A22" s="2">
        <v>45647</v>
      </c>
      <c r="B22" s="1">
        <v>9</v>
      </c>
      <c r="C22" s="1">
        <v>240</v>
      </c>
      <c r="D22" s="1">
        <v>85</v>
      </c>
      <c r="E22" s="1">
        <v>50</v>
      </c>
      <c r="F22" s="1">
        <v>0</v>
      </c>
      <c r="G22" s="1">
        <v>32</v>
      </c>
      <c r="H22" s="1">
        <v>34.1</v>
      </c>
      <c r="I22" s="1">
        <v>62</v>
      </c>
      <c r="J22" s="1">
        <v>50</v>
      </c>
      <c r="K22" s="1">
        <v>71</v>
      </c>
      <c r="L22" s="1">
        <v>0</v>
      </c>
      <c r="M22" s="1">
        <v>384</v>
      </c>
      <c r="N22" s="1">
        <v>86</v>
      </c>
      <c r="O22" s="1">
        <v>83</v>
      </c>
      <c r="P22" s="1">
        <v>89</v>
      </c>
      <c r="Q22" s="1">
        <v>87</v>
      </c>
      <c r="R22" s="1">
        <v>4</v>
      </c>
      <c r="S22" s="1">
        <v>84</v>
      </c>
      <c r="T22" s="1"/>
      <c r="U22" s="1"/>
      <c r="V22" s="1"/>
      <c r="W22" s="1"/>
    </row>
    <row r="23" spans="1:23" x14ac:dyDescent="0.2">
      <c r="A23" s="2">
        <v>45648</v>
      </c>
      <c r="B23" s="1">
        <v>7</v>
      </c>
      <c r="C23" s="1">
        <v>250</v>
      </c>
      <c r="D23" s="1">
        <v>80</v>
      </c>
      <c r="E23" s="1">
        <v>50</v>
      </c>
      <c r="F23" s="1">
        <v>0</v>
      </c>
      <c r="G23" s="1">
        <v>32.1</v>
      </c>
      <c r="H23" s="1">
        <v>34</v>
      </c>
      <c r="I23" s="1">
        <v>63</v>
      </c>
      <c r="J23" s="1">
        <v>51</v>
      </c>
      <c r="K23" s="1">
        <v>72</v>
      </c>
      <c r="L23" s="1">
        <v>0</v>
      </c>
      <c r="M23" s="1">
        <v>387</v>
      </c>
      <c r="N23" s="1">
        <v>87</v>
      </c>
      <c r="O23" s="1">
        <v>84</v>
      </c>
      <c r="P23" s="1">
        <v>90</v>
      </c>
      <c r="Q23" s="1">
        <v>89</v>
      </c>
      <c r="R23" s="1">
        <v>4</v>
      </c>
      <c r="S23" s="1">
        <v>86</v>
      </c>
      <c r="T23" s="1"/>
      <c r="U23" s="1"/>
      <c r="V23" s="1"/>
      <c r="W23" s="1"/>
    </row>
    <row r="24" spans="1:23" x14ac:dyDescent="0.2">
      <c r="A24" s="2">
        <v>45649</v>
      </c>
      <c r="B24" s="1">
        <v>12</v>
      </c>
      <c r="C24" s="1">
        <v>260</v>
      </c>
      <c r="D24" s="1">
        <v>70</v>
      </c>
      <c r="E24" s="1">
        <v>55</v>
      </c>
      <c r="F24" s="1">
        <v>0</v>
      </c>
      <c r="G24" s="1">
        <v>32.299999999999997</v>
      </c>
      <c r="H24" s="1">
        <v>34.299999999999997</v>
      </c>
      <c r="I24" s="1">
        <v>61</v>
      </c>
      <c r="J24" s="1">
        <v>50</v>
      </c>
      <c r="K24" s="1">
        <v>69</v>
      </c>
      <c r="L24" s="1">
        <v>0</v>
      </c>
      <c r="M24" s="1">
        <v>397</v>
      </c>
      <c r="N24" s="1">
        <v>88</v>
      </c>
      <c r="O24" s="1">
        <v>86</v>
      </c>
      <c r="P24" s="1">
        <v>91</v>
      </c>
      <c r="Q24" s="1">
        <v>90</v>
      </c>
      <c r="R24" s="1">
        <v>4</v>
      </c>
      <c r="S24" s="1">
        <v>87</v>
      </c>
      <c r="T24" s="1"/>
      <c r="U24" s="1"/>
      <c r="V24" s="1"/>
      <c r="W24" s="1"/>
    </row>
    <row r="25" spans="1:23" x14ac:dyDescent="0.2">
      <c r="A25" s="2">
        <v>45650</v>
      </c>
      <c r="B25" s="1">
        <v>10</v>
      </c>
      <c r="C25" s="1">
        <v>270</v>
      </c>
      <c r="D25" s="1">
        <v>80</v>
      </c>
      <c r="E25" s="1">
        <v>50</v>
      </c>
      <c r="F25" s="1">
        <v>0</v>
      </c>
      <c r="G25" s="1">
        <v>32.4</v>
      </c>
      <c r="H25" s="1">
        <v>34.5</v>
      </c>
      <c r="I25" s="1">
        <v>62</v>
      </c>
      <c r="J25" s="1">
        <v>51</v>
      </c>
      <c r="K25" s="1">
        <v>71</v>
      </c>
      <c r="L25" s="1">
        <v>0</v>
      </c>
      <c r="M25" s="1">
        <v>410</v>
      </c>
      <c r="N25" s="1">
        <v>89</v>
      </c>
      <c r="O25" s="1">
        <v>87</v>
      </c>
      <c r="P25" s="1">
        <v>92</v>
      </c>
      <c r="Q25" s="1">
        <v>91</v>
      </c>
      <c r="R25" s="1">
        <v>4</v>
      </c>
      <c r="S25" s="1">
        <v>89</v>
      </c>
      <c r="T25" s="1"/>
      <c r="U25" s="1"/>
      <c r="V25" s="1"/>
      <c r="W25" s="1"/>
    </row>
    <row r="26" spans="1:23" x14ac:dyDescent="0.2">
      <c r="A26" s="2">
        <v>45651</v>
      </c>
      <c r="B26" s="1">
        <v>8</v>
      </c>
      <c r="C26" s="1">
        <v>240</v>
      </c>
      <c r="D26" s="1">
        <v>90</v>
      </c>
      <c r="E26" s="1">
        <v>60</v>
      </c>
      <c r="F26" s="1">
        <v>0</v>
      </c>
      <c r="G26" s="1">
        <v>32</v>
      </c>
      <c r="H26" s="1">
        <v>34.200000000000003</v>
      </c>
      <c r="I26" s="1">
        <v>59</v>
      </c>
      <c r="J26" s="1">
        <v>48</v>
      </c>
      <c r="K26" s="1">
        <v>67</v>
      </c>
      <c r="L26" s="1">
        <v>0</v>
      </c>
      <c r="M26" s="1">
        <v>398</v>
      </c>
      <c r="N26" s="1">
        <v>86</v>
      </c>
      <c r="O26" s="1">
        <v>85</v>
      </c>
      <c r="P26" s="1">
        <v>90</v>
      </c>
      <c r="Q26" s="1">
        <v>89</v>
      </c>
      <c r="R26" s="1">
        <v>5</v>
      </c>
      <c r="S26" s="1">
        <v>86</v>
      </c>
      <c r="T26" s="1"/>
      <c r="U26" s="1"/>
      <c r="V26" s="1"/>
      <c r="W26" s="1"/>
    </row>
    <row r="27" spans="1:23" x14ac:dyDescent="0.2">
      <c r="A27" s="2">
        <v>45652</v>
      </c>
      <c r="B27" s="1">
        <v>9</v>
      </c>
      <c r="C27" s="1">
        <v>260</v>
      </c>
      <c r="D27" s="1">
        <v>75</v>
      </c>
      <c r="E27" s="1">
        <v>55</v>
      </c>
      <c r="F27" s="1">
        <v>0</v>
      </c>
      <c r="G27" s="1">
        <v>31.9</v>
      </c>
      <c r="H27" s="1">
        <v>34</v>
      </c>
      <c r="I27" s="1">
        <v>60</v>
      </c>
      <c r="J27" s="1">
        <v>49</v>
      </c>
      <c r="K27" s="1">
        <v>68</v>
      </c>
      <c r="L27" s="1">
        <v>1</v>
      </c>
      <c r="M27" s="1">
        <v>401</v>
      </c>
      <c r="N27" s="1">
        <v>87</v>
      </c>
      <c r="O27" s="1">
        <v>84</v>
      </c>
      <c r="P27" s="1">
        <v>90</v>
      </c>
      <c r="Q27" s="1">
        <v>88</v>
      </c>
      <c r="R27" s="1">
        <v>4</v>
      </c>
      <c r="S27" s="1">
        <v>85</v>
      </c>
      <c r="T27" s="1"/>
      <c r="U27" s="1"/>
      <c r="V27" s="1"/>
      <c r="W27" s="1"/>
    </row>
    <row r="28" spans="1:23" x14ac:dyDescent="0.2">
      <c r="A28" s="2">
        <v>45653</v>
      </c>
      <c r="B28" s="1">
        <v>10</v>
      </c>
      <c r="C28" s="1">
        <v>280</v>
      </c>
      <c r="D28" s="1">
        <v>65</v>
      </c>
      <c r="E28" s="1">
        <v>60</v>
      </c>
      <c r="F28" s="1">
        <v>0</v>
      </c>
      <c r="G28" s="1">
        <v>32</v>
      </c>
      <c r="H28" s="1">
        <v>34.1</v>
      </c>
      <c r="I28" s="1">
        <v>63</v>
      </c>
      <c r="J28" s="1">
        <v>51</v>
      </c>
      <c r="K28" s="1">
        <v>70</v>
      </c>
      <c r="L28" s="1">
        <v>0</v>
      </c>
      <c r="M28" s="1">
        <v>415</v>
      </c>
      <c r="N28" s="1">
        <v>88</v>
      </c>
      <c r="O28" s="1">
        <v>85</v>
      </c>
      <c r="P28" s="1">
        <v>91</v>
      </c>
      <c r="Q28" s="1">
        <v>90</v>
      </c>
      <c r="R28" s="1">
        <v>4</v>
      </c>
      <c r="S28" s="1">
        <v>86</v>
      </c>
      <c r="T28" s="1"/>
      <c r="U28" s="1"/>
      <c r="V28" s="1"/>
      <c r="W28" s="1"/>
    </row>
    <row r="29" spans="1:23" x14ac:dyDescent="0.2">
      <c r="A29" s="2">
        <v>45654</v>
      </c>
      <c r="B29" s="1">
        <v>11</v>
      </c>
      <c r="C29" s="1">
        <v>250</v>
      </c>
      <c r="D29" s="1">
        <v>85</v>
      </c>
      <c r="E29" s="1">
        <v>50</v>
      </c>
      <c r="F29" s="1">
        <v>0</v>
      </c>
      <c r="G29" s="1">
        <v>32.299999999999997</v>
      </c>
      <c r="H29" s="1">
        <v>34.299999999999997</v>
      </c>
      <c r="I29" s="1">
        <v>61</v>
      </c>
      <c r="J29" s="1">
        <v>50</v>
      </c>
      <c r="K29" s="1">
        <v>69</v>
      </c>
      <c r="L29" s="1">
        <v>0</v>
      </c>
      <c r="M29" s="1">
        <v>396</v>
      </c>
      <c r="N29" s="1">
        <v>86</v>
      </c>
      <c r="O29" s="1">
        <v>84</v>
      </c>
      <c r="P29" s="1">
        <v>89</v>
      </c>
      <c r="Q29" s="1">
        <v>87</v>
      </c>
      <c r="R29" s="1">
        <v>4</v>
      </c>
      <c r="S29" s="1">
        <v>84</v>
      </c>
      <c r="T29" s="1"/>
      <c r="U29" s="1"/>
      <c r="V29" s="1"/>
      <c r="W29" s="1"/>
    </row>
    <row r="30" spans="1:23" x14ac:dyDescent="0.2">
      <c r="A30" s="2">
        <v>45655</v>
      </c>
      <c r="B30" s="1">
        <v>12</v>
      </c>
      <c r="C30" s="1">
        <v>270</v>
      </c>
      <c r="D30" s="1">
        <v>80</v>
      </c>
      <c r="E30" s="1">
        <v>50</v>
      </c>
      <c r="F30" s="1">
        <v>0</v>
      </c>
      <c r="G30" s="1">
        <v>32.200000000000003</v>
      </c>
      <c r="H30" s="1">
        <v>34.200000000000003</v>
      </c>
      <c r="I30" s="1">
        <v>62</v>
      </c>
      <c r="J30" s="1">
        <v>51</v>
      </c>
      <c r="K30" s="1">
        <v>71</v>
      </c>
      <c r="L30" s="1">
        <v>0</v>
      </c>
      <c r="M30" s="1">
        <v>412</v>
      </c>
      <c r="N30" s="1">
        <v>87</v>
      </c>
      <c r="O30" s="1">
        <v>85</v>
      </c>
      <c r="P30" s="1">
        <v>91</v>
      </c>
      <c r="Q30" s="1">
        <v>90</v>
      </c>
      <c r="R30" s="1">
        <v>4</v>
      </c>
      <c r="S30" s="1">
        <v>87</v>
      </c>
      <c r="T30" s="1"/>
      <c r="U30" s="1"/>
      <c r="V30" s="1"/>
      <c r="W30" s="1"/>
    </row>
    <row r="31" spans="1:23" x14ac:dyDescent="0.2">
      <c r="A31" s="2">
        <v>45656</v>
      </c>
      <c r="B31" s="1">
        <v>13</v>
      </c>
      <c r="C31" s="1">
        <v>260</v>
      </c>
      <c r="D31" s="1">
        <v>75</v>
      </c>
      <c r="E31" s="1">
        <v>55</v>
      </c>
      <c r="F31" s="1">
        <v>0</v>
      </c>
      <c r="G31" s="1">
        <v>32.1</v>
      </c>
      <c r="H31" s="1">
        <v>34</v>
      </c>
      <c r="I31" s="1">
        <v>60</v>
      </c>
      <c r="J31" s="1">
        <v>49</v>
      </c>
      <c r="K31" s="1">
        <v>68</v>
      </c>
      <c r="L31" s="1">
        <v>0</v>
      </c>
      <c r="M31" s="1">
        <v>403</v>
      </c>
      <c r="N31" s="1">
        <v>86</v>
      </c>
      <c r="O31" s="1">
        <v>83</v>
      </c>
      <c r="P31" s="1">
        <v>90</v>
      </c>
      <c r="Q31" s="1">
        <v>89</v>
      </c>
      <c r="R31" s="1">
        <v>4</v>
      </c>
      <c r="S31" s="1">
        <v>85</v>
      </c>
      <c r="T31" s="1"/>
      <c r="U31" s="1"/>
      <c r="V31" s="1"/>
      <c r="W31" s="1"/>
    </row>
    <row r="32" spans="1:23" x14ac:dyDescent="0.2">
      <c r="A32" s="2">
        <v>45657</v>
      </c>
      <c r="B32" s="1">
        <v>14</v>
      </c>
      <c r="C32" s="1">
        <v>280</v>
      </c>
      <c r="D32" s="1">
        <v>70</v>
      </c>
      <c r="E32" s="1">
        <v>50</v>
      </c>
      <c r="F32" s="1">
        <v>0</v>
      </c>
      <c r="G32" s="1">
        <v>32.5</v>
      </c>
      <c r="H32" s="1">
        <v>34.4</v>
      </c>
      <c r="I32" s="1">
        <v>63</v>
      </c>
      <c r="J32" s="1">
        <v>52</v>
      </c>
      <c r="K32" s="1">
        <v>72</v>
      </c>
      <c r="L32" s="1">
        <v>0</v>
      </c>
      <c r="M32" s="1">
        <v>414</v>
      </c>
      <c r="N32" s="1">
        <v>88</v>
      </c>
      <c r="O32" s="1">
        <v>87</v>
      </c>
      <c r="P32" s="1">
        <v>92</v>
      </c>
      <c r="Q32" s="1">
        <v>91</v>
      </c>
      <c r="R32" s="1">
        <v>5</v>
      </c>
      <c r="S32" s="1">
        <v>88</v>
      </c>
      <c r="T32" s="1"/>
      <c r="U32" s="1"/>
      <c r="V32" s="1"/>
      <c r="W32" s="1"/>
    </row>
    <row r="33" spans="1:23" x14ac:dyDescent="0.2">
      <c r="A33" s="2">
        <v>45658</v>
      </c>
      <c r="B33" s="1">
        <v>10</v>
      </c>
      <c r="C33" s="1">
        <v>250</v>
      </c>
      <c r="D33" s="1">
        <v>85</v>
      </c>
      <c r="E33" s="1">
        <v>55</v>
      </c>
      <c r="F33" s="1">
        <v>0</v>
      </c>
      <c r="G33" s="1">
        <v>32.4</v>
      </c>
      <c r="H33" s="1">
        <v>34.299999999999997</v>
      </c>
      <c r="I33" s="1">
        <v>61</v>
      </c>
      <c r="J33" s="1">
        <v>50</v>
      </c>
      <c r="K33" s="1">
        <v>69</v>
      </c>
      <c r="L33" s="1">
        <v>0</v>
      </c>
      <c r="M33" s="1">
        <v>400</v>
      </c>
      <c r="N33" s="1">
        <v>87</v>
      </c>
      <c r="O33" s="1">
        <v>86</v>
      </c>
      <c r="P33" s="1">
        <v>91</v>
      </c>
      <c r="Q33" s="1">
        <v>90</v>
      </c>
      <c r="R33" s="1">
        <v>4</v>
      </c>
      <c r="S33" s="1">
        <v>86</v>
      </c>
      <c r="T33" s="1"/>
      <c r="U33" s="1"/>
      <c r="V33" s="1"/>
      <c r="W33" s="1"/>
    </row>
    <row r="34" spans="1:23" x14ac:dyDescent="0.2">
      <c r="A34" s="2">
        <v>45659</v>
      </c>
      <c r="B34" s="1">
        <v>9</v>
      </c>
      <c r="C34" s="1">
        <v>260</v>
      </c>
      <c r="D34" s="1">
        <v>80</v>
      </c>
      <c r="E34" s="1">
        <v>60</v>
      </c>
      <c r="F34" s="1">
        <v>0</v>
      </c>
      <c r="G34" s="1">
        <v>32.1</v>
      </c>
      <c r="H34" s="1">
        <v>34.200000000000003</v>
      </c>
      <c r="I34" s="1">
        <v>62</v>
      </c>
      <c r="J34" s="1">
        <v>51</v>
      </c>
      <c r="K34" s="1">
        <v>70</v>
      </c>
      <c r="L34" s="1">
        <v>0</v>
      </c>
      <c r="M34" s="1">
        <v>409</v>
      </c>
      <c r="N34" s="1">
        <v>88</v>
      </c>
      <c r="O34" s="1">
        <v>85</v>
      </c>
      <c r="P34" s="1">
        <v>92</v>
      </c>
      <c r="Q34" s="1">
        <v>91</v>
      </c>
      <c r="R34" s="1">
        <v>4</v>
      </c>
      <c r="S34" s="1">
        <v>87</v>
      </c>
      <c r="T34" s="1"/>
      <c r="U34" s="1"/>
      <c r="V34" s="1"/>
      <c r="W34" s="1"/>
    </row>
    <row r="35" spans="1:23" x14ac:dyDescent="0.2">
      <c r="A35" s="2">
        <v>45660</v>
      </c>
      <c r="B35" s="1">
        <v>8</v>
      </c>
      <c r="C35" s="1">
        <v>240</v>
      </c>
      <c r="D35" s="1">
        <v>90</v>
      </c>
      <c r="E35" s="1">
        <v>50</v>
      </c>
      <c r="F35" s="1">
        <v>0</v>
      </c>
      <c r="G35" s="1">
        <v>31.9</v>
      </c>
      <c r="H35" s="1">
        <v>34</v>
      </c>
      <c r="I35" s="1">
        <v>59</v>
      </c>
      <c r="J35" s="1">
        <v>49</v>
      </c>
      <c r="K35" s="1">
        <v>68</v>
      </c>
      <c r="L35" s="1">
        <v>0</v>
      </c>
      <c r="M35" s="1">
        <v>388</v>
      </c>
      <c r="N35" s="1">
        <v>86</v>
      </c>
      <c r="O35" s="1">
        <v>84</v>
      </c>
      <c r="P35" s="1">
        <v>90</v>
      </c>
      <c r="Q35" s="1">
        <v>88</v>
      </c>
      <c r="R35" s="1">
        <v>4</v>
      </c>
      <c r="S35" s="1">
        <v>84</v>
      </c>
      <c r="T35" s="1"/>
      <c r="U35" s="1"/>
      <c r="V35" s="1"/>
      <c r="W35" s="1"/>
    </row>
    <row r="36" spans="1:23" x14ac:dyDescent="0.2">
      <c r="A36" s="2">
        <v>45661</v>
      </c>
      <c r="B36" s="1">
        <v>7</v>
      </c>
      <c r="C36" s="1">
        <v>250</v>
      </c>
      <c r="D36" s="1">
        <v>85</v>
      </c>
      <c r="E36" s="1">
        <v>55</v>
      </c>
      <c r="F36" s="1">
        <v>0</v>
      </c>
      <c r="G36" s="1">
        <v>32</v>
      </c>
      <c r="H36" s="1">
        <v>34.1</v>
      </c>
      <c r="I36" s="1">
        <v>60</v>
      </c>
      <c r="J36" s="1">
        <v>50</v>
      </c>
      <c r="K36" s="1">
        <v>69</v>
      </c>
      <c r="L36" s="1">
        <v>0</v>
      </c>
      <c r="M36" s="1">
        <v>397</v>
      </c>
      <c r="N36" s="1">
        <v>86</v>
      </c>
      <c r="O36" s="1">
        <v>84</v>
      </c>
      <c r="P36" s="1">
        <v>90</v>
      </c>
      <c r="Q36" s="1">
        <v>88</v>
      </c>
      <c r="R36" s="1">
        <v>4</v>
      </c>
      <c r="S36" s="1">
        <v>85</v>
      </c>
      <c r="T36" s="1"/>
      <c r="U36" s="1"/>
      <c r="V36" s="1"/>
      <c r="W36" s="1"/>
    </row>
    <row r="37" spans="1:23" x14ac:dyDescent="0.2">
      <c r="A37" s="2">
        <v>45662</v>
      </c>
      <c r="B37" s="1">
        <v>6</v>
      </c>
      <c r="C37" s="1">
        <v>240</v>
      </c>
      <c r="D37" s="1">
        <v>80</v>
      </c>
      <c r="E37" s="1">
        <v>60</v>
      </c>
      <c r="F37" s="1">
        <v>0</v>
      </c>
      <c r="G37" s="1">
        <v>31.8</v>
      </c>
      <c r="H37" s="1">
        <v>34</v>
      </c>
      <c r="I37" s="1">
        <v>61</v>
      </c>
      <c r="J37" s="1">
        <v>50</v>
      </c>
      <c r="K37" s="1">
        <v>70</v>
      </c>
      <c r="L37" s="1">
        <v>0</v>
      </c>
      <c r="M37" s="1">
        <v>386</v>
      </c>
      <c r="N37" s="1">
        <v>85</v>
      </c>
      <c r="O37" s="1">
        <v>83</v>
      </c>
      <c r="P37" s="1">
        <v>89</v>
      </c>
      <c r="Q37" s="1">
        <v>87</v>
      </c>
      <c r="R37" s="1">
        <v>4</v>
      </c>
      <c r="S37" s="1">
        <v>84</v>
      </c>
      <c r="T37" s="1"/>
      <c r="U37" s="1"/>
      <c r="V37" s="1"/>
      <c r="W37" s="1"/>
    </row>
    <row r="38" spans="1:23" x14ac:dyDescent="0.2">
      <c r="A38" s="2">
        <v>45663</v>
      </c>
      <c r="B38" s="1">
        <v>10</v>
      </c>
      <c r="C38" s="1">
        <v>270</v>
      </c>
      <c r="D38" s="1">
        <v>70</v>
      </c>
      <c r="E38" s="1">
        <v>60</v>
      </c>
      <c r="F38" s="1">
        <v>0</v>
      </c>
      <c r="G38" s="1">
        <v>32.299999999999997</v>
      </c>
      <c r="H38" s="1">
        <v>34.299999999999997</v>
      </c>
      <c r="I38" s="1">
        <v>62</v>
      </c>
      <c r="J38" s="1">
        <v>51</v>
      </c>
      <c r="K38" s="1">
        <v>71</v>
      </c>
      <c r="L38" s="1">
        <v>0</v>
      </c>
      <c r="M38" s="1">
        <v>412</v>
      </c>
      <c r="N38" s="1">
        <v>87</v>
      </c>
      <c r="O38" s="1">
        <v>85</v>
      </c>
      <c r="P38" s="1">
        <v>91</v>
      </c>
      <c r="Q38" s="1">
        <v>89</v>
      </c>
      <c r="R38" s="1">
        <v>4</v>
      </c>
      <c r="S38" s="1">
        <v>87</v>
      </c>
      <c r="T38" s="1"/>
      <c r="U38" s="1"/>
      <c r="V38" s="1"/>
      <c r="W38" s="1"/>
    </row>
    <row r="39" spans="1:23" x14ac:dyDescent="0.2">
      <c r="A39" s="2">
        <v>45664</v>
      </c>
      <c r="B39" s="1">
        <v>12</v>
      </c>
      <c r="C39" s="1">
        <v>260</v>
      </c>
      <c r="D39" s="1">
        <v>80</v>
      </c>
      <c r="E39" s="1">
        <v>50</v>
      </c>
      <c r="F39" s="1">
        <v>0</v>
      </c>
      <c r="G39" s="1">
        <v>32.4</v>
      </c>
      <c r="H39" s="1">
        <v>34.200000000000003</v>
      </c>
      <c r="I39" s="1">
        <v>63</v>
      </c>
      <c r="J39" s="1">
        <v>52</v>
      </c>
      <c r="K39" s="1">
        <v>72</v>
      </c>
      <c r="L39" s="1">
        <v>0</v>
      </c>
      <c r="M39" s="1">
        <v>414</v>
      </c>
      <c r="N39" s="1">
        <v>88</v>
      </c>
      <c r="O39" s="1">
        <v>87</v>
      </c>
      <c r="P39" s="1">
        <v>92</v>
      </c>
      <c r="Q39" s="1">
        <v>91</v>
      </c>
      <c r="R39" s="1">
        <v>4</v>
      </c>
      <c r="S39" s="1">
        <v>89</v>
      </c>
      <c r="T39" s="1"/>
      <c r="U39" s="1"/>
      <c r="V39" s="1"/>
      <c r="W39" s="1"/>
    </row>
    <row r="40" spans="1:23" x14ac:dyDescent="0.2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mergeCells count="8">
    <mergeCell ref="L1:L2"/>
    <mergeCell ref="M1:N1"/>
    <mergeCell ref="O1:S1"/>
    <mergeCell ref="A1:A2"/>
    <mergeCell ref="B1:E1"/>
    <mergeCell ref="F1:F2"/>
    <mergeCell ref="G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Activity Parameters</vt:lpstr>
      <vt:lpstr>Additional Parameters</vt:lpstr>
      <vt:lpstr>Sleep Quality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Mehmet Emir Karaaslan</cp:lastModifiedBy>
  <dcterms:modified xsi:type="dcterms:W3CDTF">2025-01-10T20:26:21Z</dcterms:modified>
</cp:coreProperties>
</file>