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o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<sst xmlns="http://schemas.openxmlformats.org/spreadsheetml/2006/main" count="25" uniqueCount="25">
  <si>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Scores</t>
  </si>
  <si>
    <t xml:space="preserve">1.</t>
  </si>
  <si>
    <t xml:space="preserve">Nataly Roa</t>
  </si>
  <si>
    <t xml:space="preserve">Tablas de Frecuencias</t>
  </si>
  <si>
    <t xml:space="preserve">Máximo</t>
  </si>
  <si>
    <t xml:space="preserve">Numero de Bin</t>
  </si>
  <si>
    <t xml:space="preserve">Intervalo Inferior</t>
  </si>
  <si>
    <t xml:space="preserve">Intervalo Superior</t>
  </si>
  <si>
    <t xml:space="preserve">Frecuencia Absoluta</t>
  </si>
  <si>
    <t xml:space="preserve">Frecuencia Acumulada</t>
  </si>
  <si>
    <t xml:space="preserve">Frecuencia Relativa</t>
  </si>
  <si>
    <t xml:space="preserve">%</t>
  </si>
  <si>
    <t xml:space="preserve">Minimo</t>
  </si>
  <si>
    <t xml:space="preserve">Total de datos</t>
  </si>
  <si>
    <t xml:space="preserve">Rango</t>
  </si>
  <si>
    <t xml:space="preserve">Bin</t>
  </si>
  <si>
    <t xml:space="preserve">Ancho de cada Bin</t>
  </si>
  <si>
    <t xml:space="preserve">2.</t>
  </si>
  <si>
    <t xml:space="preserve">los datos tienen una representación con distribución normal, con una media de 1500 de score, ningún estudiante alcanzo el puntaje perfecto.</t>
  </si>
  <si>
    <t xml:space="preserve">3.</t>
  </si>
  <si>
    <t xml:space="preserve">Re-evaluar la prueba ya que no encontramos ningún puntaje con el puntaje máximo, encontrar cuales son los niveles de dificultad de esta prueba y asi se pueda crear filtros rigurosos para la admisión</t>
  </si>
  <si>
    <t xml:space="preserve">4.</t>
  </si>
  <si>
    <t xml:space="preserve">Los estudiantes que podrían ser aceptados estarían después del bim 3, ya que a partir de ahí tienen el promedio de aceptación:</t>
  </si>
  <si>
    <t xml:space="preserve">2400/2 =</t>
  </si>
  <si>
    <t xml:space="preserve">y tendrán el 87% de los estudiante admitidos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</si>
</sst>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AE3F3"/>
      </patternFill>
    </fill>
    <fill>
      <patternFill patternType="solid">
        <fgColor rgb="FFDAE3F3"/>
        <bgColor rgb="FFD9D9D9"/>
      </patternFill>
    </fill>
    <fill>
      <patternFill patternType="solid">
        <fgColor rgb="FFA9D18E"/>
        <bgColor rgb="FFA5A5A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5B9BD5"/>
      <rgbColor rgb="FF993366"/>
      <rgbColor rgb="FFFFFF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E480E"/>
      <rgbColor rgb="FF993366"/>
      <rgbColor rgb="FF264478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Frecuencia Absoluta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Scores!$K$5:$K$12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18</c:v>
                </c:pt>
                <c:pt idx="3">
                  <c:v>30</c:v>
                </c:pt>
                <c:pt idx="4">
                  <c:v>21</c:v>
                </c:pt>
                <c:pt idx="5">
                  <c:v>6</c:v>
                </c:pt>
                <c:pt idx="6">
                  <c:v>3</c:v>
                </c:pt>
                <c:pt idx="7">
                  <c:v>0</c:v>
                </c:pt>
              </c:numCache>
            </c:numRef>
          </c:val>
        </c:ser>
        <c:gapWidth val="219"/>
        <c:overlap val="-27"/>
        <c:axId val="99402095"/>
        <c:axId val="98616950"/>
      </c:barChart>
      <c:catAx>
        <c:axId val="9940209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Numero de bins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8616950"/>
        <c:crosses val="autoZero"/>
        <c:auto val="1"/>
        <c:lblAlgn val="ctr"/>
        <c:lblOffset val="100"/>
        <c:noMultiLvlLbl val="0"/>
      </c:catAx>
      <c:valAx>
        <c:axId val="9861695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Frecuencia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9402095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CO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CO" sz="1400" spc="-1" strike="noStrike">
                <a:solidFill>
                  <a:srgbClr val="595959"/>
                </a:solidFill>
                <a:latin typeface="Calibri"/>
              </a:rPr>
              <a:t>Frecuencia relativa de scores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pieChart>
        <c:varyColors val="1"/>
        <c:ser>
          <c:idx val="0"/>
          <c:order val="0"/>
          <c:spPr>
            <a:solidFill>
              <a:srgbClr val="4472c4"/>
            </a:solidFill>
            <a:ln>
              <a:noFill/>
            </a:ln>
          </c:spPr>
          <c:explosion val="0"/>
          <c:dPt>
            <c:idx val="0"/>
            <c:spPr>
              <a:solidFill>
                <a:srgbClr val="4472c4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solidFill>
                <a:srgbClr val="ed7d31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2"/>
            <c:spPr>
              <a:solidFill>
                <a:srgbClr val="a5a5a5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3"/>
            <c:spPr>
              <a:solidFill>
                <a:srgbClr val="ffc000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4"/>
            <c:spPr>
              <a:solidFill>
                <a:srgbClr val="5b9bd5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5"/>
            <c:spPr>
              <a:solidFill>
                <a:srgbClr val="70ad47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6"/>
            <c:spPr>
              <a:solidFill>
                <a:srgbClr val="264478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7"/>
            <c:spPr>
              <a:solidFill>
                <a:srgbClr val="9e480e"/>
              </a:solidFill>
              <a:ln w="19080">
                <a:solidFill>
                  <a:srgbClr val="ffffff"/>
                </a:solidFill>
                <a:round/>
              </a:ln>
            </c:spPr>
          </c:dPt>
          <c:dLbls>
            <c:dLbl>
              <c:idx val="0"/>
              <c:txPr>
                <a:bodyPr/>
                <a:lstStyle/>
                <a:p>
                  <a:pPr>
                    <a:defRPr b="0" sz="900" spc="-1" strike="noStrike">
                      <a:solidFill>
                        <a:srgbClr val="59595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2"/>
              <c:txPr>
                <a:bodyPr/>
                <a:lstStyle/>
                <a:p>
                  <a:pPr>
                    <a:defRPr b="0" sz="900" spc="-1" strike="noStrike">
                      <a:solidFill>
                        <a:srgbClr val="59595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3"/>
              <c:txPr>
                <a:bodyPr/>
                <a:lstStyle/>
                <a:p>
                  <a:pPr>
                    <a:defRPr b="0" sz="900" spc="-1" strike="noStrike">
                      <a:solidFill>
                        <a:srgbClr val="59595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4"/>
              <c:txPr>
                <a:bodyPr/>
                <a:lstStyle/>
                <a:p>
                  <a:pPr>
                    <a:defRPr b="0" sz="900" spc="-1" strike="noStrike">
                      <a:solidFill>
                        <a:srgbClr val="59595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5"/>
              <c:txPr>
                <a:bodyPr/>
                <a:lstStyle/>
                <a:p>
                  <a:pPr>
                    <a:defRPr b="0" sz="900" spc="-1" strike="noStrike">
                      <a:solidFill>
                        <a:srgbClr val="59595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6"/>
              <c:txPr>
                <a:bodyPr/>
                <a:lstStyle/>
                <a:p>
                  <a:pPr>
                    <a:defRPr b="0" sz="900" spc="-1" strike="noStrike">
                      <a:solidFill>
                        <a:srgbClr val="59595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7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eparator>
</c:separator>
            </c:dLbl>
            <c:txPr>
              <a:bodyPr/>
              <a:lstStyle/>
              <a:p>
                <a:pPr>
                  <a:defRPr b="0" sz="900" spc="-1" strike="noStrike">
                    <a:solidFill>
                      <a:srgbClr val="595959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eparator>
</c:separator>
            <c:showLeaderLines val="0"/>
          </c:dLbls>
          <c:val>
            <c:numRef>
              <c:f>Scores!$N$5:$N$12</c:f>
              <c:numCache>
                <c:formatCode>General</c:formatCode>
                <c:ptCount val="8"/>
                <c:pt idx="0">
                  <c:v>3.33333333333333</c:v>
                </c:pt>
                <c:pt idx="1">
                  <c:v>10</c:v>
                </c:pt>
                <c:pt idx="2">
                  <c:v>20</c:v>
                </c:pt>
                <c:pt idx="3">
                  <c:v>33.3333333333333</c:v>
                </c:pt>
                <c:pt idx="4">
                  <c:v>23.3333333333333</c:v>
                </c:pt>
                <c:pt idx="5">
                  <c:v>6.66666666666667</c:v>
                </c:pt>
                <c:pt idx="6">
                  <c:v>3.33333333333333</c:v>
                </c:pt>
                <c:pt idx="7">
                  <c:v>0</c:v>
                </c:pt>
              </c:numCache>
            </c:numRef>
          </c:val>
        </c:ser>
        <c:firstSliceAng val="0"/>
      </c:pieChart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768600</xdr:colOff>
      <xdr:row>15</xdr:row>
      <xdr:rowOff>14040</xdr:rowOff>
    </xdr:from>
    <xdr:to>
      <xdr:col>10</xdr:col>
      <xdr:colOff>702360</xdr:colOff>
      <xdr:row>28</xdr:row>
      <xdr:rowOff>129960</xdr:rowOff>
    </xdr:to>
    <xdr:graphicFrame>
      <xdr:nvGraphicFramePr>
        <xdr:cNvPr id="0" name="Gráfico 1"/>
        <xdr:cNvGraphicFramePr/>
      </xdr:nvGraphicFramePr>
      <xdr:xfrm>
        <a:off x="7844760" y="3069360"/>
        <a:ext cx="5840640" cy="2716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1042920</xdr:colOff>
      <xdr:row>15</xdr:row>
      <xdr:rowOff>4680</xdr:rowOff>
    </xdr:from>
    <xdr:to>
      <xdr:col>13</xdr:col>
      <xdr:colOff>813600</xdr:colOff>
      <xdr:row>28</xdr:row>
      <xdr:rowOff>120600</xdr:rowOff>
    </xdr:to>
    <xdr:graphicFrame>
      <xdr:nvGraphicFramePr>
        <xdr:cNvPr id="1" name="Gráfico 2"/>
        <xdr:cNvGraphicFramePr/>
      </xdr:nvGraphicFramePr>
      <xdr:xfrm>
        <a:off x="14025960" y="3060000"/>
        <a:ext cx="5893920" cy="2716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06"/>
  <sheetViews>
    <sheetView showFormulas="false" showGridLines="true" showRowColHeaders="true" showZeros="true" rightToLeft="false" tabSelected="true" showOutlineSymbols="true" defaultGridColor="true" view="normal" topLeftCell="A1" colorId="64" zoomScale="99" zoomScaleNormal="99" zoomScalePageLayoutView="100" workbookViewId="0">
      <selection pane="topLeft" activeCell="E1" activeCellId="0" sqref="E1"/>
    </sheetView>
  </sheetViews>
  <sheetFormatPr defaultColWidth="10.890625" defaultRowHeight="15.75" zeroHeight="false" outlineLevelRow="0" outlineLevelCol="0"/>
  <cols>
    <col collapsed="false" customWidth="false" hidden="false" outlineLevel="0" max="4" min="1" style="1" width="10.89"/>
    <col collapsed="false" customWidth="true" hidden="false" outlineLevel="0" max="5" min="5" style="1" width="18.39"/>
    <col collapsed="false" customWidth="false" hidden="false" outlineLevel="0" max="7" min="6" style="1" width="10.89"/>
    <col collapsed="false" customWidth="true" hidden="false" outlineLevel="0" max="8" min="8" style="1" width="14.5"/>
    <col collapsed="false" customWidth="true" hidden="false" outlineLevel="0" max="9" min="9" style="1" width="16.63"/>
    <col collapsed="false" customWidth="true" hidden="false" outlineLevel="0" max="10" min="10" style="1" width="18.75"/>
    <col collapsed="false" customWidth="true" hidden="false" outlineLevel="0" max="11" min="11" style="1" width="23.5"/>
    <col collapsed="false" customWidth="true" hidden="false" outlineLevel="0" max="12" min="12" style="1" width="21"/>
    <col collapsed="false" customWidth="true" hidden="false" outlineLevel="0" max="13" min="13" style="1" width="18.5"/>
    <col collapsed="false" customWidth="false" hidden="false" outlineLevel="0" max="1024" min="14" style="1" width="10.89"/>
  </cols>
  <sheetData>
    <row r="1" customFormat="false" ht="20.1" hidden="false" customHeight="true" outlineLevel="0" collapsed="false">
      <c r="A1" s="2" t="s">
        <v>0</v>
      </c>
      <c r="B1" s="2"/>
      <c r="C1" s="2"/>
      <c r="E1" s="1" t="s">
        <v>1</v>
      </c>
      <c r="F1" s="1" t="s">
        <v>2</v>
      </c>
    </row>
    <row r="2" customFormat="false" ht="15.75" hidden="false" customHeight="false" outlineLevel="0" collapsed="false">
      <c r="A2" s="3" t="n">
        <v>1665</v>
      </c>
      <c r="B2" s="3" t="n">
        <v>1176</v>
      </c>
      <c r="C2" s="1" t="n">
        <v>1667</v>
      </c>
    </row>
    <row r="3" customFormat="false" ht="15.75" hidden="false" customHeight="false" outlineLevel="0" collapsed="false">
      <c r="A3" s="3" t="n">
        <v>1275</v>
      </c>
      <c r="B3" s="3" t="n">
        <v>1666</v>
      </c>
      <c r="C3" s="1" t="n">
        <v>1277</v>
      </c>
      <c r="H3" s="4" t="s">
        <v>3</v>
      </c>
      <c r="I3" s="4"/>
      <c r="J3" s="4"/>
      <c r="K3" s="4"/>
      <c r="L3" s="4"/>
      <c r="M3" s="4"/>
      <c r="N3" s="4"/>
    </row>
    <row r="4" customFormat="false" ht="15.75" hidden="false" customHeight="false" outlineLevel="0" collapsed="false">
      <c r="A4" s="3" t="n">
        <v>1650</v>
      </c>
      <c r="B4" s="3" t="n">
        <v>1276</v>
      </c>
      <c r="C4" s="1" t="n">
        <v>1652</v>
      </c>
      <c r="E4" s="5" t="s">
        <v>4</v>
      </c>
      <c r="F4" s="6" t="n">
        <f aca="false">MAX(A2:C31)</f>
        <v>2137</v>
      </c>
      <c r="G4" s="7"/>
      <c r="H4" s="6" t="s">
        <v>5</v>
      </c>
      <c r="I4" s="8" t="s">
        <v>6</v>
      </c>
      <c r="J4" s="8" t="s">
        <v>7</v>
      </c>
      <c r="K4" s="8" t="s">
        <v>8</v>
      </c>
      <c r="L4" s="8" t="s">
        <v>9</v>
      </c>
      <c r="M4" s="8" t="s">
        <v>10</v>
      </c>
      <c r="N4" s="8" t="s">
        <v>11</v>
      </c>
    </row>
    <row r="5" customFormat="false" ht="15.75" hidden="false" customHeight="false" outlineLevel="0" collapsed="false">
      <c r="A5" s="3" t="n">
        <v>1590</v>
      </c>
      <c r="B5" s="3" t="n">
        <v>1651</v>
      </c>
      <c r="C5" s="1" t="n">
        <v>1592</v>
      </c>
      <c r="E5" s="5" t="s">
        <v>12</v>
      </c>
      <c r="F5" s="6" t="n">
        <f aca="false">MIN(A2:C31)</f>
        <v>940</v>
      </c>
      <c r="G5" s="7"/>
      <c r="H5" s="6" t="n">
        <v>1</v>
      </c>
      <c r="I5" s="6" t="n">
        <f aca="false">800</f>
        <v>800</v>
      </c>
      <c r="J5" s="6" t="n">
        <f aca="false">999</f>
        <v>999</v>
      </c>
      <c r="K5" s="6" t="n">
        <f aca="false" t="array" ref="K5:K12">FREQUENCY(A2:C31,J5:J12)</f>
        <v>3</v>
      </c>
      <c r="L5" s="6" t="n">
        <f aca="false">3</f>
        <v>3</v>
      </c>
      <c r="M5" s="6" t="n">
        <f aca="false">K5/90</f>
        <v>0.0333333333333333</v>
      </c>
      <c r="N5" s="6" t="n">
        <f aca="false">M5*100</f>
        <v>3.33333333333333</v>
      </c>
    </row>
    <row r="6" customFormat="false" ht="15.75" hidden="false" customHeight="false" outlineLevel="0" collapsed="false">
      <c r="A6" s="3" t="n">
        <v>1475</v>
      </c>
      <c r="B6" s="3" t="n">
        <v>1591</v>
      </c>
      <c r="C6" s="1" t="n">
        <v>1477</v>
      </c>
      <c r="E6" s="5" t="s">
        <v>13</v>
      </c>
      <c r="F6" s="6" t="n">
        <f aca="false">COUNT(A2:C31)</f>
        <v>90</v>
      </c>
      <c r="G6" s="7"/>
      <c r="H6" s="6" t="n">
        <v>2</v>
      </c>
      <c r="I6" s="6" t="n">
        <f aca="false">J5+1</f>
        <v>1000</v>
      </c>
      <c r="J6" s="6" t="n">
        <f aca="false">I6+200-1</f>
        <v>1199</v>
      </c>
      <c r="K6" s="6" t="n">
        <v>9</v>
      </c>
      <c r="L6" s="6" t="n">
        <f aca="false">L5+K6</f>
        <v>12</v>
      </c>
      <c r="M6" s="6" t="n">
        <f aca="false">K6/90</f>
        <v>0.1</v>
      </c>
      <c r="N6" s="6" t="n">
        <f aca="false">M6*100</f>
        <v>10</v>
      </c>
    </row>
    <row r="7" customFormat="false" ht="15.75" hidden="false" customHeight="false" outlineLevel="0" collapsed="false">
      <c r="A7" s="3" t="n">
        <v>1490</v>
      </c>
      <c r="B7" s="3" t="n">
        <v>1476</v>
      </c>
      <c r="C7" s="1" t="n">
        <v>1492</v>
      </c>
      <c r="E7" s="5" t="s">
        <v>14</v>
      </c>
      <c r="F7" s="6" t="n">
        <f aca="false">F4-F5</f>
        <v>1197</v>
      </c>
      <c r="G7" s="7"/>
      <c r="H7" s="9" t="n">
        <v>3</v>
      </c>
      <c r="I7" s="9" t="n">
        <f aca="false">J6+1</f>
        <v>1200</v>
      </c>
      <c r="J7" s="9" t="n">
        <f aca="false">I7+200-1</f>
        <v>1399</v>
      </c>
      <c r="K7" s="9" t="n">
        <v>18</v>
      </c>
      <c r="L7" s="9" t="n">
        <f aca="false">L6+K7</f>
        <v>30</v>
      </c>
      <c r="M7" s="9" t="n">
        <f aca="false">K7/90</f>
        <v>0.2</v>
      </c>
      <c r="N7" s="9" t="n">
        <f aca="false">M7*100</f>
        <v>20</v>
      </c>
    </row>
    <row r="8" customFormat="false" ht="15.75" hidden="false" customHeight="false" outlineLevel="0" collapsed="false">
      <c r="A8" s="3" t="n">
        <v>1525</v>
      </c>
      <c r="B8" s="3" t="n">
        <v>1491</v>
      </c>
      <c r="C8" s="1" t="n">
        <v>1527</v>
      </c>
      <c r="E8" s="5" t="s">
        <v>15</v>
      </c>
      <c r="F8" s="6" t="n">
        <f aca="false">(F7)/200</f>
        <v>5.985</v>
      </c>
      <c r="G8" s="7"/>
      <c r="H8" s="10" t="n">
        <v>4</v>
      </c>
      <c r="I8" s="10" t="n">
        <f aca="false">J7+1</f>
        <v>1400</v>
      </c>
      <c r="J8" s="10" t="n">
        <f aca="false">I8+200-1</f>
        <v>1599</v>
      </c>
      <c r="K8" s="10" t="n">
        <v>30</v>
      </c>
      <c r="L8" s="10" t="n">
        <f aca="false">L7+K8</f>
        <v>60</v>
      </c>
      <c r="M8" s="10" t="n">
        <f aca="false">K8/90</f>
        <v>0.333333333333333</v>
      </c>
      <c r="N8" s="10" t="n">
        <f aca="false">M8*100</f>
        <v>33.3333333333333</v>
      </c>
    </row>
    <row r="9" customFormat="false" ht="15.75" hidden="false" customHeight="false" outlineLevel="0" collapsed="false">
      <c r="A9" s="3" t="n">
        <v>2135</v>
      </c>
      <c r="B9" s="3" t="n">
        <v>1526</v>
      </c>
      <c r="C9" s="1" t="n">
        <v>2137</v>
      </c>
      <c r="E9" s="5" t="s">
        <v>16</v>
      </c>
      <c r="F9" s="6" t="n">
        <f aca="false">200</f>
        <v>200</v>
      </c>
      <c r="G9" s="7"/>
      <c r="H9" s="6" t="n">
        <v>5</v>
      </c>
      <c r="I9" s="6" t="n">
        <f aca="false">J8+1</f>
        <v>1600</v>
      </c>
      <c r="J9" s="6" t="n">
        <f aca="false">I9+200-1</f>
        <v>1799</v>
      </c>
      <c r="K9" s="6" t="n">
        <v>21</v>
      </c>
      <c r="L9" s="6" t="n">
        <f aca="false">L8+K9</f>
        <v>81</v>
      </c>
      <c r="M9" s="6" t="n">
        <f aca="false">K9/90</f>
        <v>0.233333333333333</v>
      </c>
      <c r="N9" s="6" t="n">
        <f aca="false">M9*100</f>
        <v>23.3333333333333</v>
      </c>
    </row>
    <row r="10" customFormat="false" ht="15.75" hidden="false" customHeight="false" outlineLevel="0" collapsed="false">
      <c r="A10" s="3" t="n">
        <v>1560</v>
      </c>
      <c r="B10" s="3" t="n">
        <v>2136</v>
      </c>
      <c r="C10" s="1" t="n">
        <v>1562</v>
      </c>
      <c r="E10" s="7"/>
      <c r="F10" s="7"/>
      <c r="H10" s="6" t="n">
        <v>6</v>
      </c>
      <c r="I10" s="6" t="n">
        <f aca="false">J9+1</f>
        <v>1800</v>
      </c>
      <c r="J10" s="6" t="n">
        <f aca="false">I10+200-1</f>
        <v>1999</v>
      </c>
      <c r="K10" s="6" t="n">
        <v>6</v>
      </c>
      <c r="L10" s="6" t="n">
        <f aca="false">L9+K10</f>
        <v>87</v>
      </c>
      <c r="M10" s="6" t="n">
        <f aca="false">K10/90</f>
        <v>0.0666666666666667</v>
      </c>
      <c r="N10" s="6" t="n">
        <f aca="false">M10*100</f>
        <v>6.66666666666667</v>
      </c>
    </row>
    <row r="11" customFormat="false" ht="15.75" hidden="false" customHeight="false" outlineLevel="0" collapsed="false">
      <c r="A11" s="3" t="n">
        <v>1880</v>
      </c>
      <c r="B11" s="3" t="n">
        <v>1561</v>
      </c>
      <c r="C11" s="1" t="n">
        <v>1882</v>
      </c>
      <c r="H11" s="6" t="n">
        <v>7</v>
      </c>
      <c r="I11" s="6" t="n">
        <f aca="false">J10+1</f>
        <v>2000</v>
      </c>
      <c r="J11" s="6" t="n">
        <f aca="false">I11+200-1</f>
        <v>2199</v>
      </c>
      <c r="K11" s="6" t="n">
        <v>3</v>
      </c>
      <c r="L11" s="6" t="n">
        <f aca="false">L10+K11</f>
        <v>90</v>
      </c>
      <c r="M11" s="6" t="n">
        <f aca="false">K11/90</f>
        <v>0.0333333333333333</v>
      </c>
      <c r="N11" s="6" t="n">
        <f aca="false">M11*100</f>
        <v>3.33333333333333</v>
      </c>
    </row>
    <row r="12" customFormat="false" ht="15.75" hidden="false" customHeight="false" outlineLevel="0" collapsed="false">
      <c r="A12" s="3" t="n">
        <v>1680</v>
      </c>
      <c r="B12" s="3" t="n">
        <v>1881</v>
      </c>
      <c r="C12" s="1" t="n">
        <v>1682</v>
      </c>
      <c r="H12" s="6" t="n">
        <v>8</v>
      </c>
      <c r="I12" s="6" t="n">
        <f aca="false">J11+1</f>
        <v>2200</v>
      </c>
      <c r="J12" s="6" t="n">
        <f aca="false">I12+200-1</f>
        <v>2399</v>
      </c>
      <c r="K12" s="6" t="n">
        <v>0</v>
      </c>
      <c r="L12" s="6" t="n">
        <f aca="false">L11+K12</f>
        <v>90</v>
      </c>
      <c r="M12" s="6" t="n">
        <f aca="false">K12/90</f>
        <v>0</v>
      </c>
      <c r="N12" s="6" t="n">
        <f aca="false">M12*100</f>
        <v>0</v>
      </c>
    </row>
    <row r="13" customFormat="false" ht="15.75" hidden="false" customHeight="false" outlineLevel="0" collapsed="false">
      <c r="A13" s="3" t="n">
        <v>1560</v>
      </c>
      <c r="B13" s="3" t="n">
        <v>1681</v>
      </c>
      <c r="C13" s="1" t="n">
        <v>1562</v>
      </c>
      <c r="H13" s="6"/>
      <c r="I13" s="6"/>
      <c r="J13" s="6"/>
      <c r="K13" s="6" t="n">
        <f aca="false">SUM(K5:K12)</f>
        <v>90</v>
      </c>
      <c r="L13" s="6"/>
      <c r="M13" s="6" t="n">
        <f aca="false">SUM(M5:M12)</f>
        <v>1</v>
      </c>
      <c r="N13" s="6" t="n">
        <f aca="false">M13*100</f>
        <v>100</v>
      </c>
    </row>
    <row r="14" customFormat="false" ht="15.75" hidden="false" customHeight="false" outlineLevel="0" collapsed="false">
      <c r="A14" s="3" t="n">
        <v>1355</v>
      </c>
      <c r="B14" s="3" t="n">
        <v>1561</v>
      </c>
      <c r="C14" s="1" t="n">
        <v>1357</v>
      </c>
      <c r="H14" s="7"/>
      <c r="I14" s="7"/>
      <c r="J14" s="7"/>
    </row>
    <row r="15" customFormat="false" ht="15.75" hidden="false" customHeight="false" outlineLevel="0" collapsed="false">
      <c r="A15" s="3" t="n">
        <v>1280</v>
      </c>
      <c r="B15" s="3" t="n">
        <v>1356</v>
      </c>
      <c r="C15" s="1" t="n">
        <v>1282</v>
      </c>
      <c r="H15" s="7"/>
      <c r="I15" s="7"/>
      <c r="J15" s="7"/>
    </row>
    <row r="16" customFormat="false" ht="15.75" hidden="false" customHeight="false" outlineLevel="0" collapsed="false">
      <c r="A16" s="3" t="n">
        <v>1150</v>
      </c>
      <c r="B16" s="3" t="n">
        <v>1281</v>
      </c>
      <c r="C16" s="1" t="n">
        <v>1152</v>
      </c>
      <c r="H16" s="7"/>
      <c r="I16" s="7"/>
      <c r="J16" s="7"/>
    </row>
    <row r="17" customFormat="false" ht="15.75" hidden="false" customHeight="false" outlineLevel="0" collapsed="false">
      <c r="A17" s="3" t="n">
        <v>1420</v>
      </c>
      <c r="B17" s="3" t="n">
        <v>1151</v>
      </c>
      <c r="C17" s="1" t="n">
        <v>1422</v>
      </c>
      <c r="H17" s="7"/>
      <c r="I17" s="7"/>
      <c r="J17" s="7"/>
    </row>
    <row r="18" customFormat="false" ht="15.75" hidden="false" customHeight="false" outlineLevel="0" collapsed="false">
      <c r="A18" s="3" t="n">
        <v>1440</v>
      </c>
      <c r="B18" s="3" t="n">
        <v>1421</v>
      </c>
      <c r="C18" s="1" t="n">
        <v>1442</v>
      </c>
      <c r="H18" s="7"/>
      <c r="I18" s="7"/>
      <c r="J18" s="7"/>
    </row>
    <row r="19" customFormat="false" ht="15.75" hidden="false" customHeight="false" outlineLevel="0" collapsed="false">
      <c r="A19" s="3" t="n">
        <v>940</v>
      </c>
      <c r="B19" s="3" t="n">
        <v>1441</v>
      </c>
      <c r="C19" s="1" t="n">
        <v>942</v>
      </c>
      <c r="H19" s="7"/>
      <c r="I19" s="7"/>
      <c r="J19" s="7"/>
    </row>
    <row r="20" customFormat="false" ht="15.75" hidden="false" customHeight="false" outlineLevel="0" collapsed="false">
      <c r="A20" s="3" t="n">
        <v>1645</v>
      </c>
      <c r="B20" s="3" t="n">
        <v>941</v>
      </c>
      <c r="C20" s="1" t="n">
        <v>1647</v>
      </c>
      <c r="H20" s="7"/>
      <c r="I20" s="7"/>
      <c r="J20" s="7"/>
    </row>
    <row r="21" customFormat="false" ht="15.75" hidden="false" customHeight="false" outlineLevel="0" collapsed="false">
      <c r="A21" s="3" t="n">
        <v>1060</v>
      </c>
      <c r="B21" s="3" t="n">
        <v>1646</v>
      </c>
      <c r="C21" s="1" t="n">
        <v>1062</v>
      </c>
      <c r="H21" s="7"/>
      <c r="I21" s="7"/>
      <c r="J21" s="7"/>
    </row>
    <row r="22" customFormat="false" ht="15.75" hidden="false" customHeight="false" outlineLevel="0" collapsed="false">
      <c r="A22" s="3" t="n">
        <v>1485</v>
      </c>
      <c r="B22" s="3" t="n">
        <v>1061</v>
      </c>
      <c r="C22" s="1" t="n">
        <v>1487</v>
      </c>
      <c r="H22" s="7"/>
      <c r="I22" s="7"/>
      <c r="J22" s="7"/>
    </row>
    <row r="23" customFormat="false" ht="15.75" hidden="false" customHeight="false" outlineLevel="0" collapsed="false">
      <c r="A23" s="3" t="n">
        <v>1755</v>
      </c>
      <c r="B23" s="3" t="n">
        <v>1486</v>
      </c>
      <c r="C23" s="1" t="n">
        <v>1757</v>
      </c>
      <c r="H23" s="7"/>
      <c r="I23" s="7"/>
      <c r="J23" s="7"/>
    </row>
    <row r="24" customFormat="false" ht="15.75" hidden="false" customHeight="false" outlineLevel="0" collapsed="false">
      <c r="A24" s="3" t="n">
        <v>1260</v>
      </c>
      <c r="B24" s="3" t="n">
        <v>1756</v>
      </c>
      <c r="C24" s="1" t="n">
        <v>1262</v>
      </c>
      <c r="H24" s="7"/>
      <c r="I24" s="7"/>
      <c r="J24" s="7"/>
    </row>
    <row r="25" customFormat="false" ht="15.75" hidden="false" customHeight="false" outlineLevel="0" collapsed="false">
      <c r="A25" s="3" t="n">
        <v>1390</v>
      </c>
      <c r="B25" s="3" t="n">
        <v>1261</v>
      </c>
      <c r="C25" s="1" t="n">
        <v>1392</v>
      </c>
      <c r="H25" s="7"/>
      <c r="I25" s="7"/>
      <c r="J25" s="7"/>
    </row>
    <row r="26" customFormat="false" ht="15.75" hidden="false" customHeight="false" outlineLevel="0" collapsed="false">
      <c r="A26" s="3" t="n">
        <v>1780</v>
      </c>
      <c r="B26" s="3" t="n">
        <v>1391</v>
      </c>
      <c r="C26" s="1" t="n">
        <v>1782</v>
      </c>
      <c r="H26" s="7"/>
      <c r="I26" s="7"/>
      <c r="J26" s="7"/>
    </row>
    <row r="27" customFormat="false" ht="15.75" hidden="false" customHeight="false" outlineLevel="0" collapsed="false">
      <c r="A27" s="3" t="n">
        <v>1585</v>
      </c>
      <c r="B27" s="3" t="n">
        <v>1781</v>
      </c>
      <c r="C27" s="1" t="n">
        <v>1587</v>
      </c>
      <c r="H27" s="7"/>
      <c r="I27" s="7"/>
      <c r="J27" s="7"/>
    </row>
    <row r="28" customFormat="false" ht="15.75" hidden="false" customHeight="false" outlineLevel="0" collapsed="false">
      <c r="A28" s="3" t="n">
        <v>1990</v>
      </c>
      <c r="B28" s="3" t="n">
        <v>1586</v>
      </c>
      <c r="C28" s="1" t="n">
        <v>1992</v>
      </c>
      <c r="H28" s="7"/>
      <c r="I28" s="7"/>
      <c r="J28" s="7"/>
    </row>
    <row r="29" customFormat="false" ht="15.75" hidden="false" customHeight="false" outlineLevel="0" collapsed="false">
      <c r="A29" s="3" t="n">
        <v>1375</v>
      </c>
      <c r="B29" s="3" t="n">
        <v>1991</v>
      </c>
      <c r="C29" s="1" t="n">
        <v>1377</v>
      </c>
      <c r="H29" s="7"/>
      <c r="I29" s="7"/>
      <c r="J29" s="7"/>
    </row>
    <row r="30" customFormat="false" ht="15.75" hidden="false" customHeight="false" outlineLevel="0" collapsed="false">
      <c r="A30" s="3" t="n">
        <v>1730</v>
      </c>
      <c r="B30" s="3" t="n">
        <v>1376</v>
      </c>
      <c r="C30" s="1" t="n">
        <v>1732</v>
      </c>
      <c r="H30" s="7"/>
      <c r="I30" s="7"/>
      <c r="J30" s="7"/>
    </row>
    <row r="31" customFormat="false" ht="15.75" hidden="false" customHeight="false" outlineLevel="0" collapsed="false">
      <c r="A31" s="3" t="n">
        <v>1175</v>
      </c>
      <c r="B31" s="3" t="n">
        <v>1731</v>
      </c>
      <c r="C31" s="1" t="n">
        <v>1177</v>
      </c>
      <c r="H31" s="7" t="s">
        <v>17</v>
      </c>
      <c r="I31" s="7"/>
      <c r="J31" s="7"/>
    </row>
    <row r="32" customFormat="false" ht="15" hidden="false" customHeight="false" outlineLevel="0" collapsed="false">
      <c r="H32" s="7" t="s">
        <v>18</v>
      </c>
      <c r="I32" s="7"/>
      <c r="J32" s="7"/>
    </row>
    <row r="33" customFormat="false" ht="15.75" hidden="false" customHeight="false" outlineLevel="0" collapsed="false">
      <c r="H33" s="7"/>
      <c r="I33" s="7"/>
      <c r="J33" s="7"/>
    </row>
    <row r="34" customFormat="false" ht="15.75" hidden="false" customHeight="false" outlineLevel="0" collapsed="false">
      <c r="H34" s="7" t="s">
        <v>19</v>
      </c>
      <c r="I34" s="7"/>
      <c r="J34" s="7"/>
    </row>
    <row r="35" customFormat="false" ht="15.75" hidden="false" customHeight="false" outlineLevel="0" collapsed="false">
      <c r="H35" s="7" t="s">
        <v>20</v>
      </c>
      <c r="I35" s="7"/>
      <c r="J35" s="7"/>
    </row>
    <row r="36" customFormat="false" ht="15.75" hidden="false" customHeight="false" outlineLevel="0" collapsed="false">
      <c r="H36" s="7"/>
      <c r="I36" s="7"/>
      <c r="J36" s="7"/>
    </row>
    <row r="37" customFormat="false" ht="15.75" hidden="false" customHeight="false" outlineLevel="0" collapsed="false">
      <c r="H37" s="11" t="s">
        <v>21</v>
      </c>
      <c r="I37" s="7"/>
      <c r="J37" s="7"/>
    </row>
    <row r="38" customFormat="false" ht="15.75" hidden="false" customHeight="false" outlineLevel="0" collapsed="false">
      <c r="H38" s="7" t="s">
        <v>22</v>
      </c>
      <c r="I38" s="7"/>
      <c r="J38" s="7"/>
    </row>
    <row r="39" customFormat="false" ht="15.75" hidden="false" customHeight="false" outlineLevel="0" collapsed="false">
      <c r="H39" s="7"/>
      <c r="I39" s="7"/>
      <c r="J39" s="7"/>
    </row>
    <row r="40" customFormat="false" ht="15.75" hidden="false" customHeight="true" outlineLevel="0" collapsed="false">
      <c r="H40" s="12" t="s">
        <v>23</v>
      </c>
      <c r="I40" s="12" t="n">
        <f aca="false">AVERAGE(2400,2)</f>
        <v>1201</v>
      </c>
      <c r="J40" s="7"/>
    </row>
    <row r="41" customFormat="false" ht="15.75" hidden="false" customHeight="true" outlineLevel="0" collapsed="false">
      <c r="H41" s="12"/>
      <c r="I41" s="12"/>
      <c r="J41" s="7"/>
    </row>
    <row r="42" customFormat="false" ht="15.75" hidden="false" customHeight="false" outlineLevel="0" collapsed="false">
      <c r="H42" s="7"/>
      <c r="I42" s="7"/>
      <c r="J42" s="7"/>
    </row>
    <row r="43" customFormat="false" ht="15.75" hidden="false" customHeight="false" outlineLevel="0" collapsed="false">
      <c r="H43" s="7" t="s">
        <v>24</v>
      </c>
      <c r="I43" s="7"/>
      <c r="J43" s="7"/>
    </row>
    <row r="44" customFormat="false" ht="15.75" hidden="false" customHeight="false" outlineLevel="0" collapsed="false">
      <c r="H44" s="7"/>
      <c r="I44" s="7"/>
      <c r="J44" s="7"/>
    </row>
    <row r="45" customFormat="false" ht="15.75" hidden="false" customHeight="false" outlineLevel="0" collapsed="false">
      <c r="H45" s="7"/>
      <c r="I45" s="7"/>
      <c r="J45" s="7"/>
    </row>
    <row r="46" customFormat="false" ht="15.75" hidden="false" customHeight="false" outlineLevel="0" collapsed="false">
      <c r="H46" s="7"/>
      <c r="I46" s="7"/>
      <c r="J46" s="7"/>
    </row>
    <row r="47" customFormat="false" ht="15.75" hidden="false" customHeight="false" outlineLevel="0" collapsed="false">
      <c r="H47" s="7"/>
      <c r="I47" s="7"/>
      <c r="J47" s="7"/>
    </row>
    <row r="48" customFormat="false" ht="15.75" hidden="false" customHeight="false" outlineLevel="0" collapsed="false">
      <c r="H48" s="7"/>
      <c r="I48" s="7"/>
      <c r="J48" s="7"/>
    </row>
    <row r="49" customFormat="false" ht="15.75" hidden="false" customHeight="false" outlineLevel="0" collapsed="false">
      <c r="H49" s="7"/>
      <c r="I49" s="7"/>
      <c r="J49" s="7"/>
    </row>
    <row r="50" customFormat="false" ht="15.75" hidden="false" customHeight="false" outlineLevel="0" collapsed="false">
      <c r="H50" s="7"/>
      <c r="I50" s="7"/>
      <c r="J50" s="7"/>
    </row>
    <row r="51" customFormat="false" ht="15.75" hidden="false" customHeight="false" outlineLevel="0" collapsed="false">
      <c r="H51" s="7"/>
      <c r="I51" s="7"/>
      <c r="J51" s="7"/>
    </row>
    <row r="52" customFormat="false" ht="15.75" hidden="false" customHeight="false" outlineLevel="0" collapsed="false">
      <c r="H52" s="7"/>
      <c r="I52" s="7"/>
      <c r="J52" s="7"/>
    </row>
    <row r="53" customFormat="false" ht="15.75" hidden="false" customHeight="false" outlineLevel="0" collapsed="false">
      <c r="H53" s="7"/>
      <c r="I53" s="7"/>
      <c r="J53" s="7"/>
    </row>
    <row r="54" customFormat="false" ht="15.75" hidden="false" customHeight="false" outlineLevel="0" collapsed="false">
      <c r="H54" s="7"/>
      <c r="I54" s="7"/>
      <c r="J54" s="7"/>
    </row>
    <row r="55" customFormat="false" ht="15.75" hidden="false" customHeight="false" outlineLevel="0" collapsed="false">
      <c r="H55" s="7"/>
      <c r="I55" s="7"/>
      <c r="J55" s="7"/>
    </row>
    <row r="56" customFormat="false" ht="15.75" hidden="false" customHeight="false" outlineLevel="0" collapsed="false">
      <c r="H56" s="7"/>
      <c r="I56" s="7"/>
      <c r="J56" s="7"/>
    </row>
    <row r="57" customFormat="false" ht="15.75" hidden="false" customHeight="false" outlineLevel="0" collapsed="false">
      <c r="H57" s="7"/>
      <c r="I57" s="7"/>
      <c r="J57" s="7"/>
    </row>
    <row r="58" customFormat="false" ht="15.75" hidden="false" customHeight="false" outlineLevel="0" collapsed="false">
      <c r="H58" s="7"/>
      <c r="I58" s="7"/>
      <c r="J58" s="7"/>
    </row>
    <row r="59" customFormat="false" ht="15.75" hidden="false" customHeight="false" outlineLevel="0" collapsed="false">
      <c r="H59" s="7"/>
      <c r="I59" s="7"/>
      <c r="J59" s="7"/>
    </row>
    <row r="60" customFormat="false" ht="15.75" hidden="false" customHeight="false" outlineLevel="0" collapsed="false">
      <c r="H60" s="7"/>
      <c r="I60" s="7"/>
      <c r="J60" s="7"/>
    </row>
    <row r="61" customFormat="false" ht="15.75" hidden="false" customHeight="false" outlineLevel="0" collapsed="false">
      <c r="H61" s="7"/>
      <c r="I61" s="7"/>
      <c r="J61" s="7"/>
    </row>
    <row r="62" customFormat="false" ht="15.75" hidden="false" customHeight="false" outlineLevel="0" collapsed="false">
      <c r="H62" s="7"/>
      <c r="I62" s="7"/>
      <c r="J62" s="7"/>
    </row>
    <row r="63" customFormat="false" ht="15.75" hidden="false" customHeight="false" outlineLevel="0" collapsed="false">
      <c r="H63" s="7"/>
      <c r="I63" s="7"/>
      <c r="J63" s="7"/>
    </row>
    <row r="64" customFormat="false" ht="15.75" hidden="false" customHeight="false" outlineLevel="0" collapsed="false">
      <c r="H64" s="7"/>
      <c r="I64" s="7"/>
      <c r="J64" s="7"/>
    </row>
    <row r="65" customFormat="false" ht="15.75" hidden="false" customHeight="false" outlineLevel="0" collapsed="false">
      <c r="H65" s="7"/>
      <c r="I65" s="7"/>
      <c r="J65" s="7"/>
    </row>
    <row r="66" customFormat="false" ht="15.75" hidden="false" customHeight="false" outlineLevel="0" collapsed="false">
      <c r="H66" s="7"/>
      <c r="I66" s="7"/>
      <c r="J66" s="7"/>
    </row>
    <row r="67" customFormat="false" ht="15.75" hidden="false" customHeight="false" outlineLevel="0" collapsed="false">
      <c r="H67" s="7"/>
      <c r="I67" s="7"/>
      <c r="J67" s="7"/>
    </row>
    <row r="68" customFormat="false" ht="15.75" hidden="false" customHeight="false" outlineLevel="0" collapsed="false">
      <c r="H68" s="7"/>
      <c r="I68" s="7"/>
      <c r="J68" s="7"/>
    </row>
    <row r="69" customFormat="false" ht="15.75" hidden="false" customHeight="false" outlineLevel="0" collapsed="false">
      <c r="H69" s="7"/>
      <c r="I69" s="7"/>
      <c r="J69" s="7"/>
    </row>
    <row r="70" customFormat="false" ht="15.75" hidden="false" customHeight="false" outlineLevel="0" collapsed="false">
      <c r="H70" s="7"/>
      <c r="I70" s="7"/>
      <c r="J70" s="7"/>
    </row>
    <row r="71" customFormat="false" ht="15.75" hidden="false" customHeight="false" outlineLevel="0" collapsed="false">
      <c r="H71" s="7"/>
      <c r="I71" s="7"/>
      <c r="J71" s="7"/>
    </row>
    <row r="72" customFormat="false" ht="15.75" hidden="false" customHeight="false" outlineLevel="0" collapsed="false">
      <c r="H72" s="7"/>
      <c r="I72" s="7"/>
      <c r="J72" s="7"/>
    </row>
    <row r="73" customFormat="false" ht="15.75" hidden="false" customHeight="false" outlineLevel="0" collapsed="false">
      <c r="H73" s="7"/>
      <c r="I73" s="7"/>
      <c r="J73" s="7"/>
    </row>
    <row r="74" customFormat="false" ht="15.75" hidden="false" customHeight="false" outlineLevel="0" collapsed="false">
      <c r="H74" s="7"/>
      <c r="I74" s="7"/>
      <c r="J74" s="7"/>
    </row>
    <row r="75" customFormat="false" ht="15.75" hidden="false" customHeight="false" outlineLevel="0" collapsed="false">
      <c r="H75" s="7"/>
      <c r="I75" s="7"/>
      <c r="J75" s="7"/>
    </row>
    <row r="76" customFormat="false" ht="15.75" hidden="false" customHeight="false" outlineLevel="0" collapsed="false">
      <c r="H76" s="7"/>
      <c r="I76" s="7"/>
      <c r="J76" s="7"/>
    </row>
    <row r="77" customFormat="false" ht="15.75" hidden="false" customHeight="false" outlineLevel="0" collapsed="false">
      <c r="H77" s="7"/>
      <c r="I77" s="7"/>
      <c r="J77" s="7"/>
    </row>
    <row r="78" customFormat="false" ht="15.75" hidden="false" customHeight="false" outlineLevel="0" collapsed="false">
      <c r="H78" s="7"/>
      <c r="I78" s="7"/>
      <c r="J78" s="7"/>
    </row>
    <row r="79" customFormat="false" ht="15.75" hidden="false" customHeight="false" outlineLevel="0" collapsed="false">
      <c r="H79" s="7"/>
      <c r="I79" s="7"/>
      <c r="J79" s="7"/>
    </row>
    <row r="80" customFormat="false" ht="15.75" hidden="false" customHeight="false" outlineLevel="0" collapsed="false">
      <c r="H80" s="7"/>
      <c r="I80" s="7"/>
      <c r="J80" s="7"/>
    </row>
    <row r="81" customFormat="false" ht="15.75" hidden="false" customHeight="false" outlineLevel="0" collapsed="false">
      <c r="H81" s="7"/>
      <c r="I81" s="7"/>
      <c r="J81" s="7"/>
    </row>
    <row r="82" customFormat="false" ht="15.75" hidden="false" customHeight="false" outlineLevel="0" collapsed="false">
      <c r="H82" s="7"/>
      <c r="I82" s="7"/>
      <c r="J82" s="7"/>
    </row>
    <row r="83" customFormat="false" ht="15.75" hidden="false" customHeight="false" outlineLevel="0" collapsed="false">
      <c r="H83" s="7"/>
      <c r="I83" s="7"/>
      <c r="J83" s="7"/>
    </row>
    <row r="84" customFormat="false" ht="15.75" hidden="false" customHeight="false" outlineLevel="0" collapsed="false">
      <c r="H84" s="7"/>
      <c r="I84" s="7"/>
      <c r="J84" s="7"/>
    </row>
    <row r="85" customFormat="false" ht="15.75" hidden="false" customHeight="false" outlineLevel="0" collapsed="false">
      <c r="H85" s="7"/>
      <c r="I85" s="7"/>
      <c r="J85" s="7"/>
    </row>
    <row r="86" customFormat="false" ht="15.75" hidden="false" customHeight="false" outlineLevel="0" collapsed="false">
      <c r="H86" s="7"/>
      <c r="I86" s="7"/>
      <c r="J86" s="7"/>
    </row>
    <row r="87" customFormat="false" ht="15.75" hidden="false" customHeight="false" outlineLevel="0" collapsed="false">
      <c r="H87" s="7"/>
      <c r="I87" s="7"/>
      <c r="J87" s="7"/>
    </row>
    <row r="88" customFormat="false" ht="15.75" hidden="false" customHeight="false" outlineLevel="0" collapsed="false">
      <c r="H88" s="7"/>
      <c r="I88" s="7"/>
      <c r="J88" s="7"/>
    </row>
    <row r="89" customFormat="false" ht="15.75" hidden="false" customHeight="false" outlineLevel="0" collapsed="false">
      <c r="H89" s="7"/>
      <c r="I89" s="7"/>
      <c r="J89" s="7"/>
    </row>
    <row r="90" customFormat="false" ht="15.75" hidden="false" customHeight="false" outlineLevel="0" collapsed="false">
      <c r="H90" s="7"/>
      <c r="I90" s="7"/>
      <c r="J90" s="7"/>
    </row>
    <row r="91" customFormat="false" ht="15.75" hidden="false" customHeight="false" outlineLevel="0" collapsed="false">
      <c r="H91" s="7"/>
      <c r="I91" s="7"/>
      <c r="J91" s="7"/>
    </row>
    <row r="92" customFormat="false" ht="15.75" hidden="false" customHeight="false" outlineLevel="0" collapsed="false">
      <c r="H92" s="7"/>
      <c r="I92" s="7"/>
      <c r="J92" s="7"/>
    </row>
    <row r="93" customFormat="false" ht="15.75" hidden="false" customHeight="false" outlineLevel="0" collapsed="false">
      <c r="H93" s="7"/>
      <c r="I93" s="7"/>
      <c r="J93" s="7"/>
    </row>
    <row r="94" customFormat="false" ht="15.75" hidden="false" customHeight="false" outlineLevel="0" collapsed="false">
      <c r="H94" s="7"/>
      <c r="I94" s="7"/>
      <c r="J94" s="7"/>
    </row>
    <row r="95" customFormat="false" ht="15.75" hidden="false" customHeight="false" outlineLevel="0" collapsed="false">
      <c r="H95" s="7"/>
      <c r="I95" s="7"/>
      <c r="J95" s="7"/>
    </row>
    <row r="96" customFormat="false" ht="15.75" hidden="false" customHeight="false" outlineLevel="0" collapsed="false">
      <c r="H96" s="7"/>
      <c r="I96" s="7"/>
      <c r="J96" s="7"/>
    </row>
    <row r="97" customFormat="false" ht="15.75" hidden="false" customHeight="false" outlineLevel="0" collapsed="false">
      <c r="H97" s="7"/>
      <c r="I97" s="7"/>
      <c r="J97" s="7"/>
    </row>
    <row r="98" customFormat="false" ht="15.75" hidden="false" customHeight="false" outlineLevel="0" collapsed="false">
      <c r="H98" s="7"/>
      <c r="I98" s="7"/>
      <c r="J98" s="7"/>
    </row>
    <row r="99" customFormat="false" ht="15.75" hidden="false" customHeight="false" outlineLevel="0" collapsed="false">
      <c r="H99" s="7"/>
      <c r="I99" s="7"/>
      <c r="J99" s="7"/>
    </row>
    <row r="100" customFormat="false" ht="15.75" hidden="false" customHeight="false" outlineLevel="0" collapsed="false">
      <c r="H100" s="7"/>
      <c r="I100" s="7"/>
      <c r="J100" s="7"/>
    </row>
    <row r="101" customFormat="false" ht="15.75" hidden="false" customHeight="false" outlineLevel="0" collapsed="false">
      <c r="H101" s="7"/>
      <c r="I101" s="7"/>
      <c r="J101" s="7"/>
    </row>
    <row r="102" customFormat="false" ht="15.75" hidden="false" customHeight="false" outlineLevel="0" collapsed="false">
      <c r="H102" s="7"/>
      <c r="I102" s="7"/>
      <c r="J102" s="7"/>
    </row>
    <row r="103" customFormat="false" ht="15.75" hidden="false" customHeight="false" outlineLevel="0" collapsed="false">
      <c r="H103" s="7"/>
      <c r="I103" s="7"/>
      <c r="J103" s="7"/>
    </row>
    <row r="104" customFormat="false" ht="15.75" hidden="false" customHeight="false" outlineLevel="0" collapsed="false">
      <c r="H104" s="7"/>
      <c r="I104" s="7"/>
      <c r="J104" s="7"/>
    </row>
    <row r="105" customFormat="false" ht="15.75" hidden="false" customHeight="false" outlineLevel="0" collapsed="false">
      <c r="H105" s="7"/>
      <c r="I105" s="7"/>
      <c r="J105" s="7"/>
    </row>
    <row r="106" customFormat="false" ht="15.75" hidden="false" customHeight="false" outlineLevel="0" collapsed="false">
      <c r="H106" s="7"/>
      <c r="I106" s="7"/>
      <c r="J106" s="7"/>
    </row>
    <row r="107" customFormat="false" ht="15.75" hidden="false" customHeight="false" outlineLevel="0" collapsed="false">
      <c r="H107" s="7"/>
      <c r="I107" s="7"/>
      <c r="J107" s="7"/>
    </row>
    <row r="108" customFormat="false" ht="15.75" hidden="false" customHeight="false" outlineLevel="0" collapsed="false">
      <c r="H108" s="7"/>
      <c r="I108" s="7"/>
      <c r="J108" s="7"/>
    </row>
    <row r="109" customFormat="false" ht="15.75" hidden="false" customHeight="false" outlineLevel="0" collapsed="false">
      <c r="H109" s="7"/>
      <c r="I109" s="7"/>
      <c r="J109" s="7"/>
    </row>
    <row r="110" customFormat="false" ht="15.75" hidden="false" customHeight="false" outlineLevel="0" collapsed="false">
      <c r="H110" s="7"/>
      <c r="I110" s="7"/>
      <c r="J110" s="7"/>
    </row>
    <row r="111" customFormat="false" ht="15.75" hidden="false" customHeight="false" outlineLevel="0" collapsed="false">
      <c r="H111" s="7"/>
      <c r="I111" s="7"/>
      <c r="J111" s="7"/>
    </row>
    <row r="112" customFormat="false" ht="15.75" hidden="false" customHeight="false" outlineLevel="0" collapsed="false">
      <c r="H112" s="7"/>
      <c r="I112" s="7"/>
      <c r="J112" s="7"/>
    </row>
    <row r="113" customFormat="false" ht="15.75" hidden="false" customHeight="false" outlineLevel="0" collapsed="false">
      <c r="H113" s="7"/>
      <c r="I113" s="7"/>
      <c r="J113" s="7"/>
    </row>
    <row r="114" customFormat="false" ht="15.75" hidden="false" customHeight="false" outlineLevel="0" collapsed="false">
      <c r="H114" s="7"/>
      <c r="I114" s="7"/>
      <c r="J114" s="7"/>
    </row>
    <row r="115" customFormat="false" ht="15.75" hidden="false" customHeight="false" outlineLevel="0" collapsed="false">
      <c r="H115" s="7"/>
      <c r="I115" s="7"/>
      <c r="J115" s="7"/>
    </row>
    <row r="116" customFormat="false" ht="15.75" hidden="false" customHeight="false" outlineLevel="0" collapsed="false">
      <c r="H116" s="7"/>
      <c r="I116" s="7"/>
      <c r="J116" s="7"/>
    </row>
    <row r="117" customFormat="false" ht="15.75" hidden="false" customHeight="false" outlineLevel="0" collapsed="false">
      <c r="H117" s="7"/>
      <c r="I117" s="7"/>
      <c r="J117" s="7"/>
    </row>
    <row r="118" customFormat="false" ht="15.75" hidden="false" customHeight="false" outlineLevel="0" collapsed="false">
      <c r="H118" s="7"/>
      <c r="I118" s="7"/>
      <c r="J118" s="7"/>
    </row>
    <row r="119" customFormat="false" ht="15.75" hidden="false" customHeight="false" outlineLevel="0" collapsed="false">
      <c r="H119" s="7"/>
      <c r="I119" s="7"/>
      <c r="J119" s="7"/>
    </row>
    <row r="120" customFormat="false" ht="15.75" hidden="false" customHeight="false" outlineLevel="0" collapsed="false">
      <c r="H120" s="7"/>
      <c r="I120" s="7"/>
      <c r="J120" s="7"/>
    </row>
    <row r="121" customFormat="false" ht="15.75" hidden="false" customHeight="false" outlineLevel="0" collapsed="false">
      <c r="H121" s="7"/>
      <c r="I121" s="7"/>
      <c r="J121" s="7"/>
    </row>
    <row r="122" customFormat="false" ht="15.75" hidden="false" customHeight="false" outlineLevel="0" collapsed="false">
      <c r="H122" s="7"/>
      <c r="I122" s="7"/>
      <c r="J122" s="7"/>
    </row>
    <row r="123" customFormat="false" ht="15.75" hidden="false" customHeight="false" outlineLevel="0" collapsed="false">
      <c r="H123" s="7"/>
      <c r="I123" s="7"/>
      <c r="J123" s="7"/>
    </row>
    <row r="124" customFormat="false" ht="15.75" hidden="false" customHeight="false" outlineLevel="0" collapsed="false">
      <c r="H124" s="7"/>
      <c r="I124" s="7"/>
      <c r="J124" s="7"/>
    </row>
    <row r="125" customFormat="false" ht="15.75" hidden="false" customHeight="false" outlineLevel="0" collapsed="false">
      <c r="H125" s="7"/>
      <c r="I125" s="7"/>
      <c r="J125" s="7"/>
    </row>
    <row r="126" customFormat="false" ht="15.75" hidden="false" customHeight="false" outlineLevel="0" collapsed="false">
      <c r="H126" s="7"/>
      <c r="I126" s="7"/>
      <c r="J126" s="7"/>
    </row>
    <row r="127" customFormat="false" ht="15.75" hidden="false" customHeight="false" outlineLevel="0" collapsed="false">
      <c r="H127" s="7"/>
      <c r="I127" s="7"/>
      <c r="J127" s="7"/>
    </row>
    <row r="128" customFormat="false" ht="15.75" hidden="false" customHeight="false" outlineLevel="0" collapsed="false">
      <c r="H128" s="7"/>
      <c r="I128" s="7"/>
      <c r="J128" s="7"/>
    </row>
    <row r="129" customFormat="false" ht="15.75" hidden="false" customHeight="false" outlineLevel="0" collapsed="false">
      <c r="H129" s="7"/>
      <c r="I129" s="7"/>
      <c r="J129" s="7"/>
    </row>
    <row r="130" customFormat="false" ht="15.75" hidden="false" customHeight="false" outlineLevel="0" collapsed="false">
      <c r="H130" s="7"/>
      <c r="I130" s="7"/>
      <c r="J130" s="7"/>
    </row>
    <row r="131" customFormat="false" ht="15.75" hidden="false" customHeight="false" outlineLevel="0" collapsed="false">
      <c r="H131" s="7"/>
      <c r="I131" s="7"/>
      <c r="J131" s="7"/>
    </row>
    <row r="132" customFormat="false" ht="15.75" hidden="false" customHeight="false" outlineLevel="0" collapsed="false">
      <c r="H132" s="7"/>
      <c r="I132" s="7"/>
      <c r="J132" s="7"/>
    </row>
    <row r="133" customFormat="false" ht="15.75" hidden="false" customHeight="false" outlineLevel="0" collapsed="false">
      <c r="H133" s="7"/>
      <c r="I133" s="7"/>
      <c r="J133" s="7"/>
    </row>
    <row r="134" customFormat="false" ht="15.75" hidden="false" customHeight="false" outlineLevel="0" collapsed="false">
      <c r="H134" s="7"/>
      <c r="I134" s="7"/>
      <c r="J134" s="7"/>
    </row>
    <row r="135" customFormat="false" ht="15.75" hidden="false" customHeight="false" outlineLevel="0" collapsed="false">
      <c r="H135" s="7"/>
      <c r="I135" s="7"/>
      <c r="J135" s="7"/>
    </row>
    <row r="136" customFormat="false" ht="15.75" hidden="false" customHeight="false" outlineLevel="0" collapsed="false">
      <c r="H136" s="7"/>
      <c r="I136" s="7"/>
      <c r="J136" s="7"/>
    </row>
    <row r="137" customFormat="false" ht="15.75" hidden="false" customHeight="false" outlineLevel="0" collapsed="false">
      <c r="H137" s="7"/>
      <c r="I137" s="7"/>
      <c r="J137" s="7"/>
    </row>
    <row r="138" customFormat="false" ht="15.75" hidden="false" customHeight="false" outlineLevel="0" collapsed="false">
      <c r="H138" s="7"/>
      <c r="I138" s="7"/>
      <c r="J138" s="7"/>
    </row>
    <row r="139" customFormat="false" ht="15.75" hidden="false" customHeight="false" outlineLevel="0" collapsed="false">
      <c r="H139" s="7"/>
      <c r="I139" s="7"/>
      <c r="J139" s="7"/>
    </row>
    <row r="140" customFormat="false" ht="15.75" hidden="false" customHeight="false" outlineLevel="0" collapsed="false">
      <c r="H140" s="7"/>
      <c r="I140" s="7"/>
      <c r="J140" s="7"/>
    </row>
    <row r="141" customFormat="false" ht="15.75" hidden="false" customHeight="false" outlineLevel="0" collapsed="false">
      <c r="H141" s="7"/>
      <c r="I141" s="7"/>
      <c r="J141" s="7"/>
    </row>
    <row r="142" customFormat="false" ht="15.75" hidden="false" customHeight="false" outlineLevel="0" collapsed="false">
      <c r="H142" s="7"/>
      <c r="I142" s="7"/>
      <c r="J142" s="7"/>
    </row>
    <row r="143" customFormat="false" ht="15.75" hidden="false" customHeight="false" outlineLevel="0" collapsed="false">
      <c r="H143" s="7"/>
      <c r="I143" s="7"/>
      <c r="J143" s="7"/>
    </row>
    <row r="144" customFormat="false" ht="15.75" hidden="false" customHeight="false" outlineLevel="0" collapsed="false">
      <c r="H144" s="7"/>
      <c r="I144" s="7"/>
      <c r="J144" s="7"/>
    </row>
    <row r="145" customFormat="false" ht="15.75" hidden="false" customHeight="false" outlineLevel="0" collapsed="false">
      <c r="H145" s="7"/>
      <c r="I145" s="7"/>
      <c r="J145" s="7"/>
    </row>
    <row r="146" customFormat="false" ht="15.75" hidden="false" customHeight="false" outlineLevel="0" collapsed="false">
      <c r="H146" s="7"/>
      <c r="I146" s="7"/>
      <c r="J146" s="7"/>
    </row>
    <row r="147" customFormat="false" ht="15.75" hidden="false" customHeight="false" outlineLevel="0" collapsed="false">
      <c r="H147" s="7"/>
      <c r="I147" s="7"/>
      <c r="J147" s="7"/>
    </row>
    <row r="148" customFormat="false" ht="15.75" hidden="false" customHeight="false" outlineLevel="0" collapsed="false">
      <c r="H148" s="7"/>
      <c r="I148" s="7"/>
      <c r="J148" s="7"/>
    </row>
    <row r="149" customFormat="false" ht="15.75" hidden="false" customHeight="false" outlineLevel="0" collapsed="false">
      <c r="H149" s="7"/>
      <c r="I149" s="7"/>
      <c r="J149" s="7"/>
    </row>
    <row r="150" customFormat="false" ht="15.75" hidden="false" customHeight="false" outlineLevel="0" collapsed="false">
      <c r="H150" s="7"/>
      <c r="I150" s="7"/>
      <c r="J150" s="7"/>
    </row>
    <row r="151" customFormat="false" ht="15.75" hidden="false" customHeight="false" outlineLevel="0" collapsed="false">
      <c r="H151" s="7"/>
      <c r="I151" s="7"/>
      <c r="J151" s="7"/>
    </row>
    <row r="152" customFormat="false" ht="15.75" hidden="false" customHeight="false" outlineLevel="0" collapsed="false">
      <c r="H152" s="7"/>
      <c r="I152" s="7"/>
      <c r="J152" s="7"/>
    </row>
    <row r="153" customFormat="false" ht="15.75" hidden="false" customHeight="false" outlineLevel="0" collapsed="false">
      <c r="H153" s="7"/>
      <c r="I153" s="7"/>
      <c r="J153" s="7"/>
    </row>
    <row r="154" customFormat="false" ht="15.75" hidden="false" customHeight="false" outlineLevel="0" collapsed="false">
      <c r="H154" s="7"/>
      <c r="I154" s="7"/>
      <c r="J154" s="7"/>
    </row>
    <row r="155" customFormat="false" ht="15.75" hidden="false" customHeight="false" outlineLevel="0" collapsed="false">
      <c r="H155" s="7"/>
      <c r="I155" s="7"/>
      <c r="J155" s="7"/>
    </row>
    <row r="156" customFormat="false" ht="15.75" hidden="false" customHeight="false" outlineLevel="0" collapsed="false">
      <c r="H156" s="7"/>
      <c r="I156" s="7"/>
      <c r="J156" s="7"/>
    </row>
    <row r="157" customFormat="false" ht="15.75" hidden="false" customHeight="false" outlineLevel="0" collapsed="false">
      <c r="H157" s="7"/>
      <c r="I157" s="7"/>
      <c r="J157" s="7"/>
    </row>
    <row r="158" customFormat="false" ht="15.75" hidden="false" customHeight="false" outlineLevel="0" collapsed="false">
      <c r="H158" s="7"/>
      <c r="I158" s="7"/>
      <c r="J158" s="7"/>
    </row>
    <row r="159" customFormat="false" ht="15.75" hidden="false" customHeight="false" outlineLevel="0" collapsed="false">
      <c r="H159" s="7"/>
      <c r="I159" s="7"/>
      <c r="J159" s="7"/>
    </row>
    <row r="160" customFormat="false" ht="15.75" hidden="false" customHeight="false" outlineLevel="0" collapsed="false">
      <c r="H160" s="7"/>
      <c r="I160" s="7"/>
      <c r="J160" s="7"/>
    </row>
    <row r="161" customFormat="false" ht="15.75" hidden="false" customHeight="false" outlineLevel="0" collapsed="false">
      <c r="H161" s="7"/>
      <c r="I161" s="7"/>
      <c r="J161" s="7"/>
    </row>
    <row r="162" customFormat="false" ht="15.75" hidden="false" customHeight="false" outlineLevel="0" collapsed="false">
      <c r="H162" s="7"/>
      <c r="I162" s="7"/>
      <c r="J162" s="7"/>
    </row>
    <row r="163" customFormat="false" ht="15.75" hidden="false" customHeight="false" outlineLevel="0" collapsed="false">
      <c r="H163" s="7"/>
      <c r="I163" s="7"/>
      <c r="J163" s="7"/>
    </row>
    <row r="164" customFormat="false" ht="15.75" hidden="false" customHeight="false" outlineLevel="0" collapsed="false">
      <c r="H164" s="7"/>
      <c r="I164" s="7"/>
      <c r="J164" s="7"/>
    </row>
    <row r="165" customFormat="false" ht="15.75" hidden="false" customHeight="false" outlineLevel="0" collapsed="false">
      <c r="H165" s="7"/>
      <c r="I165" s="7"/>
      <c r="J165" s="7"/>
    </row>
    <row r="166" customFormat="false" ht="15.75" hidden="false" customHeight="false" outlineLevel="0" collapsed="false">
      <c r="H166" s="7"/>
      <c r="I166" s="7"/>
      <c r="J166" s="7"/>
    </row>
    <row r="167" customFormat="false" ht="15.75" hidden="false" customHeight="false" outlineLevel="0" collapsed="false">
      <c r="H167" s="7"/>
      <c r="I167" s="7"/>
      <c r="J167" s="7"/>
    </row>
    <row r="168" customFormat="false" ht="15.75" hidden="false" customHeight="false" outlineLevel="0" collapsed="false">
      <c r="H168" s="7"/>
      <c r="I168" s="7"/>
      <c r="J168" s="7"/>
    </row>
    <row r="169" customFormat="false" ht="15.75" hidden="false" customHeight="false" outlineLevel="0" collapsed="false">
      <c r="H169" s="7"/>
      <c r="I169" s="7"/>
      <c r="J169" s="7"/>
    </row>
    <row r="170" customFormat="false" ht="15.75" hidden="false" customHeight="false" outlineLevel="0" collapsed="false">
      <c r="H170" s="7"/>
      <c r="I170" s="7"/>
      <c r="J170" s="7"/>
    </row>
    <row r="171" customFormat="false" ht="15.75" hidden="false" customHeight="false" outlineLevel="0" collapsed="false">
      <c r="H171" s="7"/>
      <c r="I171" s="7"/>
      <c r="J171" s="7"/>
    </row>
    <row r="172" customFormat="false" ht="15.75" hidden="false" customHeight="false" outlineLevel="0" collapsed="false">
      <c r="H172" s="7"/>
      <c r="I172" s="7"/>
      <c r="J172" s="7"/>
    </row>
    <row r="173" customFormat="false" ht="15.75" hidden="false" customHeight="false" outlineLevel="0" collapsed="false">
      <c r="H173" s="7"/>
      <c r="I173" s="7"/>
      <c r="J173" s="7"/>
    </row>
    <row r="174" customFormat="false" ht="15.75" hidden="false" customHeight="false" outlineLevel="0" collapsed="false">
      <c r="H174" s="7"/>
      <c r="I174" s="7"/>
      <c r="J174" s="7"/>
    </row>
    <row r="175" customFormat="false" ht="15.75" hidden="false" customHeight="false" outlineLevel="0" collapsed="false">
      <c r="H175" s="7"/>
      <c r="I175" s="7"/>
      <c r="J175" s="7"/>
    </row>
    <row r="176" customFormat="false" ht="15.75" hidden="false" customHeight="false" outlineLevel="0" collapsed="false">
      <c r="H176" s="7"/>
      <c r="I176" s="7"/>
      <c r="J176" s="7"/>
    </row>
    <row r="177" customFormat="false" ht="15.75" hidden="false" customHeight="false" outlineLevel="0" collapsed="false">
      <c r="H177" s="7"/>
      <c r="I177" s="7"/>
      <c r="J177" s="7"/>
    </row>
    <row r="178" customFormat="false" ht="15.75" hidden="false" customHeight="false" outlineLevel="0" collapsed="false">
      <c r="H178" s="7"/>
      <c r="I178" s="7"/>
      <c r="J178" s="7"/>
    </row>
    <row r="179" customFormat="false" ht="15.75" hidden="false" customHeight="false" outlineLevel="0" collapsed="false">
      <c r="H179" s="7"/>
      <c r="I179" s="7"/>
      <c r="J179" s="7"/>
    </row>
    <row r="180" customFormat="false" ht="15.75" hidden="false" customHeight="false" outlineLevel="0" collapsed="false">
      <c r="H180" s="7"/>
      <c r="I180" s="7"/>
      <c r="J180" s="7"/>
    </row>
    <row r="181" customFormat="false" ht="15.75" hidden="false" customHeight="false" outlineLevel="0" collapsed="false">
      <c r="H181" s="7"/>
      <c r="I181" s="7"/>
      <c r="J181" s="7"/>
    </row>
    <row r="182" customFormat="false" ht="15.75" hidden="false" customHeight="false" outlineLevel="0" collapsed="false">
      <c r="H182" s="7"/>
      <c r="I182" s="7"/>
      <c r="J182" s="7"/>
    </row>
    <row r="183" customFormat="false" ht="15.75" hidden="false" customHeight="false" outlineLevel="0" collapsed="false">
      <c r="H183" s="7"/>
      <c r="I183" s="7"/>
      <c r="J183" s="7"/>
    </row>
    <row r="184" customFormat="false" ht="15.75" hidden="false" customHeight="false" outlineLevel="0" collapsed="false">
      <c r="H184" s="7"/>
      <c r="I184" s="7"/>
      <c r="J184" s="7"/>
    </row>
    <row r="185" customFormat="false" ht="15.75" hidden="false" customHeight="false" outlineLevel="0" collapsed="false">
      <c r="H185" s="7"/>
      <c r="I185" s="7"/>
      <c r="J185" s="7"/>
    </row>
    <row r="186" customFormat="false" ht="15.75" hidden="false" customHeight="false" outlineLevel="0" collapsed="false">
      <c r="H186" s="7"/>
      <c r="I186" s="7"/>
      <c r="J186" s="7"/>
    </row>
    <row r="187" customFormat="false" ht="15.75" hidden="false" customHeight="false" outlineLevel="0" collapsed="false">
      <c r="H187" s="7"/>
      <c r="I187" s="7"/>
      <c r="J187" s="7"/>
    </row>
    <row r="188" customFormat="false" ht="15.75" hidden="false" customHeight="false" outlineLevel="0" collapsed="false">
      <c r="H188" s="7"/>
      <c r="I188" s="7"/>
      <c r="J188" s="7"/>
    </row>
    <row r="189" customFormat="false" ht="15.75" hidden="false" customHeight="false" outlineLevel="0" collapsed="false">
      <c r="H189" s="7"/>
      <c r="I189" s="7"/>
      <c r="J189" s="7"/>
    </row>
    <row r="190" customFormat="false" ht="15.75" hidden="false" customHeight="false" outlineLevel="0" collapsed="false">
      <c r="H190" s="7"/>
      <c r="I190" s="7"/>
      <c r="J190" s="7"/>
    </row>
    <row r="191" customFormat="false" ht="15.75" hidden="false" customHeight="false" outlineLevel="0" collapsed="false">
      <c r="H191" s="7"/>
      <c r="I191" s="7"/>
      <c r="J191" s="7"/>
    </row>
    <row r="192" customFormat="false" ht="15.75" hidden="false" customHeight="false" outlineLevel="0" collapsed="false">
      <c r="H192" s="7"/>
      <c r="I192" s="7"/>
      <c r="J192" s="7"/>
    </row>
    <row r="193" customFormat="false" ht="15.75" hidden="false" customHeight="false" outlineLevel="0" collapsed="false">
      <c r="H193" s="7"/>
      <c r="I193" s="7"/>
      <c r="J193" s="7"/>
    </row>
    <row r="194" customFormat="false" ht="15.75" hidden="false" customHeight="false" outlineLevel="0" collapsed="false">
      <c r="H194" s="7"/>
      <c r="I194" s="7"/>
      <c r="J194" s="7"/>
    </row>
    <row r="195" customFormat="false" ht="15.75" hidden="false" customHeight="false" outlineLevel="0" collapsed="false">
      <c r="H195" s="7"/>
      <c r="I195" s="7"/>
      <c r="J195" s="7"/>
    </row>
    <row r="196" customFormat="false" ht="15.75" hidden="false" customHeight="false" outlineLevel="0" collapsed="false">
      <c r="H196" s="7"/>
      <c r="I196" s="7"/>
      <c r="J196" s="7"/>
    </row>
    <row r="197" customFormat="false" ht="15.75" hidden="false" customHeight="false" outlineLevel="0" collapsed="false">
      <c r="H197" s="7"/>
      <c r="I197" s="7"/>
      <c r="J197" s="7"/>
    </row>
    <row r="198" customFormat="false" ht="15.75" hidden="false" customHeight="false" outlineLevel="0" collapsed="false">
      <c r="H198" s="7"/>
      <c r="I198" s="7"/>
      <c r="J198" s="7"/>
    </row>
    <row r="199" customFormat="false" ht="15.75" hidden="false" customHeight="false" outlineLevel="0" collapsed="false">
      <c r="H199" s="7"/>
      <c r="I199" s="7"/>
      <c r="J199" s="7"/>
    </row>
    <row r="200" customFormat="false" ht="15.75" hidden="false" customHeight="false" outlineLevel="0" collapsed="false">
      <c r="H200" s="7"/>
      <c r="I200" s="7"/>
      <c r="J200" s="7"/>
    </row>
    <row r="201" customFormat="false" ht="15.75" hidden="false" customHeight="false" outlineLevel="0" collapsed="false">
      <c r="H201" s="7"/>
      <c r="I201" s="7"/>
      <c r="J201" s="7"/>
    </row>
    <row r="202" customFormat="false" ht="15.75" hidden="false" customHeight="false" outlineLevel="0" collapsed="false">
      <c r="H202" s="7"/>
      <c r="I202" s="7"/>
      <c r="J202" s="7"/>
    </row>
    <row r="203" customFormat="false" ht="15.75" hidden="false" customHeight="false" outlineLevel="0" collapsed="false">
      <c r="H203" s="7"/>
      <c r="I203" s="7"/>
      <c r="J203" s="7"/>
    </row>
    <row r="204" customFormat="false" ht="15.75" hidden="false" customHeight="false" outlineLevel="0" collapsed="false">
      <c r="H204" s="7"/>
      <c r="I204" s="7"/>
      <c r="J204" s="7"/>
    </row>
    <row r="205" customFormat="false" ht="15.75" hidden="false" customHeight="false" outlineLevel="0" collapsed="false">
      <c r="H205" s="7"/>
      <c r="I205" s="7"/>
      <c r="J205" s="7"/>
    </row>
    <row r="206" customFormat="false" ht="15.75" hidden="false" customHeight="false" outlineLevel="0" collapsed="false">
      <c r="H206" s="7"/>
      <c r="I206" s="7"/>
      <c r="J206" s="7"/>
    </row>
  </sheetData>
  <mergeCells count="4">
    <mergeCell ref="A1:C1"/>
    <mergeCell ref="H3:N3"/>
    <mergeCell ref="H40:H41"/>
    <mergeCell ref="I40:I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2017-11-13T14:33:03Z</dcterms:created>
  <dc:creator>Microsoft Office User</dc:creator>
  <dc:description/>
  <dc:language>es-ES</dc:language>
  <cp:lastModifiedBy/>
  <dcterms:modified xsi:type="dcterms:W3CDTF">2020-11-06T20:15:10Z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