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server\apache\htdocs\StageVerification\tools\"/>
    </mc:Choice>
  </mc:AlternateContent>
  <bookViews>
    <workbookView xWindow="0" yWindow="0" windowWidth="28800" windowHeight="10935"/>
  </bookViews>
  <sheets>
    <sheet name="60 to 50" sheetId="1" r:id="rId1"/>
    <sheet name="50 to 60" sheetId="3" r:id="rId2"/>
    <sheet name="Defin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I2" i="3"/>
  <c r="H2" i="3"/>
  <c r="G2" i="3"/>
  <c r="G3" i="1"/>
  <c r="G4" i="1"/>
  <c r="G5" i="1"/>
  <c r="G6" i="1"/>
  <c r="G7" i="1"/>
  <c r="G8" i="1"/>
  <c r="G9" i="1"/>
  <c r="G10" i="1"/>
  <c r="G11" i="1"/>
  <c r="G12" i="1"/>
  <c r="G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I2" i="1"/>
  <c r="H2" i="1"/>
  <c r="C1" i="2"/>
</calcChain>
</file>

<file path=xl/sharedStrings.xml><?xml version="1.0" encoding="utf-8"?>
<sst xmlns="http://schemas.openxmlformats.org/spreadsheetml/2006/main" count="8" uniqueCount="5">
  <si>
    <t>BPD_TO_M3PD</t>
  </si>
  <si>
    <t>FEET_TO_METER</t>
  </si>
  <si>
    <t>HP_TO_KW</t>
  </si>
  <si>
    <t>=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</si>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</sst>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1" sqref="E1"/>
    </sheetView>
  </sheetViews>
  <sheetFormatPr defaultRowHeight="15" x14ac:dyDescent="0.25"/>
  <cols>
    <col min="1" max="1" width="8" bestFit="1" customWidth="1"/>
  </cols>
  <sheetData>
    <row r="1" spans="1:9" ht="18.75" x14ac:dyDescent="0.3">
      <c r="A1" s="3">
        <v>60</v>
      </c>
      <c r="B1" s="3"/>
      <c r="C1" s="3"/>
      <c r="E1" s="2" t="s">
        <v>4</v>
      </c>
      <c r="G1" s="3">
        <v>50</v>
      </c>
      <c r="H1" s="3"/>
      <c r="I1" s="3"/>
    </row>
    <row r="2" spans="1:9" x14ac:dyDescent="0.25">
      <c r="A2">
        <v>39.659999999999997</v>
      </c>
      <c r="B2">
        <v>33.56</v>
      </c>
      <c r="C2">
        <v>0.25900000000000001</v>
      </c>
      <c r="G2">
        <f>A2*Define!$C$1/POWER(1.2,1)</f>
        <v>5.2543720190779011</v>
      </c>
      <c r="H2">
        <f>B2*Define!$C$1/POWER(1.2,2)</f>
        <v>3.7051757639992937</v>
      </c>
      <c r="I2">
        <f>C2*Define!$C$1/POWER(1.2,3)</f>
        <v>2.3828976034858389E-2</v>
      </c>
    </row>
    <row r="3" spans="1:9" x14ac:dyDescent="0.25">
      <c r="A3">
        <v>392.94</v>
      </c>
      <c r="B3">
        <v>34.31</v>
      </c>
      <c r="C3">
        <v>0.312</v>
      </c>
      <c r="G3">
        <f>A3*Define!$C$1/POWER(1.2,1)</f>
        <v>52.058823529411768</v>
      </c>
      <c r="H3">
        <f>B3*Define!$C$1/POWER(1.2,2)</f>
        <v>3.787979155626215</v>
      </c>
      <c r="I3">
        <f>C3*Define!$C$1/POWER(1.2,3)</f>
        <v>2.8705175763999294E-2</v>
      </c>
    </row>
    <row r="4" spans="1:9" x14ac:dyDescent="0.25">
      <c r="A4">
        <v>767.93</v>
      </c>
      <c r="B4">
        <v>33.9</v>
      </c>
      <c r="C4">
        <v>0.38400000000000001</v>
      </c>
      <c r="G4">
        <f>A4*Define!$C$1/POWER(1.2,1)</f>
        <v>101.73953365129836</v>
      </c>
      <c r="H4">
        <f>B4*Define!$C$1/POWER(1.2,2)</f>
        <v>3.7427133015368308</v>
      </c>
      <c r="I4">
        <f>C4*Define!$C$1/POWER(1.2,3)</f>
        <v>3.5329447094152977E-2</v>
      </c>
    </row>
    <row r="5" spans="1:9" x14ac:dyDescent="0.25">
      <c r="A5">
        <v>917.17</v>
      </c>
      <c r="B5">
        <v>33.450000000000003</v>
      </c>
      <c r="C5">
        <v>0.41799999999999998</v>
      </c>
      <c r="G5">
        <f>A5*Define!$C$1/POWER(1.2,1)</f>
        <v>121.51165871754108</v>
      </c>
      <c r="H5">
        <f>B5*Define!$C$1/POWER(1.2,2)</f>
        <v>3.6930312665606788</v>
      </c>
      <c r="I5">
        <f>C5*Define!$C$1/POWER(1.2,3)</f>
        <v>3.8457575222281104E-2</v>
      </c>
    </row>
    <row r="6" spans="1:9" x14ac:dyDescent="0.25">
      <c r="A6">
        <v>1072.0999999999999</v>
      </c>
      <c r="B6">
        <v>32.1</v>
      </c>
      <c r="C6">
        <v>0.441</v>
      </c>
      <c r="G6">
        <f>A6*Define!$C$1/POWER(1.2,1)</f>
        <v>142.03762586115528</v>
      </c>
      <c r="H6">
        <f>B6*Define!$C$1/POWER(1.2,2)</f>
        <v>3.5439851616322207</v>
      </c>
      <c r="I6">
        <f>C6*Define!$C$1/POWER(1.2,3)</f>
        <v>4.0573661897191311E-2</v>
      </c>
    </row>
    <row r="7" spans="1:9" x14ac:dyDescent="0.25">
      <c r="A7">
        <v>1233.99</v>
      </c>
      <c r="B7">
        <v>28.29</v>
      </c>
      <c r="C7">
        <v>0.44500000000000001</v>
      </c>
      <c r="G7">
        <f>A7*Define!$C$1/POWER(1.2,1)</f>
        <v>163.48569157392686</v>
      </c>
      <c r="H7">
        <f>B7*Define!$C$1/POWER(1.2,2)</f>
        <v>3.1233439321674621</v>
      </c>
      <c r="I7">
        <f>C7*Define!$C$1/POWER(1.2,3)</f>
        <v>4.0941676971088733E-2</v>
      </c>
    </row>
    <row r="8" spans="1:9" x14ac:dyDescent="0.25">
      <c r="A8">
        <v>1364.87</v>
      </c>
      <c r="B8">
        <v>24.83</v>
      </c>
      <c r="C8">
        <v>0.436</v>
      </c>
      <c r="G8">
        <f>A8*Define!$C$1/POWER(1.2,1)</f>
        <v>180.82538420773713</v>
      </c>
      <c r="H8">
        <f>B8*Define!$C$1/POWER(1.2,2)</f>
        <v>2.7413442854619325</v>
      </c>
      <c r="I8">
        <f>C8*Define!$C$1/POWER(1.2,3)</f>
        <v>4.0113643054819528E-2</v>
      </c>
    </row>
    <row r="9" spans="1:9" x14ac:dyDescent="0.25">
      <c r="A9">
        <v>1500.46</v>
      </c>
      <c r="B9">
        <v>20.149999999999999</v>
      </c>
      <c r="C9">
        <v>0.42399999999999999</v>
      </c>
      <c r="G9">
        <f>A9*Define!$C$1/POWER(1.2,1)</f>
        <v>198.78908320084793</v>
      </c>
      <c r="H9">
        <f>B9*Define!$C$1/POWER(1.2,2)</f>
        <v>2.2246511217099454</v>
      </c>
      <c r="I9">
        <f>C9*Define!$C$1/POWER(1.2,3)</f>
        <v>3.9009597833127241E-2</v>
      </c>
    </row>
    <row r="10" spans="1:9" x14ac:dyDescent="0.25">
      <c r="A10">
        <v>1649.37</v>
      </c>
      <c r="B10">
        <v>14.28</v>
      </c>
      <c r="C10">
        <v>0.45200000000000001</v>
      </c>
      <c r="G10">
        <f>A10*Define!$C$1/POWER(1.2,1)</f>
        <v>218.51748807631159</v>
      </c>
      <c r="H10">
        <f>B10*Define!$C$1/POWER(1.2,2)</f>
        <v>1.5765765765765765</v>
      </c>
      <c r="I10">
        <f>C10*Define!$C$1/POWER(1.2,3)</f>
        <v>4.1585703350409238E-2</v>
      </c>
    </row>
    <row r="11" spans="1:9" x14ac:dyDescent="0.25">
      <c r="A11">
        <v>1768.73</v>
      </c>
      <c r="B11">
        <v>9.86</v>
      </c>
      <c r="C11">
        <v>0.47099999999999997</v>
      </c>
      <c r="G11">
        <f>A11*Define!$C$1/POWER(1.2,1)</f>
        <v>234.33094859565449</v>
      </c>
      <c r="H11">
        <f>B11*Define!$C$1/POWER(1.2,2)</f>
        <v>1.0885885885885886</v>
      </c>
      <c r="I11">
        <f>C11*Define!$C$1/POWER(1.2,3)</f>
        <v>4.3333774951422009E-2</v>
      </c>
    </row>
    <row r="12" spans="1:9" x14ac:dyDescent="0.25">
      <c r="A12">
        <v>2010.44</v>
      </c>
      <c r="B12">
        <v>0.14000000000000001</v>
      </c>
      <c r="C12">
        <v>0.502</v>
      </c>
      <c r="G12">
        <f>A12*Define!$C$1/POWER(1.2,1)</f>
        <v>266.35400105988344</v>
      </c>
      <c r="H12">
        <f>B12*Define!$C$1/POWER(1.2,2)</f>
        <v>1.5456633103691929E-2</v>
      </c>
      <c r="I12">
        <f>C12*Define!$C$1/POWER(1.2,3)</f>
        <v>4.6185891774127068E-2</v>
      </c>
    </row>
  </sheetData>
  <mergeCells count="2">
    <mergeCell ref="A1:C1"/>
    <mergeCell ref="G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" sqref="E1"/>
    </sheetView>
  </sheetViews>
  <sheetFormatPr defaultRowHeight="15" x14ac:dyDescent="0.25"/>
  <sheetData>
    <row r="1" spans="1:9" ht="18.75" x14ac:dyDescent="0.3">
      <c r="A1" s="3">
        <v>50</v>
      </c>
      <c r="B1" s="3"/>
      <c r="C1" s="3"/>
      <c r="E1" s="2" t="s">
        <v>4</v>
      </c>
      <c r="G1" s="3">
        <v>60</v>
      </c>
      <c r="H1" s="3"/>
      <c r="I1" s="3"/>
    </row>
    <row r="2" spans="1:9" x14ac:dyDescent="0.25">
      <c r="A2">
        <v>5.2543720190779011</v>
      </c>
      <c r="B2">
        <v>3.7051757639992937</v>
      </c>
      <c r="C2">
        <v>2.3828976034858389E-2</v>
      </c>
      <c r="G2">
        <f>A2/Define!$C$1*POWER(1.2,1)</f>
        <v>39.659999999999997</v>
      </c>
      <c r="H2">
        <f>B2/Define!$C$1*POWER(1.2,2)</f>
        <v>33.56</v>
      </c>
      <c r="I2">
        <f>C2/Define!$C$1*POWER(1.2,3)</f>
        <v>0.25900000000000001</v>
      </c>
    </row>
    <row r="3" spans="1:9" x14ac:dyDescent="0.25">
      <c r="A3">
        <v>52.058823529411768</v>
      </c>
      <c r="B3">
        <v>3.787979155626215</v>
      </c>
      <c r="C3">
        <v>2.8705175763999294E-2</v>
      </c>
      <c r="G3">
        <f>A3/Define!$C$1*POWER(1.2,1)</f>
        <v>392.94</v>
      </c>
      <c r="H3">
        <f>B3/Define!$C$1*POWER(1.2,2)</f>
        <v>34.31</v>
      </c>
      <c r="I3">
        <f>C3/Define!$C$1*POWER(1.2,3)</f>
        <v>0.312</v>
      </c>
    </row>
    <row r="4" spans="1:9" x14ac:dyDescent="0.25">
      <c r="A4">
        <v>101.73953365129836</v>
      </c>
      <c r="B4">
        <v>3.7427133015368308</v>
      </c>
      <c r="C4">
        <v>3.5329447094152977E-2</v>
      </c>
      <c r="G4">
        <f>A4/Define!$C$1*POWER(1.2,1)</f>
        <v>767.93000000000006</v>
      </c>
      <c r="H4">
        <f>B4/Define!$C$1*POWER(1.2,2)</f>
        <v>33.9</v>
      </c>
      <c r="I4">
        <f>C4/Define!$C$1*POWER(1.2,3)</f>
        <v>0.38399999999999995</v>
      </c>
    </row>
    <row r="5" spans="1:9" x14ac:dyDescent="0.25">
      <c r="A5">
        <v>121.51165871754108</v>
      </c>
      <c r="B5">
        <v>3.6930312665606788</v>
      </c>
      <c r="C5">
        <v>3.8457575222281104E-2</v>
      </c>
      <c r="G5">
        <f>A5/Define!$C$1*POWER(1.2,1)</f>
        <v>917.17000000000007</v>
      </c>
      <c r="H5">
        <f>B5/Define!$C$1*POWER(1.2,2)</f>
        <v>33.450000000000003</v>
      </c>
      <c r="I5">
        <f>C5/Define!$C$1*POWER(1.2,3)</f>
        <v>0.41799999999999998</v>
      </c>
    </row>
    <row r="6" spans="1:9" x14ac:dyDescent="0.25">
      <c r="A6">
        <v>142.03762586115528</v>
      </c>
      <c r="B6">
        <v>3.5439851616322207</v>
      </c>
      <c r="C6">
        <v>4.0573661897191311E-2</v>
      </c>
      <c r="G6">
        <f>A6/Define!$C$1*POWER(1.2,1)</f>
        <v>1072.0999999999999</v>
      </c>
      <c r="H6">
        <f>B6/Define!$C$1*POWER(1.2,2)</f>
        <v>32.1</v>
      </c>
      <c r="I6">
        <f>C6/Define!$C$1*POWER(1.2,3)</f>
        <v>0.44100000000000006</v>
      </c>
    </row>
    <row r="7" spans="1:9" x14ac:dyDescent="0.25">
      <c r="A7">
        <v>163.48569157392686</v>
      </c>
      <c r="B7">
        <v>3.1233439321674621</v>
      </c>
      <c r="C7">
        <v>4.0941676971088733E-2</v>
      </c>
      <c r="G7">
        <f>A7/Define!$C$1*POWER(1.2,1)</f>
        <v>1233.9899999999998</v>
      </c>
      <c r="H7">
        <f>B7/Define!$C$1*POWER(1.2,2)</f>
        <v>28.290000000000003</v>
      </c>
      <c r="I7">
        <f>C7/Define!$C$1*POWER(1.2,3)</f>
        <v>0.44500000000000001</v>
      </c>
    </row>
    <row r="8" spans="1:9" x14ac:dyDescent="0.25">
      <c r="A8">
        <v>180.82538420773713</v>
      </c>
      <c r="B8">
        <v>2.7413442854619325</v>
      </c>
      <c r="C8">
        <v>4.0113643054819528E-2</v>
      </c>
      <c r="G8">
        <f>A8/Define!$C$1*POWER(1.2,1)</f>
        <v>1364.8699999999997</v>
      </c>
      <c r="H8">
        <f>B8/Define!$C$1*POWER(1.2,2)</f>
        <v>24.830000000000002</v>
      </c>
      <c r="I8">
        <f>C8/Define!$C$1*POWER(1.2,3)</f>
        <v>0.436</v>
      </c>
    </row>
    <row r="9" spans="1:9" x14ac:dyDescent="0.25">
      <c r="A9">
        <v>198.78908320084793</v>
      </c>
      <c r="B9">
        <v>2.2246511217099454</v>
      </c>
      <c r="C9">
        <v>3.9009597833127241E-2</v>
      </c>
      <c r="G9">
        <f>A9/Define!$C$1*POWER(1.2,1)</f>
        <v>1500.46</v>
      </c>
      <c r="H9">
        <f>B9/Define!$C$1*POWER(1.2,2)</f>
        <v>20.150000000000002</v>
      </c>
      <c r="I9">
        <f>C9/Define!$C$1*POWER(1.2,3)</f>
        <v>0.42399999999999993</v>
      </c>
    </row>
    <row r="10" spans="1:9" x14ac:dyDescent="0.25">
      <c r="A10">
        <v>218.51748807631159</v>
      </c>
      <c r="B10">
        <v>1.5765765765765765</v>
      </c>
      <c r="C10">
        <v>4.1585703350409238E-2</v>
      </c>
      <c r="G10">
        <f>A10/Define!$C$1*POWER(1.2,1)</f>
        <v>1649.37</v>
      </c>
      <c r="H10">
        <f>B10/Define!$C$1*POWER(1.2,2)</f>
        <v>14.28</v>
      </c>
      <c r="I10">
        <f>C10/Define!$C$1*POWER(1.2,3)</f>
        <v>0.45200000000000007</v>
      </c>
    </row>
    <row r="11" spans="1:9" x14ac:dyDescent="0.25">
      <c r="A11">
        <v>234.33094859565449</v>
      </c>
      <c r="B11">
        <v>1.0885885885885886</v>
      </c>
      <c r="C11">
        <v>4.3333774951422009E-2</v>
      </c>
      <c r="G11">
        <f>A11/Define!$C$1*POWER(1.2,1)</f>
        <v>1768.7300000000002</v>
      </c>
      <c r="H11">
        <f>B11/Define!$C$1*POWER(1.2,2)</f>
        <v>9.86</v>
      </c>
      <c r="I11">
        <f>C11/Define!$C$1*POWER(1.2,3)</f>
        <v>0.47099999999999997</v>
      </c>
    </row>
    <row r="12" spans="1:9" x14ac:dyDescent="0.25">
      <c r="A12">
        <v>266.35400105988344</v>
      </c>
      <c r="B12">
        <v>1.5456633103691929E-2</v>
      </c>
      <c r="C12">
        <v>4.6185891774127068E-2</v>
      </c>
      <c r="G12">
        <f>A12/Define!$C$1*POWER(1.2,1)</f>
        <v>2010.44</v>
      </c>
      <c r="H12">
        <f>B12/Define!$C$1*POWER(1.2,2)</f>
        <v>0.14000000000000001</v>
      </c>
      <c r="I12">
        <f>C12/Define!$C$1*POWER(1.2,3)</f>
        <v>0.502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defaultRowHeight="15" x14ac:dyDescent="0.25"/>
  <cols>
    <col min="1" max="1" width="15.42578125" style="1" bestFit="1" customWidth="1"/>
    <col min="2" max="3" width="9.140625" style="1"/>
  </cols>
  <sheetData>
    <row r="1" spans="1:3" x14ac:dyDescent="0.25">
      <c r="A1" s="1" t="s">
        <v>0</v>
      </c>
      <c r="B1" s="1" t="s">
        <v>3</v>
      </c>
      <c r="C1" s="1">
        <f xml:space="preserve"> 1 / 6.29</f>
        <v>0.1589825119236884</v>
      </c>
    </row>
    <row r="2" spans="1:3" x14ac:dyDescent="0.25">
      <c r="A2" s="1" t="s">
        <v>1</v>
      </c>
      <c r="B2" s="1" t="s">
        <v>3</v>
      </c>
      <c r="C2" s="1">
        <v>0.30480000000000002</v>
      </c>
    </row>
    <row r="3" spans="1:3" x14ac:dyDescent="0.25">
      <c r="A3" s="1" t="s">
        <v>2</v>
      </c>
      <c r="B3" s="1" t="s">
        <v>3</v>
      </c>
      <c r="C3" s="1">
        <v>0.74569987199999999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60 to 50</vt:lpstr>
      <vt:lpstr>50 to 60</vt:lpstr>
      <vt:lpstr>Define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2018-04-16T14:39:03Z</dcterms:created>
  <dcterms:modified xsi:type="dcterms:W3CDTF">2018-04-16T14:59:31Z</dcterms:modified>
</cp:coreProperties>
</file>